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public\7-1住宅性能評価関係一式(2012.12.27)\15.書式\3.[最新]住宅性能評価書式（H28.4.1～）\[最新]申請者用\2.[最新]建設評価\2.[建設]共同住宅等\"/>
    </mc:Choice>
  </mc:AlternateContent>
  <bookViews>
    <workbookView xWindow="0" yWindow="0" windowWidth="20490" windowHeight="7770" tabRatio="884" firstSheet="15" activeTab="22"/>
  </bookViews>
  <sheets>
    <sheet name="基礎_通知書" sheetId="7" r:id="rId1"/>
    <sheet name="基礎_1～3面" sheetId="1" r:id="rId2"/>
    <sheet name="基礎_木造" sheetId="30" r:id="rId3"/>
    <sheet name="躯体_通知書" sheetId="25" r:id="rId4"/>
    <sheet name="躯体_1～6面" sheetId="2" r:id="rId5"/>
    <sheet name="躯体_木造" sheetId="34" r:id="rId6"/>
    <sheet name="住戸用_別紙" sheetId="19" r:id="rId7"/>
    <sheet name="住戸用_別紙2" sheetId="20" r:id="rId8"/>
    <sheet name="住戸用_別紙3" sheetId="21" r:id="rId9"/>
    <sheet name="維持_比較表" sheetId="33" r:id="rId10"/>
    <sheet name="維持4-4" sheetId="31" r:id="rId11"/>
    <sheet name="維持4-4(2)" sheetId="32" r:id="rId12"/>
    <sheet name="屋根_通知書" sheetId="26" r:id="rId13"/>
    <sheet name="屋根_1～6面" sheetId="3" r:id="rId14"/>
    <sheet name="内装_通知書" sheetId="27" r:id="rId15"/>
    <sheet name="内装_1～7面" sheetId="4" r:id="rId16"/>
    <sheet name="内装_木造" sheetId="35" r:id="rId17"/>
    <sheet name="光視_比較表" sheetId="15" r:id="rId18"/>
    <sheet name="光視7-1,7-2" sheetId="16" r:id="rId19"/>
    <sheet name="光視7-1,7-2(2)" sheetId="17" r:id="rId20"/>
    <sheet name="建具一覧表_光視7-1,7-2" sheetId="18" r:id="rId21"/>
    <sheet name="竣工_通知書" sheetId="28" r:id="rId22"/>
    <sheet name="竣工_1～9面" sheetId="5" r:id="rId23"/>
    <sheet name="竣工_木造" sheetId="36" r:id="rId24"/>
    <sheet name="測定_通知書" sheetId="29" r:id="rId25"/>
    <sheet name="測定_1～2面" sheetId="6" r:id="rId26"/>
  </sheets>
  <definedNames>
    <definedName name="_xlnm.Print_Area" localSheetId="9">維持_比較表!$B$2:$Z$346</definedName>
    <definedName name="_xlnm.Print_Area" localSheetId="10">'維持4-4'!$B$2:$T$30</definedName>
    <definedName name="_xlnm.Print_Area" localSheetId="11">'維持4-4(2)'!$B$2:$T$30</definedName>
    <definedName name="_xlnm.Print_Area" localSheetId="13">'屋根_1～6面'!$B$2:$BV$448</definedName>
    <definedName name="_xlnm.Print_Area" localSheetId="12">屋根_通知書!$B$2:$BV$52</definedName>
    <definedName name="_xlnm.Print_Area" localSheetId="1">'基礎_1～3面'!$B$2:$BV$273</definedName>
    <definedName name="_xlnm.Print_Area" localSheetId="0">基礎_通知書!$B$2:$BV$52</definedName>
    <definedName name="_xlnm.Print_Area" localSheetId="2">基礎_木造!$B$2:$BV$217</definedName>
    <definedName name="_xlnm.Print_Area" localSheetId="4">'躯体_1～6面'!$B$2:$BV$447</definedName>
    <definedName name="_xlnm.Print_Area" localSheetId="3">躯体_通知書!$B$2:$BV$52</definedName>
    <definedName name="_xlnm.Print_Area" localSheetId="5">躯体_木造!$B$2:$BV$455</definedName>
    <definedName name="_xlnm.Print_Area" localSheetId="20">'建具一覧表_光視7-1,7-2'!$B$2:$H$62</definedName>
    <definedName name="_xlnm.Print_Area" localSheetId="17">光視_比較表!$B$2:$Z$281</definedName>
    <definedName name="_xlnm.Print_Area" localSheetId="18">'光視7-1,7-2'!$B$2:$Z$114</definedName>
    <definedName name="_xlnm.Print_Area" localSheetId="19">'光視7-1,7-2(2)'!$B$2:$Z$114</definedName>
    <definedName name="_xlnm.Print_Area" localSheetId="6">住戸用_別紙!$B$2:$N$68</definedName>
    <definedName name="_xlnm.Print_Area" localSheetId="7">住戸用_別紙2!$B$2:$N$68</definedName>
    <definedName name="_xlnm.Print_Area" localSheetId="8">住戸用_別紙3!$B$2:$N$68</definedName>
    <definedName name="_xlnm.Print_Area" localSheetId="22">'竣工_1～9面'!$B$2:$BV$624</definedName>
    <definedName name="_xlnm.Print_Area" localSheetId="21">竣工_通知書!$B$2:$BV$52</definedName>
    <definedName name="_xlnm.Print_Area" localSheetId="23">竣工_木造!$B$2:$BV$565</definedName>
    <definedName name="_xlnm.Print_Area" localSheetId="25">'測定_1～2面'!$B$2:$BV$214</definedName>
    <definedName name="_xlnm.Print_Area" localSheetId="24">測定_通知書!$B$2:$BV$52</definedName>
    <definedName name="_xlnm.Print_Area" localSheetId="15">'内装_1～7面'!$B$2:$BV$505</definedName>
    <definedName name="_xlnm.Print_Area" localSheetId="14">内装_通知書!$B$2:$BV$52</definedName>
    <definedName name="_xlnm.Print_Area" localSheetId="16">内装_木造!$B$2:$BV$448</definedName>
    <definedName name="_xlnm.Print_Titles" localSheetId="6">住戸用_別紙!$2:$10</definedName>
    <definedName name="_xlnm.Print_Titles" localSheetId="7">住戸用_別紙2!$2:$10</definedName>
    <definedName name="_xlnm.Print_Titles" localSheetId="8">住戸用_別紙3!$2:$10</definedName>
    <definedName name="チェック欄" localSheetId="9">#REF!</definedName>
    <definedName name="チェック欄" localSheetId="12">#REF!</definedName>
    <definedName name="チェック欄" localSheetId="2">#REF!</definedName>
    <definedName name="チェック欄" localSheetId="3">#REF!</definedName>
    <definedName name="チェック欄" localSheetId="5">#REF!</definedName>
    <definedName name="チェック欄" localSheetId="21">#REF!</definedName>
    <definedName name="チェック欄" localSheetId="23">#REF!</definedName>
    <definedName name="チェック欄" localSheetId="24">#REF!</definedName>
    <definedName name="チェック欄" localSheetId="14">#REF!</definedName>
    <definedName name="チェック欄" localSheetId="16">#REF!</definedName>
    <definedName name="チェック欄">#REF!</definedName>
  </definedNames>
  <calcPr calcId="152511"/>
</workbook>
</file>

<file path=xl/calcChain.xml><?xml version="1.0" encoding="utf-8"?>
<calcChain xmlns="http://schemas.openxmlformats.org/spreadsheetml/2006/main">
  <c r="I17" i="2" l="1"/>
  <c r="W77" i="1" l="1"/>
  <c r="F84" i="36" l="1"/>
  <c r="I17" i="36"/>
  <c r="W77" i="36" s="1"/>
  <c r="I17" i="35"/>
  <c r="W77" i="35" s="1"/>
  <c r="I17" i="34"/>
  <c r="F84" i="35"/>
  <c r="F84" i="34" l="1"/>
  <c r="W77" i="34" l="1"/>
  <c r="Q300" i="33" l="1"/>
  <c r="Q298" i="33"/>
  <c r="C298" i="33"/>
  <c r="C294" i="33"/>
  <c r="Q291" i="33"/>
  <c r="Q289" i="33"/>
  <c r="C289" i="33"/>
  <c r="C285" i="33"/>
  <c r="Q280" i="33"/>
  <c r="Q278" i="33"/>
  <c r="C278" i="33"/>
  <c r="C274" i="33"/>
  <c r="Q271" i="33"/>
  <c r="Q269" i="33"/>
  <c r="C269" i="33"/>
  <c r="C265" i="33"/>
  <c r="Q262" i="33"/>
  <c r="Q260" i="33"/>
  <c r="C260" i="33"/>
  <c r="C256" i="33"/>
  <c r="Q253" i="33"/>
  <c r="Q251" i="33"/>
  <c r="C251" i="33"/>
  <c r="C247" i="33"/>
  <c r="Q244" i="33"/>
  <c r="Q242" i="33"/>
  <c r="C242" i="33"/>
  <c r="C238" i="33"/>
  <c r="Q235" i="33"/>
  <c r="Q233" i="33"/>
  <c r="C233" i="33"/>
  <c r="C229" i="33"/>
  <c r="Q224" i="33"/>
  <c r="Q222" i="33"/>
  <c r="C222" i="33"/>
  <c r="C218" i="33"/>
  <c r="Q215" i="33"/>
  <c r="Q213" i="33"/>
  <c r="C213" i="33"/>
  <c r="C209" i="33"/>
  <c r="Q206" i="33"/>
  <c r="Q204" i="33"/>
  <c r="C204" i="33"/>
  <c r="C200" i="33"/>
  <c r="Q197" i="33"/>
  <c r="Q195" i="33"/>
  <c r="C195" i="33"/>
  <c r="C191" i="33"/>
  <c r="Q188" i="33"/>
  <c r="Q186" i="33"/>
  <c r="C186" i="33"/>
  <c r="C182" i="33"/>
  <c r="Q179" i="33"/>
  <c r="Q177" i="33"/>
  <c r="C177" i="33"/>
  <c r="C173" i="33"/>
  <c r="Q168" i="33"/>
  <c r="Q166" i="33"/>
  <c r="C166" i="33"/>
  <c r="C162" i="33"/>
  <c r="Q159" i="33"/>
  <c r="Q157" i="33"/>
  <c r="C157" i="33"/>
  <c r="C153" i="33"/>
  <c r="Q150" i="33"/>
  <c r="Q148" i="33"/>
  <c r="C148" i="33"/>
  <c r="C144" i="33"/>
  <c r="Q141" i="33"/>
  <c r="Q139" i="33"/>
  <c r="C139" i="33"/>
  <c r="C135" i="33"/>
  <c r="Q132" i="33"/>
  <c r="Q130" i="33"/>
  <c r="C130" i="33"/>
  <c r="C126" i="33"/>
  <c r="Q123" i="33"/>
  <c r="Q121" i="33"/>
  <c r="C121" i="33"/>
  <c r="C117" i="33"/>
  <c r="Q112" i="33"/>
  <c r="Q110" i="33"/>
  <c r="C110" i="33"/>
  <c r="C106" i="33"/>
  <c r="Q103" i="33"/>
  <c r="Q101" i="33"/>
  <c r="C101" i="33"/>
  <c r="C97" i="33"/>
  <c r="Q94" i="33"/>
  <c r="Q92" i="33"/>
  <c r="C92" i="33"/>
  <c r="C88" i="33"/>
  <c r="Q85" i="33"/>
  <c r="Q83" i="33"/>
  <c r="C83" i="33"/>
  <c r="C79" i="33"/>
  <c r="Q76" i="33"/>
  <c r="Q74" i="33"/>
  <c r="C74" i="33"/>
  <c r="C70" i="33"/>
  <c r="Q67" i="33"/>
  <c r="Q65" i="33"/>
  <c r="C65" i="33"/>
  <c r="C61" i="33"/>
  <c r="Q56" i="33"/>
  <c r="Q54" i="33"/>
  <c r="C54" i="33"/>
  <c r="C50" i="33"/>
  <c r="Q47" i="33"/>
  <c r="Q45" i="33"/>
  <c r="C45" i="33"/>
  <c r="C41" i="33"/>
  <c r="Q38" i="33"/>
  <c r="Q36" i="33"/>
  <c r="C36" i="33"/>
  <c r="C32" i="33"/>
  <c r="Q29" i="33"/>
  <c r="Q27" i="33"/>
  <c r="C27" i="33"/>
  <c r="C23" i="33"/>
  <c r="Y20" i="33"/>
  <c r="Y18" i="33"/>
  <c r="Y11" i="33"/>
  <c r="Y9" i="33"/>
  <c r="Q20" i="33"/>
  <c r="Q18" i="33"/>
  <c r="C14" i="33"/>
  <c r="C18" i="33"/>
  <c r="Y300" i="33"/>
  <c r="Y298" i="33"/>
  <c r="Y291" i="33"/>
  <c r="Y289" i="33"/>
  <c r="Y280" i="33"/>
  <c r="Y278" i="33"/>
  <c r="Y271" i="33"/>
  <c r="Y269" i="33"/>
  <c r="Y262" i="33"/>
  <c r="Y260" i="33"/>
  <c r="Y253" i="33"/>
  <c r="Y251" i="33"/>
  <c r="Y244" i="33"/>
  <c r="Y242" i="33"/>
  <c r="Y235" i="33"/>
  <c r="Y233" i="33"/>
  <c r="Y224" i="33"/>
  <c r="Y222" i="33"/>
  <c r="Y215" i="33"/>
  <c r="Y213" i="33"/>
  <c r="Y206" i="33"/>
  <c r="Y204" i="33"/>
  <c r="Y197" i="33"/>
  <c r="Y195" i="33"/>
  <c r="Y188" i="33"/>
  <c r="Y186" i="33"/>
  <c r="Y179" i="33"/>
  <c r="Y177" i="33"/>
  <c r="Y168" i="33"/>
  <c r="Y166" i="33"/>
  <c r="Y159" i="33"/>
  <c r="Y157" i="33"/>
  <c r="Y150" i="33"/>
  <c r="Y148" i="33"/>
  <c r="Y141" i="33"/>
  <c r="Y139" i="33"/>
  <c r="Y132" i="33"/>
  <c r="Y130" i="33"/>
  <c r="Y123" i="33"/>
  <c r="Y121" i="33"/>
  <c r="Y112" i="33"/>
  <c r="Y110" i="33"/>
  <c r="Y103" i="33"/>
  <c r="Y101" i="33"/>
  <c r="Y94" i="33"/>
  <c r="Y92" i="33"/>
  <c r="Y85" i="33"/>
  <c r="Y83" i="33"/>
  <c r="Y76" i="33"/>
  <c r="Y74" i="33"/>
  <c r="Y67" i="33"/>
  <c r="Y65" i="33"/>
  <c r="Y56" i="33"/>
  <c r="Y54" i="33"/>
  <c r="Y47" i="33"/>
  <c r="Y45" i="33"/>
  <c r="Y38" i="33"/>
  <c r="Y36" i="33"/>
  <c r="Y29" i="33"/>
  <c r="Y27" i="33"/>
  <c r="C9" i="33"/>
  <c r="C5" i="33"/>
  <c r="Q11" i="33"/>
  <c r="Q9" i="33"/>
  <c r="K15" i="31"/>
  <c r="R30" i="32" l="1"/>
  <c r="S30" i="32" s="1"/>
  <c r="K30" i="32"/>
  <c r="L30" i="32" s="1"/>
  <c r="R29" i="32"/>
  <c r="S29" i="32" s="1"/>
  <c r="K29" i="32"/>
  <c r="L29" i="32" s="1"/>
  <c r="R28" i="32"/>
  <c r="S28" i="32" s="1"/>
  <c r="K28" i="32"/>
  <c r="L28" i="32" s="1"/>
  <c r="R27" i="32"/>
  <c r="S27" i="32" s="1"/>
  <c r="K27" i="32"/>
  <c r="L27" i="32" s="1"/>
  <c r="R26" i="32"/>
  <c r="S26" i="32" s="1"/>
  <c r="K26" i="32"/>
  <c r="L26" i="32" s="1"/>
  <c r="R25" i="32"/>
  <c r="S25" i="32" s="1"/>
  <c r="K25" i="32"/>
  <c r="L25" i="32" s="1"/>
  <c r="R24" i="32"/>
  <c r="S24" i="32" s="1"/>
  <c r="K24" i="32"/>
  <c r="L24" i="32" s="1"/>
  <c r="R23" i="32"/>
  <c r="S23" i="32" s="1"/>
  <c r="K23" i="32"/>
  <c r="L23" i="32" s="1"/>
  <c r="R22" i="32"/>
  <c r="S22" i="32" s="1"/>
  <c r="K22" i="32"/>
  <c r="L22" i="32" s="1"/>
  <c r="R21" i="32"/>
  <c r="S21" i="32" s="1"/>
  <c r="K21" i="32"/>
  <c r="L21" i="32" s="1"/>
  <c r="R20" i="32"/>
  <c r="S20" i="32" s="1"/>
  <c r="K20" i="32"/>
  <c r="L20" i="32" s="1"/>
  <c r="R19" i="32"/>
  <c r="S19" i="32" s="1"/>
  <c r="K19" i="32"/>
  <c r="L19" i="32" s="1"/>
  <c r="R18" i="32"/>
  <c r="S18" i="32" s="1"/>
  <c r="K18" i="32"/>
  <c r="L18" i="32" s="1"/>
  <c r="R17" i="32"/>
  <c r="S17" i="32" s="1"/>
  <c r="K17" i="32"/>
  <c r="L17" i="32" s="1"/>
  <c r="R16" i="32"/>
  <c r="S16" i="32" s="1"/>
  <c r="K16" i="32"/>
  <c r="L16" i="32" s="1"/>
  <c r="R15" i="32"/>
  <c r="S15" i="32" s="1"/>
  <c r="K15" i="32"/>
  <c r="L15" i="32" s="1"/>
  <c r="R30" i="31"/>
  <c r="S30" i="31" s="1"/>
  <c r="K30" i="31"/>
  <c r="L30" i="31" s="1"/>
  <c r="R29" i="31"/>
  <c r="S29" i="31" s="1"/>
  <c r="K29" i="31"/>
  <c r="L29" i="31" s="1"/>
  <c r="R28" i="31"/>
  <c r="S28" i="31" s="1"/>
  <c r="K28" i="31"/>
  <c r="L28" i="31" s="1"/>
  <c r="R27" i="31"/>
  <c r="S27" i="31" s="1"/>
  <c r="K27" i="31"/>
  <c r="L27" i="31" s="1"/>
  <c r="R26" i="31"/>
  <c r="S26" i="31" s="1"/>
  <c r="K26" i="31"/>
  <c r="L26" i="31" s="1"/>
  <c r="R25" i="31"/>
  <c r="S25" i="31" s="1"/>
  <c r="K25" i="31"/>
  <c r="L25" i="31" s="1"/>
  <c r="R24" i="31"/>
  <c r="S24" i="31" s="1"/>
  <c r="K24" i="31"/>
  <c r="L24" i="31" s="1"/>
  <c r="R23" i="31"/>
  <c r="S23" i="31" s="1"/>
  <c r="K23" i="31"/>
  <c r="L23" i="31" s="1"/>
  <c r="R22" i="31"/>
  <c r="S22" i="31" s="1"/>
  <c r="K22" i="31"/>
  <c r="L22" i="31" s="1"/>
  <c r="R21" i="31"/>
  <c r="S21" i="31" s="1"/>
  <c r="K21" i="31"/>
  <c r="L21" i="31" s="1"/>
  <c r="R20" i="31"/>
  <c r="S20" i="31" s="1"/>
  <c r="K20" i="31"/>
  <c r="L20" i="31" s="1"/>
  <c r="R19" i="31"/>
  <c r="S19" i="31" s="1"/>
  <c r="K19" i="31"/>
  <c r="L19" i="31" s="1"/>
  <c r="R18" i="31"/>
  <c r="S18" i="31" s="1"/>
  <c r="K18" i="31"/>
  <c r="L18" i="31" s="1"/>
  <c r="R17" i="31"/>
  <c r="S17" i="31" s="1"/>
  <c r="K17" i="31"/>
  <c r="L17" i="31" s="1"/>
  <c r="R16" i="31"/>
  <c r="S16" i="31" s="1"/>
  <c r="K16" i="31"/>
  <c r="L16" i="31" s="1"/>
  <c r="R15" i="31"/>
  <c r="L15" i="31"/>
  <c r="S15" i="31" l="1"/>
  <c r="W77" i="30"/>
  <c r="F84" i="6" l="1"/>
  <c r="AI81" i="6"/>
  <c r="AI80" i="6"/>
  <c r="AI79" i="6"/>
  <c r="W78" i="6"/>
  <c r="W77" i="6"/>
  <c r="I17" i="6"/>
  <c r="T39" i="29"/>
  <c r="T37" i="29"/>
  <c r="F84" i="5" l="1"/>
  <c r="AI81" i="5"/>
  <c r="AI80" i="5"/>
  <c r="AI79" i="5"/>
  <c r="W78" i="5"/>
  <c r="W77" i="5"/>
  <c r="I17" i="5"/>
  <c r="T39" i="28"/>
  <c r="T37" i="28"/>
  <c r="Q280" i="15" l="1"/>
  <c r="Q278" i="15"/>
  <c r="Q276" i="15"/>
  <c r="Q274" i="15"/>
  <c r="Q272" i="15"/>
  <c r="Q270" i="15"/>
  <c r="Q263" i="15"/>
  <c r="Q261" i="15"/>
  <c r="Q259" i="15"/>
  <c r="Q257" i="15"/>
  <c r="Q255" i="15"/>
  <c r="Q253" i="15"/>
  <c r="Q246" i="15"/>
  <c r="Q244" i="15"/>
  <c r="Q242" i="15"/>
  <c r="Q240" i="15"/>
  <c r="Q238" i="15"/>
  <c r="Q236" i="15"/>
  <c r="Q229" i="15"/>
  <c r="Q227" i="15"/>
  <c r="Q225" i="15"/>
  <c r="Q223" i="15"/>
  <c r="Q221" i="15"/>
  <c r="Q219" i="15"/>
  <c r="Q210" i="15"/>
  <c r="Q208" i="15"/>
  <c r="Q206" i="15"/>
  <c r="Q204" i="15"/>
  <c r="Q202" i="15"/>
  <c r="Q200" i="15"/>
  <c r="Q193" i="15"/>
  <c r="Q191" i="15"/>
  <c r="Q189" i="15"/>
  <c r="Q187" i="15"/>
  <c r="Q185" i="15"/>
  <c r="Q183" i="15"/>
  <c r="Q176" i="15"/>
  <c r="Q174" i="15"/>
  <c r="Q172" i="15"/>
  <c r="Q170" i="15"/>
  <c r="Q168" i="15"/>
  <c r="Q166" i="15"/>
  <c r="Q159" i="15"/>
  <c r="Q157" i="15"/>
  <c r="Q155" i="15"/>
  <c r="Q153" i="15"/>
  <c r="Q151" i="15"/>
  <c r="Q149" i="15"/>
  <c r="Q140" i="15"/>
  <c r="Q138" i="15"/>
  <c r="Q136" i="15"/>
  <c r="Q134" i="15"/>
  <c r="Q132" i="15"/>
  <c r="Q130" i="15"/>
  <c r="Q123" i="15"/>
  <c r="Q121" i="15"/>
  <c r="Q119" i="15"/>
  <c r="Q117" i="15"/>
  <c r="Q115" i="15"/>
  <c r="Q113" i="15"/>
  <c r="Q106" i="15"/>
  <c r="Q104" i="15"/>
  <c r="Q102" i="15"/>
  <c r="Q100" i="15"/>
  <c r="Q98" i="15"/>
  <c r="Q96" i="15"/>
  <c r="Q89" i="15"/>
  <c r="Q87" i="15"/>
  <c r="Q85" i="15"/>
  <c r="Q83" i="15"/>
  <c r="Q81" i="15"/>
  <c r="Q79" i="15"/>
  <c r="Q70" i="15"/>
  <c r="Q68" i="15"/>
  <c r="Q66" i="15"/>
  <c r="Q64" i="15"/>
  <c r="Q62" i="15"/>
  <c r="Q60" i="15"/>
  <c r="Q53" i="15"/>
  <c r="Q51" i="15"/>
  <c r="Q49" i="15"/>
  <c r="Q47" i="15"/>
  <c r="Q45" i="15"/>
  <c r="Q43" i="15"/>
  <c r="Q34" i="15"/>
  <c r="Q32" i="15"/>
  <c r="Q30" i="15"/>
  <c r="Q28" i="15"/>
  <c r="Q26" i="15"/>
  <c r="Q19" i="15"/>
  <c r="Q17" i="15"/>
  <c r="Q15" i="15"/>
  <c r="Q13" i="15"/>
  <c r="Q11" i="15"/>
  <c r="Q36" i="15"/>
  <c r="F84" i="4" l="1"/>
  <c r="AI81" i="4"/>
  <c r="AI80" i="4"/>
  <c r="AI79" i="4"/>
  <c r="W78" i="4"/>
  <c r="W77" i="4"/>
  <c r="I17" i="4"/>
  <c r="T39" i="27"/>
  <c r="T37" i="27"/>
  <c r="F84" i="3" l="1"/>
  <c r="AI81" i="3"/>
  <c r="AI80" i="3"/>
  <c r="AI79" i="3"/>
  <c r="W78" i="3"/>
  <c r="I17" i="3" l="1"/>
  <c r="T37" i="26"/>
  <c r="T37" i="25" l="1"/>
  <c r="F84" i="2" l="1"/>
  <c r="AI81" i="2"/>
  <c r="AI80" i="2"/>
  <c r="AI79" i="2"/>
  <c r="W78" i="2"/>
  <c r="T37" i="7"/>
  <c r="Y280" i="15" l="1"/>
  <c r="Y278" i="15"/>
  <c r="Y276" i="15"/>
  <c r="Y274" i="15"/>
  <c r="Y272" i="15"/>
  <c r="Y270" i="15"/>
  <c r="Y263" i="15"/>
  <c r="Y261" i="15"/>
  <c r="Y259" i="15"/>
  <c r="Y257" i="15"/>
  <c r="Y255" i="15"/>
  <c r="Y253" i="15"/>
  <c r="Y246" i="15"/>
  <c r="Y244" i="15"/>
  <c r="Y242" i="15"/>
  <c r="Y240" i="15"/>
  <c r="Y238" i="15"/>
  <c r="Y236" i="15"/>
  <c r="Y229" i="15"/>
  <c r="Y227" i="15"/>
  <c r="Y225" i="15"/>
  <c r="Y223" i="15"/>
  <c r="Y221" i="15"/>
  <c r="Y219" i="15"/>
  <c r="Y210" i="15"/>
  <c r="Y208" i="15"/>
  <c r="Y206" i="15"/>
  <c r="Y204" i="15"/>
  <c r="Y202" i="15"/>
  <c r="Y200" i="15"/>
  <c r="Y193" i="15"/>
  <c r="Y191" i="15"/>
  <c r="Y189" i="15"/>
  <c r="Y187" i="15"/>
  <c r="Y185" i="15"/>
  <c r="Y183" i="15"/>
  <c r="Y176" i="15"/>
  <c r="Y174" i="15"/>
  <c r="Y172" i="15"/>
  <c r="Y170" i="15"/>
  <c r="Y168" i="15"/>
  <c r="Y166" i="15"/>
  <c r="Y159" i="15"/>
  <c r="Y157" i="15"/>
  <c r="Y155" i="15"/>
  <c r="Y153" i="15"/>
  <c r="Y151" i="15"/>
  <c r="Y149" i="15"/>
  <c r="Y140" i="15"/>
  <c r="Y138" i="15"/>
  <c r="Y136" i="15"/>
  <c r="Y134" i="15"/>
  <c r="Y132" i="15"/>
  <c r="Y130" i="15"/>
  <c r="Y123" i="15"/>
  <c r="Y121" i="15"/>
  <c r="Y119" i="15"/>
  <c r="Y117" i="15"/>
  <c r="Y115" i="15"/>
  <c r="Y113" i="15"/>
  <c r="Y106" i="15"/>
  <c r="Y104" i="15"/>
  <c r="Y102" i="15"/>
  <c r="Y100" i="15"/>
  <c r="Y98" i="15"/>
  <c r="Y96" i="15"/>
  <c r="Y89" i="15"/>
  <c r="Y87" i="15"/>
  <c r="Y85" i="15"/>
  <c r="Y83" i="15"/>
  <c r="Y81" i="15"/>
  <c r="Y79" i="15"/>
  <c r="Y70" i="15"/>
  <c r="Y68" i="15"/>
  <c r="Y66" i="15"/>
  <c r="Y64" i="15"/>
  <c r="Y62" i="15"/>
  <c r="Y60" i="15"/>
  <c r="Y53" i="15"/>
  <c r="Y51" i="15"/>
  <c r="Y49" i="15"/>
  <c r="Y47" i="15"/>
  <c r="Y45" i="15"/>
  <c r="Y43" i="15"/>
  <c r="Y36" i="15"/>
  <c r="Y34" i="15"/>
  <c r="Y32" i="15"/>
  <c r="Y30" i="15"/>
  <c r="Y28" i="15"/>
  <c r="Y26" i="15"/>
  <c r="Y17" i="15"/>
  <c r="Y15" i="15"/>
  <c r="Y13" i="15"/>
  <c r="Y11" i="15"/>
  <c r="Y19" i="15"/>
  <c r="Y9" i="15"/>
  <c r="C266" i="15" l="1"/>
  <c r="C249" i="15"/>
  <c r="C232" i="15"/>
  <c r="C215" i="15"/>
  <c r="C196" i="15"/>
  <c r="C179" i="15"/>
  <c r="C162" i="15"/>
  <c r="C145" i="15"/>
  <c r="C126" i="15"/>
  <c r="C109" i="15"/>
  <c r="C92" i="15"/>
  <c r="C75" i="15"/>
  <c r="C56" i="15"/>
  <c r="C39" i="15"/>
  <c r="C22" i="15"/>
  <c r="C5" i="15"/>
  <c r="C270" i="15"/>
  <c r="C253" i="15"/>
  <c r="C236" i="15"/>
  <c r="C219" i="15"/>
  <c r="C200" i="15"/>
  <c r="C183" i="15"/>
  <c r="C166" i="15"/>
  <c r="C149" i="15"/>
  <c r="C130" i="15"/>
  <c r="C113" i="15"/>
  <c r="C96" i="15"/>
  <c r="C79" i="15"/>
  <c r="C60" i="15"/>
  <c r="C43" i="15"/>
  <c r="C26" i="15"/>
  <c r="C9" i="15"/>
  <c r="F62" i="18" l="1"/>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K109" i="17"/>
  <c r="T108" i="17"/>
  <c r="S108" i="17"/>
  <c r="O108" i="17"/>
  <c r="N108" i="17"/>
  <c r="T107" i="17"/>
  <c r="S107" i="17"/>
  <c r="O107" i="17"/>
  <c r="N107" i="17"/>
  <c r="T106" i="17"/>
  <c r="S106" i="17"/>
  <c r="O106" i="17"/>
  <c r="N106" i="17"/>
  <c r="T105" i="17"/>
  <c r="S105" i="17"/>
  <c r="O105" i="17"/>
  <c r="N105" i="17"/>
  <c r="T104" i="17"/>
  <c r="S104" i="17"/>
  <c r="O104" i="17"/>
  <c r="N104" i="17"/>
  <c r="Y102" i="17"/>
  <c r="X102" i="17"/>
  <c r="T102" i="17"/>
  <c r="S102" i="17"/>
  <c r="O102" i="17"/>
  <c r="N102" i="17"/>
  <c r="Y101" i="17"/>
  <c r="X101" i="17"/>
  <c r="T101" i="17"/>
  <c r="S101" i="17"/>
  <c r="O101" i="17"/>
  <c r="N101" i="17"/>
  <c r="Y100" i="17"/>
  <c r="X100" i="17"/>
  <c r="T100" i="17"/>
  <c r="S100" i="17"/>
  <c r="O100" i="17"/>
  <c r="N100" i="17"/>
  <c r="D100" i="17"/>
  <c r="D102" i="17" s="1"/>
  <c r="Y99" i="17"/>
  <c r="X99" i="17"/>
  <c r="T99" i="17"/>
  <c r="S99" i="17"/>
  <c r="O99" i="17"/>
  <c r="N99" i="17"/>
  <c r="Y98" i="17"/>
  <c r="X98" i="17"/>
  <c r="T98" i="17"/>
  <c r="S98" i="17"/>
  <c r="O98" i="17"/>
  <c r="N98" i="17"/>
  <c r="K97" i="17"/>
  <c r="T96" i="17"/>
  <c r="S96" i="17"/>
  <c r="O96" i="17"/>
  <c r="N96" i="17"/>
  <c r="T95" i="17"/>
  <c r="S95" i="17"/>
  <c r="O95" i="17"/>
  <c r="N95" i="17"/>
  <c r="T94" i="17"/>
  <c r="S94" i="17"/>
  <c r="O94" i="17"/>
  <c r="N94" i="17"/>
  <c r="T93" i="17"/>
  <c r="S93" i="17"/>
  <c r="O93" i="17"/>
  <c r="N93" i="17"/>
  <c r="T92" i="17"/>
  <c r="S92" i="17"/>
  <c r="O92" i="17"/>
  <c r="N92" i="17"/>
  <c r="Y90" i="17"/>
  <c r="X90" i="17"/>
  <c r="T90" i="17"/>
  <c r="S90" i="17"/>
  <c r="O90" i="17"/>
  <c r="N90" i="17"/>
  <c r="Y89" i="17"/>
  <c r="X89" i="17"/>
  <c r="T89" i="17"/>
  <c r="S89" i="17"/>
  <c r="O89" i="17"/>
  <c r="N89" i="17"/>
  <c r="Y88" i="17"/>
  <c r="X88" i="17"/>
  <c r="T88" i="17"/>
  <c r="S88" i="17"/>
  <c r="O88" i="17"/>
  <c r="N88" i="17"/>
  <c r="D88" i="17"/>
  <c r="D90" i="17" s="1"/>
  <c r="Y87" i="17"/>
  <c r="X87" i="17"/>
  <c r="T87" i="17"/>
  <c r="S87" i="17"/>
  <c r="O87" i="17"/>
  <c r="N87" i="17"/>
  <c r="Y86" i="17"/>
  <c r="X86" i="17"/>
  <c r="T86" i="17"/>
  <c r="S86" i="17"/>
  <c r="O86" i="17"/>
  <c r="N86" i="17"/>
  <c r="K85" i="17"/>
  <c r="T84" i="17"/>
  <c r="S84" i="17"/>
  <c r="O84" i="17"/>
  <c r="N84" i="17"/>
  <c r="T83" i="17"/>
  <c r="S83" i="17"/>
  <c r="O83" i="17"/>
  <c r="N83" i="17"/>
  <c r="T82" i="17"/>
  <c r="S82" i="17"/>
  <c r="O82" i="17"/>
  <c r="N82" i="17"/>
  <c r="T81" i="17"/>
  <c r="S81" i="17"/>
  <c r="O81" i="17"/>
  <c r="N81" i="17"/>
  <c r="T80" i="17"/>
  <c r="S80" i="17"/>
  <c r="O80" i="17"/>
  <c r="N80" i="17"/>
  <c r="Y78" i="17"/>
  <c r="X78" i="17"/>
  <c r="T78" i="17"/>
  <c r="S78" i="17"/>
  <c r="O78" i="17"/>
  <c r="N78" i="17"/>
  <c r="Y77" i="17"/>
  <c r="X77" i="17"/>
  <c r="T77" i="17"/>
  <c r="S77" i="17"/>
  <c r="O77" i="17"/>
  <c r="N77" i="17"/>
  <c r="Y76" i="17"/>
  <c r="X76" i="17"/>
  <c r="T76" i="17"/>
  <c r="S76" i="17"/>
  <c r="O76" i="17"/>
  <c r="N76" i="17"/>
  <c r="D76" i="17"/>
  <c r="D78" i="17" s="1"/>
  <c r="Y75" i="17"/>
  <c r="X75" i="17"/>
  <c r="T75" i="17"/>
  <c r="S75" i="17"/>
  <c r="O75" i="17"/>
  <c r="N75" i="17"/>
  <c r="Y74" i="17"/>
  <c r="X74" i="17"/>
  <c r="T74" i="17"/>
  <c r="S74" i="17"/>
  <c r="O74" i="17"/>
  <c r="N74" i="17"/>
  <c r="K73" i="17"/>
  <c r="T72" i="17"/>
  <c r="S72" i="17"/>
  <c r="O72" i="17"/>
  <c r="N72" i="17"/>
  <c r="T71" i="17"/>
  <c r="S71" i="17"/>
  <c r="O71" i="17"/>
  <c r="N71" i="17"/>
  <c r="T70" i="17"/>
  <c r="S70" i="17"/>
  <c r="O70" i="17"/>
  <c r="N70" i="17"/>
  <c r="T69" i="17"/>
  <c r="S69" i="17"/>
  <c r="O69" i="17"/>
  <c r="N69" i="17"/>
  <c r="T68" i="17"/>
  <c r="S68" i="17"/>
  <c r="O68" i="17"/>
  <c r="N68" i="17"/>
  <c r="Y66" i="17"/>
  <c r="X66" i="17"/>
  <c r="T66" i="17"/>
  <c r="S66" i="17"/>
  <c r="O66" i="17"/>
  <c r="N66" i="17"/>
  <c r="Y65" i="17"/>
  <c r="X65" i="17"/>
  <c r="T65" i="17"/>
  <c r="S65" i="17"/>
  <c r="O65" i="17"/>
  <c r="N65" i="17"/>
  <c r="Y64" i="17"/>
  <c r="X64" i="17"/>
  <c r="T64" i="17"/>
  <c r="S64" i="17"/>
  <c r="O64" i="17"/>
  <c r="N64" i="17"/>
  <c r="D64" i="17"/>
  <c r="D66" i="17" s="1"/>
  <c r="Y63" i="17"/>
  <c r="X63" i="17"/>
  <c r="T63" i="17"/>
  <c r="S63" i="17"/>
  <c r="O63" i="17"/>
  <c r="N63" i="17"/>
  <c r="Y62" i="17"/>
  <c r="X62" i="17"/>
  <c r="T62" i="17"/>
  <c r="S62" i="17"/>
  <c r="O62" i="17"/>
  <c r="N62" i="17"/>
  <c r="K61" i="17"/>
  <c r="D52" i="17" s="1"/>
  <c r="D54" i="17" s="1"/>
  <c r="T60" i="17"/>
  <c r="S60" i="17"/>
  <c r="O60" i="17"/>
  <c r="N60" i="17"/>
  <c r="T59" i="17"/>
  <c r="S59" i="17"/>
  <c r="O59" i="17"/>
  <c r="N59" i="17"/>
  <c r="T58" i="17"/>
  <c r="S58" i="17"/>
  <c r="O58" i="17"/>
  <c r="N58" i="17"/>
  <c r="T57" i="17"/>
  <c r="S57" i="17"/>
  <c r="O57" i="17"/>
  <c r="N57" i="17"/>
  <c r="T56" i="17"/>
  <c r="S56" i="17"/>
  <c r="O56" i="17"/>
  <c r="N56" i="17"/>
  <c r="Y54" i="17"/>
  <c r="X54" i="17"/>
  <c r="T54" i="17"/>
  <c r="S54" i="17"/>
  <c r="O54" i="17"/>
  <c r="N54" i="17"/>
  <c r="Y53" i="17"/>
  <c r="X53" i="17"/>
  <c r="T53" i="17"/>
  <c r="S53" i="17"/>
  <c r="O53" i="17"/>
  <c r="N53" i="17"/>
  <c r="Y52" i="17"/>
  <c r="X52" i="17"/>
  <c r="T52" i="17"/>
  <c r="S52" i="17"/>
  <c r="O52" i="17"/>
  <c r="N52" i="17"/>
  <c r="Y51" i="17"/>
  <c r="X51" i="17"/>
  <c r="T51" i="17"/>
  <c r="S51" i="17"/>
  <c r="O51" i="17"/>
  <c r="N51" i="17"/>
  <c r="Y50" i="17"/>
  <c r="X50" i="17"/>
  <c r="T50" i="17"/>
  <c r="S50" i="17"/>
  <c r="O50" i="17"/>
  <c r="N50" i="17"/>
  <c r="K49" i="17"/>
  <c r="D40" i="17" s="1"/>
  <c r="D42" i="17" s="1"/>
  <c r="T48" i="17"/>
  <c r="S48" i="17"/>
  <c r="O48" i="17"/>
  <c r="N48" i="17"/>
  <c r="T47" i="17"/>
  <c r="S47" i="17"/>
  <c r="O47" i="17"/>
  <c r="N47" i="17"/>
  <c r="T46" i="17"/>
  <c r="S46" i="17"/>
  <c r="O46" i="17"/>
  <c r="N46" i="17"/>
  <c r="T45" i="17"/>
  <c r="S45" i="17"/>
  <c r="O45" i="17"/>
  <c r="N45" i="17"/>
  <c r="T44" i="17"/>
  <c r="S44" i="17"/>
  <c r="O44" i="17"/>
  <c r="N44" i="17"/>
  <c r="Y42" i="17"/>
  <c r="X42" i="17"/>
  <c r="T42" i="17"/>
  <c r="S42" i="17"/>
  <c r="O42" i="17"/>
  <c r="N42" i="17"/>
  <c r="Y41" i="17"/>
  <c r="X41" i="17"/>
  <c r="T41" i="17"/>
  <c r="S41" i="17"/>
  <c r="O41" i="17"/>
  <c r="N41" i="17"/>
  <c r="Y40" i="17"/>
  <c r="X40" i="17"/>
  <c r="T40" i="17"/>
  <c r="S40" i="17"/>
  <c r="O40" i="17"/>
  <c r="N40" i="17"/>
  <c r="Y39" i="17"/>
  <c r="X39" i="17"/>
  <c r="T39" i="17"/>
  <c r="S39" i="17"/>
  <c r="O39" i="17"/>
  <c r="N39" i="17"/>
  <c r="Y38" i="17"/>
  <c r="X38" i="17"/>
  <c r="T38" i="17"/>
  <c r="S38" i="17"/>
  <c r="O38" i="17"/>
  <c r="N38" i="17"/>
  <c r="K37" i="17"/>
  <c r="D28" i="17" s="1"/>
  <c r="D30" i="17" s="1"/>
  <c r="T36" i="17"/>
  <c r="S36" i="17"/>
  <c r="O36" i="17"/>
  <c r="N36" i="17"/>
  <c r="T35" i="17"/>
  <c r="S35" i="17"/>
  <c r="O35" i="17"/>
  <c r="N35" i="17"/>
  <c r="T34" i="17"/>
  <c r="S34" i="17"/>
  <c r="O34" i="17"/>
  <c r="N34" i="17"/>
  <c r="T33" i="17"/>
  <c r="S33" i="17"/>
  <c r="O33" i="17"/>
  <c r="N33" i="17"/>
  <c r="T32" i="17"/>
  <c r="S32" i="17"/>
  <c r="O32" i="17"/>
  <c r="N32" i="17"/>
  <c r="Y30" i="17"/>
  <c r="X30" i="17"/>
  <c r="T30" i="17"/>
  <c r="S30" i="17"/>
  <c r="O30" i="17"/>
  <c r="N30" i="17"/>
  <c r="Y29" i="17"/>
  <c r="X29" i="17"/>
  <c r="T29" i="17"/>
  <c r="S29" i="17"/>
  <c r="O29" i="17"/>
  <c r="N29" i="17"/>
  <c r="Y28" i="17"/>
  <c r="X28" i="17"/>
  <c r="T28" i="17"/>
  <c r="S28" i="17"/>
  <c r="O28" i="17"/>
  <c r="N28" i="17"/>
  <c r="Y27" i="17"/>
  <c r="X27" i="17"/>
  <c r="T27" i="17"/>
  <c r="S27" i="17"/>
  <c r="O27" i="17"/>
  <c r="N27" i="17"/>
  <c r="Y26" i="17"/>
  <c r="X26" i="17"/>
  <c r="T26" i="17"/>
  <c r="S26" i="17"/>
  <c r="O26" i="17"/>
  <c r="N26" i="17"/>
  <c r="K25" i="17"/>
  <c r="D16" i="17" s="1"/>
  <c r="D18" i="17" s="1"/>
  <c r="T24" i="17"/>
  <c r="S24" i="17"/>
  <c r="O24" i="17"/>
  <c r="N24" i="17"/>
  <c r="T23" i="17"/>
  <c r="S23" i="17"/>
  <c r="O23" i="17"/>
  <c r="N23" i="17"/>
  <c r="T22" i="17"/>
  <c r="S22" i="17"/>
  <c r="O22" i="17"/>
  <c r="N22" i="17"/>
  <c r="T21" i="17"/>
  <c r="S21" i="17"/>
  <c r="O21" i="17"/>
  <c r="N21" i="17"/>
  <c r="T20" i="17"/>
  <c r="S20" i="17"/>
  <c r="O20" i="17"/>
  <c r="N20" i="17"/>
  <c r="Y18" i="17"/>
  <c r="X18" i="17"/>
  <c r="T18" i="17"/>
  <c r="S18" i="17"/>
  <c r="O18" i="17"/>
  <c r="N18" i="17"/>
  <c r="Y17" i="17"/>
  <c r="X17" i="17"/>
  <c r="T17" i="17"/>
  <c r="S17" i="17"/>
  <c r="O17" i="17"/>
  <c r="N17" i="17"/>
  <c r="Y16" i="17"/>
  <c r="X16" i="17"/>
  <c r="T16" i="17"/>
  <c r="S16" i="17"/>
  <c r="O16" i="17"/>
  <c r="N16" i="17"/>
  <c r="Y15" i="17"/>
  <c r="X15" i="17"/>
  <c r="T15" i="17"/>
  <c r="S15" i="17"/>
  <c r="O15" i="17"/>
  <c r="N15" i="17"/>
  <c r="Y14" i="17"/>
  <c r="X14" i="17"/>
  <c r="T14" i="17"/>
  <c r="S14" i="17"/>
  <c r="O14" i="17"/>
  <c r="N14" i="17"/>
  <c r="K109" i="16"/>
  <c r="T108" i="16"/>
  <c r="S108" i="16"/>
  <c r="O108" i="16"/>
  <c r="N108" i="16"/>
  <c r="T107" i="16"/>
  <c r="S107" i="16"/>
  <c r="O107" i="16"/>
  <c r="N107" i="16"/>
  <c r="T106" i="16"/>
  <c r="S106" i="16"/>
  <c r="O106" i="16"/>
  <c r="N106" i="16"/>
  <c r="T105" i="16"/>
  <c r="S105" i="16"/>
  <c r="O105" i="16"/>
  <c r="N105" i="16"/>
  <c r="T104" i="16"/>
  <c r="S104" i="16"/>
  <c r="O104" i="16"/>
  <c r="N104" i="16"/>
  <c r="Y102" i="16"/>
  <c r="X102" i="16"/>
  <c r="T102" i="16"/>
  <c r="S102" i="16"/>
  <c r="O102" i="16"/>
  <c r="N102" i="16"/>
  <c r="Y101" i="16"/>
  <c r="X101" i="16"/>
  <c r="T101" i="16"/>
  <c r="S101" i="16"/>
  <c r="O101" i="16"/>
  <c r="N101" i="16"/>
  <c r="Y100" i="16"/>
  <c r="X100" i="16"/>
  <c r="T100" i="16"/>
  <c r="S100" i="16"/>
  <c r="O100" i="16"/>
  <c r="N100" i="16"/>
  <c r="D100" i="16"/>
  <c r="D102" i="16" s="1"/>
  <c r="Y99" i="16"/>
  <c r="X99" i="16"/>
  <c r="T99" i="16"/>
  <c r="S99" i="16"/>
  <c r="O99" i="16"/>
  <c r="N99" i="16"/>
  <c r="Y98" i="16"/>
  <c r="X98" i="16"/>
  <c r="T98" i="16"/>
  <c r="S98" i="16"/>
  <c r="O98" i="16"/>
  <c r="N98" i="16"/>
  <c r="K97" i="16"/>
  <c r="T96" i="16"/>
  <c r="S96" i="16"/>
  <c r="O96" i="16"/>
  <c r="N96" i="16"/>
  <c r="T95" i="16"/>
  <c r="S95" i="16"/>
  <c r="O95" i="16"/>
  <c r="N95" i="16"/>
  <c r="T94" i="16"/>
  <c r="S94" i="16"/>
  <c r="O94" i="16"/>
  <c r="N94" i="16"/>
  <c r="T93" i="16"/>
  <c r="S93" i="16"/>
  <c r="O93" i="16"/>
  <c r="N93" i="16"/>
  <c r="T92" i="16"/>
  <c r="S92" i="16"/>
  <c r="O92" i="16"/>
  <c r="N92" i="16"/>
  <c r="Y90" i="16"/>
  <c r="X90" i="16"/>
  <c r="T90" i="16"/>
  <c r="S90" i="16"/>
  <c r="O90" i="16"/>
  <c r="N90" i="16"/>
  <c r="Y89" i="16"/>
  <c r="X89" i="16"/>
  <c r="T89" i="16"/>
  <c r="S89" i="16"/>
  <c r="O89" i="16"/>
  <c r="N89" i="16"/>
  <c r="Y88" i="16"/>
  <c r="X88" i="16"/>
  <c r="T88" i="16"/>
  <c r="S88" i="16"/>
  <c r="O88" i="16"/>
  <c r="N88" i="16"/>
  <c r="D88" i="16"/>
  <c r="D90" i="16" s="1"/>
  <c r="Y87" i="16"/>
  <c r="X87" i="16"/>
  <c r="T87" i="16"/>
  <c r="S87" i="16"/>
  <c r="O87" i="16"/>
  <c r="N87" i="16"/>
  <c r="Y86" i="16"/>
  <c r="X86" i="16"/>
  <c r="T86" i="16"/>
  <c r="S86" i="16"/>
  <c r="O86" i="16"/>
  <c r="N86" i="16"/>
  <c r="K85" i="16"/>
  <c r="T84" i="16"/>
  <c r="S84" i="16"/>
  <c r="O84" i="16"/>
  <c r="N84" i="16"/>
  <c r="T83" i="16"/>
  <c r="S83" i="16"/>
  <c r="O83" i="16"/>
  <c r="N83" i="16"/>
  <c r="T82" i="16"/>
  <c r="S82" i="16"/>
  <c r="O82" i="16"/>
  <c r="N82" i="16"/>
  <c r="T81" i="16"/>
  <c r="S81" i="16"/>
  <c r="O81" i="16"/>
  <c r="N81" i="16"/>
  <c r="T80" i="16"/>
  <c r="S80" i="16"/>
  <c r="O80" i="16"/>
  <c r="N80" i="16"/>
  <c r="Y78" i="16"/>
  <c r="X78" i="16"/>
  <c r="T78" i="16"/>
  <c r="S78" i="16"/>
  <c r="O78" i="16"/>
  <c r="N78" i="16"/>
  <c r="Y77" i="16"/>
  <c r="X77" i="16"/>
  <c r="T77" i="16"/>
  <c r="S77" i="16"/>
  <c r="O77" i="16"/>
  <c r="N77" i="16"/>
  <c r="Y76" i="16"/>
  <c r="X76" i="16"/>
  <c r="T76" i="16"/>
  <c r="S76" i="16"/>
  <c r="O76" i="16"/>
  <c r="N76" i="16"/>
  <c r="D76" i="16"/>
  <c r="D78" i="16" s="1"/>
  <c r="Y75" i="16"/>
  <c r="X75" i="16"/>
  <c r="T75" i="16"/>
  <c r="S75" i="16"/>
  <c r="O75" i="16"/>
  <c r="N75" i="16"/>
  <c r="Y74" i="16"/>
  <c r="X74" i="16"/>
  <c r="T74" i="16"/>
  <c r="S74" i="16"/>
  <c r="O74" i="16"/>
  <c r="N74" i="16"/>
  <c r="K73" i="16"/>
  <c r="T72" i="16"/>
  <c r="S72" i="16"/>
  <c r="O72" i="16"/>
  <c r="N72" i="16"/>
  <c r="T71" i="16"/>
  <c r="S71" i="16"/>
  <c r="O71" i="16"/>
  <c r="N71" i="16"/>
  <c r="T70" i="16"/>
  <c r="S70" i="16"/>
  <c r="O70" i="16"/>
  <c r="N70" i="16"/>
  <c r="T69" i="16"/>
  <c r="S69" i="16"/>
  <c r="O69" i="16"/>
  <c r="N69" i="16"/>
  <c r="T68" i="16"/>
  <c r="S68" i="16"/>
  <c r="O68" i="16"/>
  <c r="N68" i="16"/>
  <c r="Y66" i="16"/>
  <c r="X66" i="16"/>
  <c r="T66" i="16"/>
  <c r="S66" i="16"/>
  <c r="O66" i="16"/>
  <c r="N66" i="16"/>
  <c r="Y65" i="16"/>
  <c r="X65" i="16"/>
  <c r="T65" i="16"/>
  <c r="S65" i="16"/>
  <c r="O65" i="16"/>
  <c r="N65" i="16"/>
  <c r="Y64" i="16"/>
  <c r="X64" i="16"/>
  <c r="T64" i="16"/>
  <c r="S64" i="16"/>
  <c r="O64" i="16"/>
  <c r="N64" i="16"/>
  <c r="D64" i="16"/>
  <c r="D66" i="16" s="1"/>
  <c r="Y63" i="16"/>
  <c r="X63" i="16"/>
  <c r="T63" i="16"/>
  <c r="S63" i="16"/>
  <c r="O63" i="16"/>
  <c r="N63" i="16"/>
  <c r="Y62" i="16"/>
  <c r="X62" i="16"/>
  <c r="T62" i="16"/>
  <c r="S62" i="16"/>
  <c r="O62" i="16"/>
  <c r="N62" i="16"/>
  <c r="K61" i="16"/>
  <c r="T60" i="16"/>
  <c r="S60" i="16"/>
  <c r="O60" i="16"/>
  <c r="N60" i="16"/>
  <c r="T59" i="16"/>
  <c r="S59" i="16"/>
  <c r="O59" i="16"/>
  <c r="N59" i="16"/>
  <c r="T58" i="16"/>
  <c r="S58" i="16"/>
  <c r="O58" i="16"/>
  <c r="N58" i="16"/>
  <c r="T57" i="16"/>
  <c r="S57" i="16"/>
  <c r="O57" i="16"/>
  <c r="N57" i="16"/>
  <c r="T56" i="16"/>
  <c r="S56" i="16"/>
  <c r="O56" i="16"/>
  <c r="N56" i="16"/>
  <c r="Y54" i="16"/>
  <c r="X54" i="16"/>
  <c r="T54" i="16"/>
  <c r="S54" i="16"/>
  <c r="O54" i="16"/>
  <c r="N54" i="16"/>
  <c r="Y53" i="16"/>
  <c r="X53" i="16"/>
  <c r="T53" i="16"/>
  <c r="S53" i="16"/>
  <c r="O53" i="16"/>
  <c r="N53" i="16"/>
  <c r="Y52" i="16"/>
  <c r="X52" i="16"/>
  <c r="T52" i="16"/>
  <c r="S52" i="16"/>
  <c r="O52" i="16"/>
  <c r="N52" i="16"/>
  <c r="D52" i="16"/>
  <c r="D54" i="16" s="1"/>
  <c r="Y51" i="16"/>
  <c r="X51" i="16"/>
  <c r="T51" i="16"/>
  <c r="S51" i="16"/>
  <c r="O51" i="16"/>
  <c r="N51" i="16"/>
  <c r="Y50" i="16"/>
  <c r="X50" i="16"/>
  <c r="T50" i="16"/>
  <c r="S50" i="16"/>
  <c r="O50" i="16"/>
  <c r="N50" i="16"/>
  <c r="K49" i="16"/>
  <c r="T48" i="16"/>
  <c r="S48" i="16"/>
  <c r="O48" i="16"/>
  <c r="N48" i="16"/>
  <c r="T47" i="16"/>
  <c r="S47" i="16"/>
  <c r="O47" i="16"/>
  <c r="N47" i="16"/>
  <c r="T46" i="16"/>
  <c r="S46" i="16"/>
  <c r="O46" i="16"/>
  <c r="N46" i="16"/>
  <c r="T45" i="16"/>
  <c r="S45" i="16"/>
  <c r="O45" i="16"/>
  <c r="N45" i="16"/>
  <c r="T44" i="16"/>
  <c r="S44" i="16"/>
  <c r="O44" i="16"/>
  <c r="N44" i="16"/>
  <c r="Y42" i="16"/>
  <c r="X42" i="16"/>
  <c r="T42" i="16"/>
  <c r="S42" i="16"/>
  <c r="O42" i="16"/>
  <c r="N42" i="16"/>
  <c r="Y41" i="16"/>
  <c r="X41" i="16"/>
  <c r="T41" i="16"/>
  <c r="S41" i="16"/>
  <c r="O41" i="16"/>
  <c r="N41" i="16"/>
  <c r="Y40" i="16"/>
  <c r="X40" i="16"/>
  <c r="T40" i="16"/>
  <c r="S40" i="16"/>
  <c r="O40" i="16"/>
  <c r="N40" i="16"/>
  <c r="D40" i="16"/>
  <c r="D42" i="16" s="1"/>
  <c r="Y39" i="16"/>
  <c r="X39" i="16"/>
  <c r="T39" i="16"/>
  <c r="S39" i="16"/>
  <c r="O39" i="16"/>
  <c r="N39" i="16"/>
  <c r="Y38" i="16"/>
  <c r="X38" i="16"/>
  <c r="T38" i="16"/>
  <c r="S38" i="16"/>
  <c r="O38" i="16"/>
  <c r="N38" i="16"/>
  <c r="K37" i="16"/>
  <c r="T36" i="16"/>
  <c r="S36" i="16"/>
  <c r="O36" i="16"/>
  <c r="N36" i="16"/>
  <c r="T35" i="16"/>
  <c r="S35" i="16"/>
  <c r="O35" i="16"/>
  <c r="N35" i="16"/>
  <c r="T34" i="16"/>
  <c r="S34" i="16"/>
  <c r="O34" i="16"/>
  <c r="N34" i="16"/>
  <c r="T33" i="16"/>
  <c r="S33" i="16"/>
  <c r="O33" i="16"/>
  <c r="N33" i="16"/>
  <c r="T32" i="16"/>
  <c r="S32" i="16"/>
  <c r="O32" i="16"/>
  <c r="N32" i="16"/>
  <c r="Y30" i="16"/>
  <c r="X30" i="16"/>
  <c r="T30" i="16"/>
  <c r="S30" i="16"/>
  <c r="O30" i="16"/>
  <c r="N30" i="16"/>
  <c r="Y29" i="16"/>
  <c r="X29" i="16"/>
  <c r="T29" i="16"/>
  <c r="S29" i="16"/>
  <c r="O29" i="16"/>
  <c r="N29" i="16"/>
  <c r="Y28" i="16"/>
  <c r="X28" i="16"/>
  <c r="T28" i="16"/>
  <c r="S28" i="16"/>
  <c r="O28" i="16"/>
  <c r="N28" i="16"/>
  <c r="D28" i="16"/>
  <c r="D30" i="16" s="1"/>
  <c r="Y27" i="16"/>
  <c r="X27" i="16"/>
  <c r="T27" i="16"/>
  <c r="S27" i="16"/>
  <c r="O27" i="16"/>
  <c r="N27" i="16"/>
  <c r="Y26" i="16"/>
  <c r="X26" i="16"/>
  <c r="T26" i="16"/>
  <c r="S26" i="16"/>
  <c r="O26" i="16"/>
  <c r="N26" i="16"/>
  <c r="K25" i="16"/>
  <c r="D16" i="16" s="1"/>
  <c r="T24" i="16"/>
  <c r="S24" i="16"/>
  <c r="O24" i="16"/>
  <c r="N24" i="16"/>
  <c r="T23" i="16"/>
  <c r="S23" i="16"/>
  <c r="O23" i="16"/>
  <c r="N23" i="16"/>
  <c r="T22" i="16"/>
  <c r="S22" i="16"/>
  <c r="O22" i="16"/>
  <c r="N22" i="16"/>
  <c r="T21" i="16"/>
  <c r="S21" i="16"/>
  <c r="O21" i="16"/>
  <c r="N21" i="16"/>
  <c r="T20" i="16"/>
  <c r="S20" i="16"/>
  <c r="O20" i="16"/>
  <c r="N20" i="16"/>
  <c r="Y18" i="16"/>
  <c r="X18" i="16"/>
  <c r="T18" i="16"/>
  <c r="S18" i="16"/>
  <c r="O18" i="16"/>
  <c r="N18" i="16"/>
  <c r="Y17" i="16"/>
  <c r="X17" i="16"/>
  <c r="T17" i="16"/>
  <c r="S17" i="16"/>
  <c r="O17" i="16"/>
  <c r="N17" i="16"/>
  <c r="Y16" i="16"/>
  <c r="X16" i="16"/>
  <c r="T16" i="16"/>
  <c r="S16" i="16"/>
  <c r="O16" i="16"/>
  <c r="N16" i="16"/>
  <c r="Y15" i="16"/>
  <c r="X15" i="16"/>
  <c r="T15" i="16"/>
  <c r="S15" i="16"/>
  <c r="O15" i="16"/>
  <c r="N15" i="16"/>
  <c r="Y14" i="16"/>
  <c r="X14" i="16"/>
  <c r="T14" i="16"/>
  <c r="S14" i="16"/>
  <c r="O14" i="16"/>
  <c r="N14" i="16"/>
  <c r="P74" i="17" l="1"/>
  <c r="U74" i="17"/>
  <c r="Z74" i="17"/>
  <c r="U75" i="17"/>
  <c r="Z75" i="17"/>
  <c r="P86" i="17"/>
  <c r="Z86" i="17"/>
  <c r="P87" i="17"/>
  <c r="U87" i="17"/>
  <c r="P98" i="17"/>
  <c r="U98" i="17"/>
  <c r="Z98" i="17"/>
  <c r="U99" i="17"/>
  <c r="Z99" i="17"/>
  <c r="P14" i="16"/>
  <c r="U14" i="16"/>
  <c r="Z14" i="16"/>
  <c r="P15" i="16"/>
  <c r="U15" i="16"/>
  <c r="Z15" i="16"/>
  <c r="P16" i="16"/>
  <c r="U16" i="16"/>
  <c r="Z16" i="16"/>
  <c r="P17" i="16"/>
  <c r="U17" i="16"/>
  <c r="Z17" i="16"/>
  <c r="P18" i="16"/>
  <c r="U18" i="16"/>
  <c r="Z18" i="16"/>
  <c r="P20" i="16"/>
  <c r="U20" i="16"/>
  <c r="P21" i="16"/>
  <c r="U21" i="16"/>
  <c r="P22" i="16"/>
  <c r="U22" i="16"/>
  <c r="P23" i="16"/>
  <c r="U23" i="16"/>
  <c r="P24" i="16"/>
  <c r="U24" i="16"/>
  <c r="P28" i="16"/>
  <c r="U28" i="16"/>
  <c r="Z28" i="16"/>
  <c r="P29" i="16"/>
  <c r="U29" i="16"/>
  <c r="Z29" i="16"/>
  <c r="P30" i="16"/>
  <c r="U30" i="16"/>
  <c r="Z30" i="16"/>
  <c r="P32" i="16"/>
  <c r="U32" i="16"/>
  <c r="P33" i="16"/>
  <c r="U33" i="16"/>
  <c r="P34" i="16"/>
  <c r="U34" i="16"/>
  <c r="P35" i="16"/>
  <c r="U35" i="16"/>
  <c r="P36" i="16"/>
  <c r="U36" i="16"/>
  <c r="P40" i="16"/>
  <c r="U40" i="16"/>
  <c r="Z40" i="16"/>
  <c r="P41" i="16"/>
  <c r="U41" i="16"/>
  <c r="Z41" i="16"/>
  <c r="P42" i="16"/>
  <c r="U42" i="16"/>
  <c r="Z42" i="16"/>
  <c r="P44" i="16"/>
  <c r="U44" i="16"/>
  <c r="P45" i="16"/>
  <c r="U45" i="16"/>
  <c r="P46" i="16"/>
  <c r="U46" i="16"/>
  <c r="P47" i="16"/>
  <c r="U47" i="16"/>
  <c r="P48" i="16"/>
  <c r="U48" i="16"/>
  <c r="P52" i="16"/>
  <c r="U52" i="16"/>
  <c r="Z52" i="16"/>
  <c r="P53" i="16"/>
  <c r="U53" i="16"/>
  <c r="Z53" i="16"/>
  <c r="P54" i="16"/>
  <c r="U54" i="16"/>
  <c r="Z54" i="16"/>
  <c r="P56" i="16"/>
  <c r="U56" i="16"/>
  <c r="P57" i="16"/>
  <c r="U57" i="16"/>
  <c r="P58" i="16"/>
  <c r="U58" i="16"/>
  <c r="P59" i="16"/>
  <c r="U59" i="16"/>
  <c r="P60" i="16"/>
  <c r="U60" i="16"/>
  <c r="P64" i="16"/>
  <c r="U64" i="16"/>
  <c r="Z64" i="16"/>
  <c r="P65" i="16"/>
  <c r="U65" i="16"/>
  <c r="Z65" i="16"/>
  <c r="P66" i="16"/>
  <c r="U66" i="16"/>
  <c r="Z66" i="16"/>
  <c r="P68" i="16"/>
  <c r="U68" i="16"/>
  <c r="P69" i="16"/>
  <c r="U69" i="16"/>
  <c r="P70" i="16"/>
  <c r="U70" i="16"/>
  <c r="P71" i="16"/>
  <c r="U71" i="16"/>
  <c r="P72" i="16"/>
  <c r="U72" i="16"/>
  <c r="P76" i="16"/>
  <c r="U76" i="16"/>
  <c r="Z76" i="16"/>
  <c r="P77" i="16"/>
  <c r="U77" i="16"/>
  <c r="Z77" i="16"/>
  <c r="P78" i="16"/>
  <c r="U78" i="16"/>
  <c r="Z78" i="16"/>
  <c r="P80" i="16"/>
  <c r="U80" i="16"/>
  <c r="P81" i="16"/>
  <c r="U81" i="16"/>
  <c r="P82" i="16"/>
  <c r="U82" i="16"/>
  <c r="P83" i="16"/>
  <c r="U83" i="16"/>
  <c r="P84" i="16"/>
  <c r="U84" i="16"/>
  <c r="P88" i="16"/>
  <c r="U88" i="16"/>
  <c r="Z88" i="16"/>
  <c r="P89" i="16"/>
  <c r="U89" i="16"/>
  <c r="Z89" i="16"/>
  <c r="P90" i="16"/>
  <c r="U90" i="16"/>
  <c r="Z90" i="16"/>
  <c r="P92" i="16"/>
  <c r="U92" i="16"/>
  <c r="P93" i="16"/>
  <c r="U93" i="16"/>
  <c r="P94" i="16"/>
  <c r="U94" i="16"/>
  <c r="P95" i="16"/>
  <c r="U95" i="16"/>
  <c r="P96" i="16"/>
  <c r="U96" i="16"/>
  <c r="P100" i="16"/>
  <c r="U100" i="16"/>
  <c r="P101" i="16"/>
  <c r="U101" i="16"/>
  <c r="Z101" i="16"/>
  <c r="P102" i="16"/>
  <c r="U102" i="16"/>
  <c r="U104" i="16"/>
  <c r="P105" i="16"/>
  <c r="U105" i="16"/>
  <c r="U106" i="16"/>
  <c r="P107" i="16"/>
  <c r="U107" i="16"/>
  <c r="P108" i="16"/>
  <c r="U108" i="16"/>
  <c r="P26" i="17"/>
  <c r="U26" i="17"/>
  <c r="P27" i="17"/>
  <c r="U27" i="17"/>
  <c r="Z27" i="17"/>
  <c r="P28" i="17"/>
  <c r="U28" i="17"/>
  <c r="P29" i="17"/>
  <c r="U29" i="17"/>
  <c r="Z29" i="17"/>
  <c r="P30" i="17"/>
  <c r="U30" i="17"/>
  <c r="U32" i="17"/>
  <c r="P33" i="17"/>
  <c r="U33" i="17"/>
  <c r="U34" i="17"/>
  <c r="P35" i="17"/>
  <c r="U35" i="17"/>
  <c r="P36" i="17"/>
  <c r="U36" i="17"/>
  <c r="P50" i="17"/>
  <c r="U50" i="17"/>
  <c r="P51" i="17"/>
  <c r="U51" i="17"/>
  <c r="Z51" i="17"/>
  <c r="P52" i="17"/>
  <c r="U52" i="17"/>
  <c r="P53" i="17"/>
  <c r="U53" i="17"/>
  <c r="Z53" i="17"/>
  <c r="P54" i="17"/>
  <c r="U54" i="17"/>
  <c r="U56" i="17"/>
  <c r="P57" i="17"/>
  <c r="U57" i="17"/>
  <c r="U58" i="17"/>
  <c r="P59" i="17"/>
  <c r="U59" i="17"/>
  <c r="P60" i="17"/>
  <c r="U60" i="17"/>
  <c r="D18" i="16"/>
  <c r="Q9" i="15"/>
  <c r="P26" i="16"/>
  <c r="U26" i="16"/>
  <c r="Z26" i="16"/>
  <c r="P27" i="16"/>
  <c r="U27" i="16"/>
  <c r="Z27" i="16"/>
  <c r="P38" i="16"/>
  <c r="U38" i="16"/>
  <c r="Z38" i="16"/>
  <c r="P39" i="16"/>
  <c r="U39" i="16"/>
  <c r="U43" i="16" s="1"/>
  <c r="G40" i="16" s="1"/>
  <c r="G42" i="16" s="1"/>
  <c r="Z39" i="16"/>
  <c r="P50" i="16"/>
  <c r="P55" i="16" s="1"/>
  <c r="U50" i="16"/>
  <c r="Z50" i="16"/>
  <c r="Z55" i="16" s="1"/>
  <c r="I52" i="16" s="1"/>
  <c r="I54" i="16" s="1"/>
  <c r="P51" i="16"/>
  <c r="U51" i="16"/>
  <c r="Z51" i="16"/>
  <c r="P62" i="16"/>
  <c r="U62" i="16"/>
  <c r="Z62" i="16"/>
  <c r="P63" i="16"/>
  <c r="U63" i="16"/>
  <c r="U67" i="16" s="1"/>
  <c r="G64" i="16" s="1"/>
  <c r="G66" i="16" s="1"/>
  <c r="Z63" i="16"/>
  <c r="P74" i="16"/>
  <c r="P79" i="16" s="1"/>
  <c r="U74" i="16"/>
  <c r="Z74" i="16"/>
  <c r="Z79" i="16" s="1"/>
  <c r="I76" i="16" s="1"/>
  <c r="I78" i="16" s="1"/>
  <c r="P75" i="16"/>
  <c r="U75" i="16"/>
  <c r="U79" i="16" s="1"/>
  <c r="G76" i="16" s="1"/>
  <c r="G78" i="16" s="1"/>
  <c r="Z75" i="16"/>
  <c r="P86" i="16"/>
  <c r="U86" i="16"/>
  <c r="Z86" i="16"/>
  <c r="P87" i="16"/>
  <c r="U87" i="16"/>
  <c r="Z87" i="16"/>
  <c r="P98" i="16"/>
  <c r="U98" i="16"/>
  <c r="Z98" i="16"/>
  <c r="P99" i="16"/>
  <c r="U99" i="16"/>
  <c r="Z99" i="16"/>
  <c r="P14" i="17"/>
  <c r="U14" i="17"/>
  <c r="P15" i="17"/>
  <c r="U15" i="17"/>
  <c r="Z15" i="17"/>
  <c r="P16" i="17"/>
  <c r="U16" i="17"/>
  <c r="P17" i="17"/>
  <c r="U17" i="17"/>
  <c r="Z17" i="17"/>
  <c r="P18" i="17"/>
  <c r="U18" i="17"/>
  <c r="U20" i="17"/>
  <c r="P21" i="17"/>
  <c r="U21" i="17"/>
  <c r="U22" i="17"/>
  <c r="P23" i="17"/>
  <c r="U23" i="17"/>
  <c r="P24" i="17"/>
  <c r="U24" i="17"/>
  <c r="P38" i="17"/>
  <c r="U38" i="17"/>
  <c r="P39" i="17"/>
  <c r="U39" i="17"/>
  <c r="Z39" i="17"/>
  <c r="P40" i="17"/>
  <c r="U40" i="17"/>
  <c r="P41" i="17"/>
  <c r="U41" i="17"/>
  <c r="Z41" i="17"/>
  <c r="P42" i="17"/>
  <c r="U42" i="17"/>
  <c r="U44" i="17"/>
  <c r="P45" i="17"/>
  <c r="U45" i="17"/>
  <c r="U46" i="17"/>
  <c r="P47" i="17"/>
  <c r="U47" i="17"/>
  <c r="P48" i="17"/>
  <c r="U48" i="17"/>
  <c r="P62" i="17"/>
  <c r="Z62" i="17"/>
  <c r="P63" i="17"/>
  <c r="U63" i="17"/>
  <c r="P64" i="17"/>
  <c r="Z64" i="17"/>
  <c r="P65" i="17"/>
  <c r="U65" i="17"/>
  <c r="P66" i="17"/>
  <c r="Z66" i="17"/>
  <c r="P68" i="17"/>
  <c r="U68" i="17"/>
  <c r="P69" i="17"/>
  <c r="P70" i="17"/>
  <c r="U70" i="17"/>
  <c r="P71" i="17"/>
  <c r="P72" i="17"/>
  <c r="U72" i="17"/>
  <c r="P76" i="17"/>
  <c r="U76" i="17"/>
  <c r="Z76" i="17"/>
  <c r="Z79" i="17" s="1"/>
  <c r="I76" i="17" s="1"/>
  <c r="I78" i="17" s="1"/>
  <c r="U77" i="17"/>
  <c r="Z77" i="17"/>
  <c r="P78" i="17"/>
  <c r="U78" i="17"/>
  <c r="U79" i="17" s="1"/>
  <c r="G76" i="17" s="1"/>
  <c r="G78" i="17" s="1"/>
  <c r="Z78" i="17"/>
  <c r="P80" i="17"/>
  <c r="P81" i="17"/>
  <c r="U81" i="17"/>
  <c r="P82" i="17"/>
  <c r="P83" i="17"/>
  <c r="U83" i="17"/>
  <c r="U84" i="17"/>
  <c r="P88" i="17"/>
  <c r="Z88" i="17"/>
  <c r="P89" i="17"/>
  <c r="U89" i="17"/>
  <c r="P90" i="17"/>
  <c r="Z90" i="17"/>
  <c r="P92" i="17"/>
  <c r="U92" i="17"/>
  <c r="P93" i="17"/>
  <c r="P94" i="17"/>
  <c r="U94" i="17"/>
  <c r="P95" i="17"/>
  <c r="P96" i="17"/>
  <c r="U96" i="17"/>
  <c r="P100" i="17"/>
  <c r="U100" i="17"/>
  <c r="U103" i="17" s="1"/>
  <c r="G100" i="17" s="1"/>
  <c r="G102" i="17" s="1"/>
  <c r="Z100" i="17"/>
  <c r="U101" i="17"/>
  <c r="Z101" i="17"/>
  <c r="P102" i="17"/>
  <c r="U102" i="17"/>
  <c r="Z102" i="17"/>
  <c r="Z103" i="17" s="1"/>
  <c r="I100" i="17" s="1"/>
  <c r="I102" i="17" s="1"/>
  <c r="P104" i="17"/>
  <c r="P105" i="17"/>
  <c r="U105" i="17"/>
  <c r="P106" i="17"/>
  <c r="P107" i="17"/>
  <c r="U107" i="17"/>
  <c r="U108" i="17"/>
  <c r="P19" i="16"/>
  <c r="U19" i="16"/>
  <c r="G16" i="16" s="1"/>
  <c r="G18" i="16" s="1"/>
  <c r="Z19" i="16"/>
  <c r="I16" i="16" s="1"/>
  <c r="I18" i="16" s="1"/>
  <c r="P31" i="16"/>
  <c r="U31" i="16"/>
  <c r="G28" i="16" s="1"/>
  <c r="G30" i="16" s="1"/>
  <c r="Z31" i="16"/>
  <c r="I28" i="16" s="1"/>
  <c r="I30" i="16" s="1"/>
  <c r="P43" i="16"/>
  <c r="Z43" i="16"/>
  <c r="I40" i="16" s="1"/>
  <c r="I42" i="16" s="1"/>
  <c r="U55" i="16"/>
  <c r="G52" i="16" s="1"/>
  <c r="G54" i="16" s="1"/>
  <c r="P67" i="16"/>
  <c r="Z67" i="16"/>
  <c r="I64" i="16" s="1"/>
  <c r="I66" i="16" s="1"/>
  <c r="U25" i="17"/>
  <c r="H16" i="17" s="1"/>
  <c r="H18" i="17" s="1"/>
  <c r="U109" i="16"/>
  <c r="H100" i="16" s="1"/>
  <c r="H102" i="16" s="1"/>
  <c r="P31" i="17"/>
  <c r="Z100" i="16"/>
  <c r="Z102" i="16"/>
  <c r="P104" i="16"/>
  <c r="P106" i="16"/>
  <c r="Z14" i="17"/>
  <c r="Z16" i="17"/>
  <c r="Z18" i="17"/>
  <c r="P20" i="17"/>
  <c r="P22" i="17"/>
  <c r="Z26" i="17"/>
  <c r="Z28" i="17"/>
  <c r="Z30" i="17"/>
  <c r="P32" i="17"/>
  <c r="P34" i="17"/>
  <c r="Z38" i="17"/>
  <c r="Z40" i="17"/>
  <c r="Z42" i="17"/>
  <c r="P44" i="17"/>
  <c r="P46" i="17"/>
  <c r="Z50" i="17"/>
  <c r="Z52" i="17"/>
  <c r="Z54" i="17"/>
  <c r="P56" i="17"/>
  <c r="P58" i="17"/>
  <c r="P91" i="17"/>
  <c r="U62" i="17"/>
  <c r="Z63" i="17"/>
  <c r="U64" i="17"/>
  <c r="Z65" i="17"/>
  <c r="U66" i="17"/>
  <c r="U69" i="17"/>
  <c r="U71" i="17"/>
  <c r="P75" i="17"/>
  <c r="P77" i="17"/>
  <c r="U80" i="17"/>
  <c r="U82" i="17"/>
  <c r="P84" i="17"/>
  <c r="U86" i="17"/>
  <c r="Z87" i="17"/>
  <c r="U88" i="17"/>
  <c r="Z89" i="17"/>
  <c r="U90" i="17"/>
  <c r="U93" i="17"/>
  <c r="U95" i="17"/>
  <c r="P99" i="17"/>
  <c r="P101" i="17"/>
  <c r="U104" i="17"/>
  <c r="U106" i="17"/>
  <c r="P108" i="17"/>
  <c r="P109" i="17" l="1"/>
  <c r="F100" i="17" s="1"/>
  <c r="F102" i="17" s="1"/>
  <c r="U109" i="17"/>
  <c r="H100" i="17" s="1"/>
  <c r="H102" i="17" s="1"/>
  <c r="P85" i="17"/>
  <c r="F76" i="17" s="1"/>
  <c r="F78" i="17" s="1"/>
  <c r="U55" i="17"/>
  <c r="G52" i="17" s="1"/>
  <c r="G54" i="17" s="1"/>
  <c r="U31" i="17"/>
  <c r="G28" i="17" s="1"/>
  <c r="G30" i="17" s="1"/>
  <c r="P97" i="16"/>
  <c r="F88" i="16" s="1"/>
  <c r="F90" i="16" s="1"/>
  <c r="U85" i="16"/>
  <c r="H76" i="16" s="1"/>
  <c r="H78" i="16" s="1"/>
  <c r="P73" i="16"/>
  <c r="F64" i="16" s="1"/>
  <c r="F66" i="16" s="1"/>
  <c r="U61" i="16"/>
  <c r="H52" i="16" s="1"/>
  <c r="H54" i="16" s="1"/>
  <c r="P49" i="16"/>
  <c r="F40" i="16" s="1"/>
  <c r="F42" i="16" s="1"/>
  <c r="U37" i="16"/>
  <c r="H28" i="16" s="1"/>
  <c r="H30" i="16" s="1"/>
  <c r="P25" i="16"/>
  <c r="F16" i="16" s="1"/>
  <c r="F18" i="16" s="1"/>
  <c r="P103" i="17"/>
  <c r="U97" i="17"/>
  <c r="H88" i="17" s="1"/>
  <c r="H90" i="17" s="1"/>
  <c r="U85" i="17"/>
  <c r="H76" i="17" s="1"/>
  <c r="H78" i="17" s="1"/>
  <c r="P79" i="17"/>
  <c r="U73" i="17"/>
  <c r="H64" i="17" s="1"/>
  <c r="H66" i="17" s="1"/>
  <c r="P61" i="17"/>
  <c r="F52" i="17" s="1"/>
  <c r="F54" i="17" s="1"/>
  <c r="P37" i="17"/>
  <c r="F28" i="17" s="1"/>
  <c r="F30" i="17" s="1"/>
  <c r="P109" i="16"/>
  <c r="F100" i="16" s="1"/>
  <c r="F102" i="16" s="1"/>
  <c r="Z103" i="16"/>
  <c r="I100" i="16" s="1"/>
  <c r="I102" i="16" s="1"/>
  <c r="P103" i="16"/>
  <c r="E100" i="16" s="1"/>
  <c r="E102" i="16" s="1"/>
  <c r="Z91" i="16"/>
  <c r="I88" i="16" s="1"/>
  <c r="I90" i="16" s="1"/>
  <c r="P91" i="16"/>
  <c r="E88" i="16" s="1"/>
  <c r="E90" i="16" s="1"/>
  <c r="U61" i="17"/>
  <c r="H52" i="17" s="1"/>
  <c r="H54" i="17" s="1"/>
  <c r="P55" i="17"/>
  <c r="E52" i="17" s="1"/>
  <c r="E54" i="17" s="1"/>
  <c r="U37" i="17"/>
  <c r="H28" i="17" s="1"/>
  <c r="H30" i="17" s="1"/>
  <c r="U97" i="16"/>
  <c r="H88" i="16" s="1"/>
  <c r="H90" i="16" s="1"/>
  <c r="P85" i="16"/>
  <c r="F76" i="16" s="1"/>
  <c r="F78" i="16" s="1"/>
  <c r="U73" i="16"/>
  <c r="H64" i="16" s="1"/>
  <c r="H66" i="16" s="1"/>
  <c r="P61" i="16"/>
  <c r="F52" i="16" s="1"/>
  <c r="F54" i="16" s="1"/>
  <c r="U49" i="16"/>
  <c r="H40" i="16" s="1"/>
  <c r="H42" i="16" s="1"/>
  <c r="P37" i="16"/>
  <c r="F28" i="16" s="1"/>
  <c r="F30" i="16" s="1"/>
  <c r="U25" i="16"/>
  <c r="H16" i="16" s="1"/>
  <c r="H18" i="16" s="1"/>
  <c r="P97" i="17"/>
  <c r="F88" i="17" s="1"/>
  <c r="F90" i="17" s="1"/>
  <c r="U43" i="17"/>
  <c r="G40" i="17" s="1"/>
  <c r="G42" i="17" s="1"/>
  <c r="U19" i="17"/>
  <c r="G16" i="17" s="1"/>
  <c r="G18" i="17" s="1"/>
  <c r="U103" i="16"/>
  <c r="G100" i="16" s="1"/>
  <c r="G102" i="16" s="1"/>
  <c r="U91" i="16"/>
  <c r="Z91" i="17"/>
  <c r="I88" i="17" s="1"/>
  <c r="I90" i="17" s="1"/>
  <c r="Z67" i="17"/>
  <c r="I64" i="17" s="1"/>
  <c r="I66" i="17" s="1"/>
  <c r="P73" i="17"/>
  <c r="F64" i="17" s="1"/>
  <c r="F66" i="17" s="1"/>
  <c r="P67" i="17"/>
  <c r="E64" i="17" s="1"/>
  <c r="E66" i="17" s="1"/>
  <c r="U49" i="17"/>
  <c r="H40" i="17" s="1"/>
  <c r="H42" i="17" s="1"/>
  <c r="P43" i="17"/>
  <c r="E40" i="17" s="1"/>
  <c r="E42" i="17" s="1"/>
  <c r="P19" i="17"/>
  <c r="E16" i="17" s="1"/>
  <c r="E18" i="17" s="1"/>
  <c r="E100" i="17"/>
  <c r="E102" i="17" s="1"/>
  <c r="Z107" i="17"/>
  <c r="E76" i="17"/>
  <c r="E78" i="17" s="1"/>
  <c r="Z83" i="17"/>
  <c r="U91" i="17"/>
  <c r="G88" i="17" s="1"/>
  <c r="G90" i="17" s="1"/>
  <c r="U67" i="17"/>
  <c r="E88" i="17"/>
  <c r="E90" i="17" s="1"/>
  <c r="Z55" i="17"/>
  <c r="I52" i="17" s="1"/>
  <c r="I54" i="17" s="1"/>
  <c r="P49" i="17"/>
  <c r="Z31" i="17"/>
  <c r="I28" i="17" s="1"/>
  <c r="I30" i="17" s="1"/>
  <c r="P25" i="17"/>
  <c r="Z35" i="17"/>
  <c r="E28" i="17"/>
  <c r="E30" i="17" s="1"/>
  <c r="E76" i="16"/>
  <c r="E78" i="16" s="1"/>
  <c r="Z83" i="16"/>
  <c r="E52" i="16"/>
  <c r="E54" i="16" s="1"/>
  <c r="Z59" i="16"/>
  <c r="E28" i="16"/>
  <c r="E30" i="16" s="1"/>
  <c r="Z35" i="16"/>
  <c r="Z43" i="17"/>
  <c r="I40" i="17" s="1"/>
  <c r="I42" i="17" s="1"/>
  <c r="Z19" i="17"/>
  <c r="I16" i="17" s="1"/>
  <c r="I18" i="17" s="1"/>
  <c r="Z59" i="17"/>
  <c r="Z107" i="16"/>
  <c r="E64" i="16"/>
  <c r="E66" i="16" s="1"/>
  <c r="Z71" i="16"/>
  <c r="E40" i="16"/>
  <c r="E42" i="16" s="1"/>
  <c r="Z47" i="16"/>
  <c r="E16" i="16"/>
  <c r="E18" i="16" s="1"/>
  <c r="Z23" i="16"/>
  <c r="G88" i="16" l="1"/>
  <c r="G90" i="16" s="1"/>
  <c r="Z95" i="16"/>
  <c r="F16" i="17"/>
  <c r="F18" i="17" s="1"/>
  <c r="Z23" i="17"/>
  <c r="F40" i="17"/>
  <c r="F42" i="17" s="1"/>
  <c r="Z47" i="17"/>
  <c r="Z95" i="17"/>
  <c r="G64" i="17"/>
  <c r="G66" i="17" s="1"/>
  <c r="Z71" i="17"/>
  <c r="W77" i="3" l="1"/>
  <c r="T39" i="26"/>
  <c r="T39" i="25"/>
  <c r="W77" i="2"/>
  <c r="T39" i="7"/>
</calcChain>
</file>

<file path=xl/sharedStrings.xml><?xml version="1.0" encoding="utf-8"?>
<sst xmlns="http://schemas.openxmlformats.org/spreadsheetml/2006/main" count="11993" uniqueCount="990">
  <si>
    <t>建設住宅性能評価</t>
    <rPh sb="0" eb="2">
      <t>ケンセツ</t>
    </rPh>
    <rPh sb="2" eb="4">
      <t>ジュウタク</t>
    </rPh>
    <rPh sb="4" eb="6">
      <t>セイノウ</t>
    </rPh>
    <rPh sb="6" eb="8">
      <t>ヒョウカ</t>
    </rPh>
    <phoneticPr fontId="1"/>
  </si>
  <si>
    <t>１回目検査</t>
    <rPh sb="1" eb="3">
      <t>カイメ</t>
    </rPh>
    <rPh sb="3" eb="5">
      <t>ケンサ</t>
    </rPh>
    <phoneticPr fontId="1"/>
  </si>
  <si>
    <t>（第一面）</t>
    <rPh sb="1" eb="2">
      <t>ダイ</t>
    </rPh>
    <rPh sb="2" eb="4">
      <t>イチメン</t>
    </rPh>
    <phoneticPr fontId="1"/>
  </si>
  <si>
    <t>第１回目</t>
    <rPh sb="0" eb="1">
      <t>ダイ</t>
    </rPh>
    <rPh sb="2" eb="4">
      <t>カイメ</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</si>
  <si>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</si>
  <si>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</si>
  <si>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</si>
  <si>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施工（管理）者の氏名</t>
    <rPh sb="0" eb="2">
      <t>セコウ</t>
    </rPh>
    <rPh sb="3" eb="5">
      <t>カンリ</t>
    </rPh>
    <rPh sb="6" eb="7">
      <t>シャ</t>
    </rPh>
    <rPh sb="8" eb="10">
      <t>シメイ</t>
    </rPh>
    <phoneticPr fontId="1"/>
  </si>
  <si>
    <t>記入要領</t>
    <rPh sb="0" eb="2">
      <t>キニュウ</t>
    </rPh>
    <rPh sb="2" eb="4">
      <t>ヨウリョウ</t>
    </rPh>
    <phoneticPr fontId="1"/>
  </si>
  <si>
    <t>１．</t>
    <phoneticPr fontId="1"/>
  </si>
  <si>
    <t>２．</t>
    <phoneticPr fontId="1"/>
  </si>
  <si>
    <t>３．</t>
    <phoneticPr fontId="1"/>
  </si>
  <si>
    <t>４．</t>
    <phoneticPr fontId="1"/>
  </si>
  <si>
    <t>５．</t>
    <phoneticPr fontId="1"/>
  </si>
  <si>
    <t>事実に相違ありません。</t>
    <rPh sb="0" eb="2">
      <t>ジジツ</t>
    </rPh>
    <rPh sb="3" eb="5">
      <t>ソウイ</t>
    </rPh>
    <phoneticPr fontId="1"/>
  </si>
  <si>
    <t>建設住宅性能評価の申請を行うに当たり、施工状況報告書を提出します。施工状況報告書に記載する内容は、</t>
    <rPh sb="0" eb="2">
      <t>ケンセツ</t>
    </rPh>
    <rPh sb="2" eb="4">
      <t>ジュウタク</t>
    </rPh>
    <rPh sb="4" eb="6">
      <t>セイノウ</t>
    </rPh>
    <rPh sb="6" eb="8">
      <t>ヒョウカ</t>
    </rPh>
    <rPh sb="9" eb="11">
      <t>シンセイ</t>
    </rPh>
    <rPh sb="12" eb="13">
      <t>オコナ</t>
    </rPh>
    <rPh sb="15" eb="16">
      <t>ア</t>
    </rPh>
    <rPh sb="19" eb="21">
      <t>セコウ</t>
    </rPh>
    <rPh sb="21" eb="23">
      <t>ジョウキョウ</t>
    </rPh>
    <rPh sb="23" eb="26">
      <t>ホウコクショ</t>
    </rPh>
    <rPh sb="27" eb="29">
      <t>テイシュツ</t>
    </rPh>
    <rPh sb="33" eb="35">
      <t>セコウ</t>
    </rPh>
    <rPh sb="35" eb="37">
      <t>ジョウキョウ</t>
    </rPh>
    <rPh sb="37" eb="40">
      <t>ホウコクショ</t>
    </rPh>
    <rPh sb="41" eb="43">
      <t>キサイ</t>
    </rPh>
    <phoneticPr fontId="1"/>
  </si>
  <si>
    <t>６．</t>
    <phoneticPr fontId="1"/>
  </si>
  <si>
    <t>施工状況報告書</t>
    <rPh sb="0" eb="2">
      <t>セコウ</t>
    </rPh>
    <rPh sb="2" eb="4">
      <t>ジョウキョウ</t>
    </rPh>
    <rPh sb="4" eb="7">
      <t>ホウコクショ</t>
    </rPh>
    <phoneticPr fontId="1"/>
  </si>
  <si>
    <t>性能表示事項</t>
    <rPh sb="0" eb="2">
      <t>セイノウ</t>
    </rPh>
    <rPh sb="2" eb="4">
      <t>ヒョウジ</t>
    </rPh>
    <rPh sb="4" eb="6">
      <t>ジコウ</t>
    </rPh>
    <phoneticPr fontId="1"/>
  </si>
  <si>
    <t>検査方法</t>
    <rPh sb="0" eb="2">
      <t>ケンサ</t>
    </rPh>
    <rPh sb="2" eb="4">
      <t>ホウホウ</t>
    </rPh>
    <phoneticPr fontId="1"/>
  </si>
  <si>
    <t>判定結果</t>
    <rPh sb="0" eb="2">
      <t>ハンテイ</t>
    </rPh>
    <rPh sb="2" eb="4">
      <t>ケッカ</t>
    </rPh>
    <phoneticPr fontId="1"/>
  </si>
  <si>
    <t>地盤の種類</t>
    <rPh sb="0" eb="2">
      <t>ジバン</t>
    </rPh>
    <rPh sb="3" eb="5">
      <t>シュルイ</t>
    </rPh>
    <phoneticPr fontId="1"/>
  </si>
  <si>
    <t>載荷試験結果</t>
    <rPh sb="0" eb="1">
      <t>ノ</t>
    </rPh>
    <rPh sb="1" eb="2">
      <t>ニ</t>
    </rPh>
    <rPh sb="2" eb="4">
      <t>シケン</t>
    </rPh>
    <rPh sb="4" eb="6">
      <t>ケッカ</t>
    </rPh>
    <phoneticPr fontId="1"/>
  </si>
  <si>
    <t>地盤支持力</t>
    <rPh sb="0" eb="2">
      <t>ジバン</t>
    </rPh>
    <rPh sb="2" eb="4">
      <t>シジ</t>
    </rPh>
    <rPh sb="4" eb="5">
      <t>リョク</t>
    </rPh>
    <phoneticPr fontId="1"/>
  </si>
  <si>
    <t>杭の許容支持力</t>
    <rPh sb="0" eb="1">
      <t>クイ</t>
    </rPh>
    <rPh sb="2" eb="4">
      <t>キョヨウ</t>
    </rPh>
    <rPh sb="4" eb="6">
      <t>シジ</t>
    </rPh>
    <rPh sb="6" eb="7">
      <t>リョク</t>
    </rPh>
    <phoneticPr fontId="1"/>
  </si>
  <si>
    <t>床付面の状況</t>
    <rPh sb="0" eb="1">
      <t>ユカ</t>
    </rPh>
    <rPh sb="1" eb="2">
      <t>ツ</t>
    </rPh>
    <rPh sb="2" eb="3">
      <t>メン</t>
    </rPh>
    <rPh sb="4" eb="6">
      <t>ジョウキョウ</t>
    </rPh>
    <phoneticPr fontId="1"/>
  </si>
  <si>
    <t>地盤改良状態</t>
    <rPh sb="0" eb="2">
      <t>ジバン</t>
    </rPh>
    <rPh sb="2" eb="4">
      <t>カイリョウ</t>
    </rPh>
    <rPh sb="4" eb="6">
      <t>ジョウタイ</t>
    </rPh>
    <phoneticPr fontId="1"/>
  </si>
  <si>
    <t>基礎位置形状</t>
    <rPh sb="0" eb="2">
      <t>キソ</t>
    </rPh>
    <rPh sb="2" eb="4">
      <t>イチ</t>
    </rPh>
    <rPh sb="4" eb="6">
      <t>ケイジョウ</t>
    </rPh>
    <phoneticPr fontId="1"/>
  </si>
  <si>
    <t>鉄筋の種類</t>
    <rPh sb="0" eb="2">
      <t>テッキン</t>
    </rPh>
    <rPh sb="3" eb="5">
      <t>シュルイ</t>
    </rPh>
    <phoneticPr fontId="1"/>
  </si>
  <si>
    <t>フーチング位置形状寸法</t>
    <rPh sb="5" eb="7">
      <t>イチ</t>
    </rPh>
    <rPh sb="7" eb="9">
      <t>ケイジョウ</t>
    </rPh>
    <rPh sb="9" eb="11">
      <t>スンポウ</t>
    </rPh>
    <phoneticPr fontId="1"/>
  </si>
  <si>
    <t>かぶり厚さ</t>
    <rPh sb="3" eb="4">
      <t>アツ</t>
    </rPh>
    <phoneticPr fontId="1"/>
  </si>
  <si>
    <t>種別・規格</t>
    <rPh sb="0" eb="2">
      <t>シュベツ</t>
    </rPh>
    <rPh sb="3" eb="5">
      <t>キカク</t>
    </rPh>
    <phoneticPr fontId="1"/>
  </si>
  <si>
    <t>杭径・杭長</t>
    <rPh sb="0" eb="1">
      <t>クイ</t>
    </rPh>
    <rPh sb="1" eb="2">
      <t>ケイ</t>
    </rPh>
    <rPh sb="3" eb="4">
      <t>クイ</t>
    </rPh>
    <rPh sb="4" eb="5">
      <t>チョウ</t>
    </rPh>
    <phoneticPr fontId="1"/>
  </si>
  <si>
    <t>杭頭レベル</t>
    <rPh sb="0" eb="1">
      <t>クイ</t>
    </rPh>
    <rPh sb="1" eb="2">
      <t>アタマ</t>
    </rPh>
    <phoneticPr fontId="1"/>
  </si>
  <si>
    <t>杭頭処理状況</t>
    <rPh sb="0" eb="1">
      <t>クイ</t>
    </rPh>
    <rPh sb="1" eb="2">
      <t>アタマ</t>
    </rPh>
    <rPh sb="2" eb="4">
      <t>ショリ</t>
    </rPh>
    <rPh sb="4" eb="6">
      <t>ジョウキョウ</t>
    </rPh>
    <phoneticPr fontId="1"/>
  </si>
  <si>
    <t>工法</t>
    <rPh sb="0" eb="2">
      <t>コウホウ</t>
    </rPh>
    <phoneticPr fontId="1"/>
  </si>
  <si>
    <t>コンクリート</t>
    <phoneticPr fontId="1"/>
  </si>
  <si>
    <t>位置</t>
    <rPh sb="0" eb="2">
      <t>イチ</t>
    </rPh>
    <phoneticPr fontId="1"/>
  </si>
  <si>
    <t>配筋の径・本数・ピッチ</t>
    <rPh sb="0" eb="1">
      <t>クバ</t>
    </rPh>
    <rPh sb="1" eb="2">
      <t>スジ</t>
    </rPh>
    <rPh sb="3" eb="4">
      <t>ケイ</t>
    </rPh>
    <rPh sb="5" eb="7">
      <t>ホンスウ</t>
    </rPh>
    <phoneticPr fontId="1"/>
  </si>
  <si>
    <t>定着</t>
    <rPh sb="0" eb="2">
      <t>テイチャク</t>
    </rPh>
    <phoneticPr fontId="1"/>
  </si>
  <si>
    <t>継手</t>
    <rPh sb="0" eb="1">
      <t>ツギ</t>
    </rPh>
    <rPh sb="1" eb="2">
      <t>テ</t>
    </rPh>
    <phoneticPr fontId="1"/>
  </si>
  <si>
    <t>圧接の品質</t>
    <rPh sb="0" eb="1">
      <t>アツ</t>
    </rPh>
    <rPh sb="1" eb="2">
      <t>セツ</t>
    </rPh>
    <rPh sb="3" eb="5">
      <t>ヒンシツ</t>
    </rPh>
    <phoneticPr fontId="1"/>
  </si>
  <si>
    <t>貫通口補強</t>
    <rPh sb="0" eb="1">
      <t>カン</t>
    </rPh>
    <rPh sb="1" eb="2">
      <t>ツウ</t>
    </rPh>
    <rPh sb="2" eb="3">
      <t>コウ</t>
    </rPh>
    <rPh sb="3" eb="5">
      <t>ホキョウ</t>
    </rPh>
    <phoneticPr fontId="1"/>
  </si>
  <si>
    <t>コンクリートの品質</t>
    <rPh sb="7" eb="9">
      <t>ヒンシツ</t>
    </rPh>
    <phoneticPr fontId="1"/>
  </si>
  <si>
    <t>免震層</t>
    <rPh sb="0" eb="1">
      <t>メン</t>
    </rPh>
    <rPh sb="1" eb="2">
      <t>フル</t>
    </rPh>
    <rPh sb="2" eb="3">
      <t>ソウ</t>
    </rPh>
    <phoneticPr fontId="1"/>
  </si>
  <si>
    <t>免震材料</t>
    <rPh sb="0" eb="1">
      <t>メン</t>
    </rPh>
    <rPh sb="1" eb="2">
      <t>フル</t>
    </rPh>
    <rPh sb="2" eb="4">
      <t>ザイリョウ</t>
    </rPh>
    <phoneticPr fontId="1"/>
  </si>
  <si>
    <t>下部構造</t>
    <rPh sb="0" eb="2">
      <t>カブ</t>
    </rPh>
    <rPh sb="2" eb="4">
      <t>コウゾウ</t>
    </rPh>
    <phoneticPr fontId="1"/>
  </si>
  <si>
    <t>一次</t>
    <rPh sb="0" eb="2">
      <t>イチジ</t>
    </rPh>
    <phoneticPr fontId="1"/>
  </si>
  <si>
    <t>二次</t>
    <rPh sb="0" eb="2">
      <t>ニジ</t>
    </rPh>
    <phoneticPr fontId="1"/>
  </si>
  <si>
    <t>地盤調査</t>
    <rPh sb="0" eb="2">
      <t>ジバン</t>
    </rPh>
    <rPh sb="2" eb="4">
      <t>チョウサ</t>
    </rPh>
    <phoneticPr fontId="1"/>
  </si>
  <si>
    <t>載荷試験結果報告書</t>
    <rPh sb="0" eb="1">
      <t>ノ</t>
    </rPh>
    <rPh sb="1" eb="2">
      <t>ニ</t>
    </rPh>
    <rPh sb="2" eb="4">
      <t>シケン</t>
    </rPh>
    <rPh sb="4" eb="6">
      <t>ケッカ</t>
    </rPh>
    <rPh sb="6" eb="9">
      <t>ホウコクショ</t>
    </rPh>
    <phoneticPr fontId="1"/>
  </si>
  <si>
    <t>近隣データ</t>
    <rPh sb="0" eb="2">
      <t>キンリン</t>
    </rPh>
    <phoneticPr fontId="1"/>
  </si>
  <si>
    <t>基礎施工図</t>
    <rPh sb="0" eb="2">
      <t>キソ</t>
    </rPh>
    <rPh sb="2" eb="4">
      <t>セコウ</t>
    </rPh>
    <rPh sb="4" eb="5">
      <t>ズ</t>
    </rPh>
    <phoneticPr fontId="1"/>
  </si>
  <si>
    <t>床付面確認記録</t>
    <rPh sb="0" eb="1">
      <t>ユカ</t>
    </rPh>
    <rPh sb="1" eb="2">
      <t>ツ</t>
    </rPh>
    <rPh sb="2" eb="3">
      <t>メン</t>
    </rPh>
    <rPh sb="3" eb="5">
      <t>カクニン</t>
    </rPh>
    <rPh sb="5" eb="7">
      <t>キロク</t>
    </rPh>
    <phoneticPr fontId="1"/>
  </si>
  <si>
    <t>配筋検査記録</t>
    <rPh sb="0" eb="1">
      <t>クバ</t>
    </rPh>
    <rPh sb="1" eb="2">
      <t>スジ</t>
    </rPh>
    <rPh sb="2" eb="4">
      <t>ケンサ</t>
    </rPh>
    <rPh sb="4" eb="6">
      <t>キロク</t>
    </rPh>
    <phoneticPr fontId="1"/>
  </si>
  <si>
    <t>強度試験報告書</t>
    <rPh sb="0" eb="2">
      <t>キョウド</t>
    </rPh>
    <rPh sb="2" eb="4">
      <t>シケン</t>
    </rPh>
    <rPh sb="4" eb="7">
      <t>ホウコクショ</t>
    </rPh>
    <phoneticPr fontId="1"/>
  </si>
  <si>
    <t>杭施工報告書</t>
    <rPh sb="0" eb="1">
      <t>クイ</t>
    </rPh>
    <rPh sb="1" eb="3">
      <t>セコウ</t>
    </rPh>
    <rPh sb="3" eb="6">
      <t>ホウコクショ</t>
    </rPh>
    <phoneticPr fontId="1"/>
  </si>
  <si>
    <t>溶接技能者証明書</t>
    <rPh sb="0" eb="2">
      <t>ヨウセツ</t>
    </rPh>
    <rPh sb="2" eb="4">
      <t>ギノウ</t>
    </rPh>
    <rPh sb="4" eb="5">
      <t>シャ</t>
    </rPh>
    <rPh sb="5" eb="8">
      <t>ショウメイショ</t>
    </rPh>
    <phoneticPr fontId="1"/>
  </si>
  <si>
    <t>杭芯データ</t>
    <rPh sb="0" eb="1">
      <t>クイ</t>
    </rPh>
    <rPh sb="1" eb="2">
      <t>シン</t>
    </rPh>
    <phoneticPr fontId="1"/>
  </si>
  <si>
    <t>芯ずれ処理報告書</t>
    <rPh sb="0" eb="1">
      <t>シン</t>
    </rPh>
    <rPh sb="3" eb="5">
      <t>ショリ</t>
    </rPh>
    <rPh sb="5" eb="8">
      <t>ホウコクショ</t>
    </rPh>
    <phoneticPr fontId="1"/>
  </si>
  <si>
    <t>ミルシート</t>
    <phoneticPr fontId="1"/>
  </si>
  <si>
    <t>納品書</t>
    <rPh sb="0" eb="3">
      <t>ノウヒンショ</t>
    </rPh>
    <phoneticPr fontId="1"/>
  </si>
  <si>
    <t>その他</t>
    <rPh sb="2" eb="3">
      <t>タ</t>
    </rPh>
    <phoneticPr fontId="1"/>
  </si>
  <si>
    <t>施工図</t>
    <rPh sb="0" eb="2">
      <t>セコウ</t>
    </rPh>
    <rPh sb="2" eb="3">
      <t>ズ</t>
    </rPh>
    <phoneticPr fontId="1"/>
  </si>
  <si>
    <t>1-2</t>
    <phoneticPr fontId="1"/>
  </si>
  <si>
    <t>1-4</t>
    <phoneticPr fontId="1"/>
  </si>
  <si>
    <t>1-5</t>
    <phoneticPr fontId="1"/>
  </si>
  <si>
    <t>配置・芯ずれ(必要な場合の補強)</t>
    <rPh sb="0" eb="2">
      <t>ハイチ</t>
    </rPh>
    <rPh sb="3" eb="4">
      <t>シン</t>
    </rPh>
    <rPh sb="7" eb="9">
      <t>ヒツヨウ</t>
    </rPh>
    <rPh sb="10" eb="12">
      <t>バアイ</t>
    </rPh>
    <rPh sb="13" eb="15">
      <t>ホキョウ</t>
    </rPh>
    <phoneticPr fontId="1"/>
  </si>
  <si>
    <t>継手の施工状況(中継ぎする場合)</t>
    <rPh sb="0" eb="1">
      <t>ツ</t>
    </rPh>
    <rPh sb="1" eb="2">
      <t>テ</t>
    </rPh>
    <rPh sb="3" eb="5">
      <t>セコウ</t>
    </rPh>
    <rPh sb="5" eb="7">
      <t>ジョウキョウ</t>
    </rPh>
    <rPh sb="8" eb="9">
      <t>ナカ</t>
    </rPh>
    <rPh sb="9" eb="10">
      <t>ツ</t>
    </rPh>
    <rPh sb="13" eb="15">
      <t>バアイ</t>
    </rPh>
    <phoneticPr fontId="1"/>
  </si>
  <si>
    <t>□無</t>
  </si>
  <si>
    <t>地盤</t>
    <rPh sb="0" eb="2">
      <t>ジバン</t>
    </rPh>
    <phoneticPr fontId="1"/>
  </si>
  <si>
    <t>１</t>
    <phoneticPr fontId="1"/>
  </si>
  <si>
    <t>直接基礎</t>
    <rPh sb="0" eb="2">
      <t>チョクセツ</t>
    </rPh>
    <rPh sb="2" eb="4">
      <t>キソ</t>
    </rPh>
    <phoneticPr fontId="1"/>
  </si>
  <si>
    <t>耐震等級,その他,耐風等級,耐積雪等級,並びに基礎の構造方法及び形式等</t>
    <rPh sb="0" eb="2">
      <t>タイシン</t>
    </rPh>
    <rPh sb="2" eb="3">
      <t>トウ</t>
    </rPh>
    <rPh sb="3" eb="4">
      <t>キュウ</t>
    </rPh>
    <rPh sb="7" eb="8">
      <t>タ</t>
    </rPh>
    <rPh sb="9" eb="11">
      <t>タイフウ</t>
    </rPh>
    <rPh sb="11" eb="12">
      <t>トウ</t>
    </rPh>
    <rPh sb="12" eb="13">
      <t>キュウ</t>
    </rPh>
    <rPh sb="14" eb="15">
      <t>タイ</t>
    </rPh>
    <rPh sb="15" eb="16">
      <t>セキ</t>
    </rPh>
    <rPh sb="16" eb="17">
      <t>ユキ</t>
    </rPh>
    <rPh sb="17" eb="19">
      <t>トウキュウ</t>
    </rPh>
    <rPh sb="20" eb="21">
      <t>ナラ</t>
    </rPh>
    <rPh sb="23" eb="25">
      <t>キソ</t>
    </rPh>
    <rPh sb="26" eb="28">
      <t>コウゾウ</t>
    </rPh>
    <rPh sb="28" eb="29">
      <t>カタ</t>
    </rPh>
    <rPh sb="29" eb="30">
      <t>ホウ</t>
    </rPh>
    <rPh sb="30" eb="31">
      <t>オヨ</t>
    </rPh>
    <rPh sb="32" eb="34">
      <t>ケイシキ</t>
    </rPh>
    <rPh sb="34" eb="35">
      <t>トウ</t>
    </rPh>
    <phoneticPr fontId="1"/>
  </si>
  <si>
    <t>□</t>
  </si>
  <si>
    <t>□</t>
    <phoneticPr fontId="1"/>
  </si>
  <si>
    <t>（第三面）</t>
    <rPh sb="1" eb="2">
      <t>ダイ</t>
    </rPh>
    <rPh sb="2" eb="3">
      <t>サン</t>
    </rPh>
    <rPh sb="3" eb="4">
      <t>メン</t>
    </rPh>
    <phoneticPr fontId="1"/>
  </si>
  <si>
    <t>３</t>
    <phoneticPr fontId="1"/>
  </si>
  <si>
    <t>劣化の軽減に関する事</t>
    <rPh sb="0" eb="2">
      <t>レッカ</t>
    </rPh>
    <rPh sb="3" eb="5">
      <t>ケイゲン</t>
    </rPh>
    <rPh sb="6" eb="7">
      <t>カン</t>
    </rPh>
    <rPh sb="9" eb="10">
      <t>コト</t>
    </rPh>
    <phoneticPr fontId="1"/>
  </si>
  <si>
    <t>中庸熱ポルトランドセメント</t>
    <rPh sb="0" eb="2">
      <t>チュウヨウ</t>
    </rPh>
    <rPh sb="2" eb="3">
      <t>ネツ</t>
    </rPh>
    <phoneticPr fontId="1"/>
  </si>
  <si>
    <t>低熱ポルトランドセメント</t>
    <rPh sb="0" eb="1">
      <t>テイ</t>
    </rPh>
    <rPh sb="1" eb="2">
      <t>ネツ</t>
    </rPh>
    <phoneticPr fontId="1"/>
  </si>
  <si>
    <t>高炉セメント</t>
    <rPh sb="0" eb="2">
      <t>コウロ</t>
    </rPh>
    <phoneticPr fontId="1"/>
  </si>
  <si>
    <t>最小かぶり厚さ</t>
    <rPh sb="0" eb="2">
      <t>サイショウ</t>
    </rPh>
    <rPh sb="5" eb="6">
      <t>アツ</t>
    </rPh>
    <phoneticPr fontId="1"/>
  </si>
  <si>
    <t>柱・梁・床・スラブ及び耐力壁</t>
    <rPh sb="0" eb="1">
      <t>ハシラ</t>
    </rPh>
    <rPh sb="2" eb="3">
      <t>ハリ</t>
    </rPh>
    <rPh sb="4" eb="5">
      <t>ユカ</t>
    </rPh>
    <rPh sb="9" eb="10">
      <t>オヨ</t>
    </rPh>
    <rPh sb="11" eb="13">
      <t>タイリョク</t>
    </rPh>
    <rPh sb="13" eb="14">
      <t>カベ</t>
    </rPh>
    <phoneticPr fontId="1"/>
  </si>
  <si>
    <t>基礎</t>
    <rPh sb="0" eb="2">
      <t>キソ</t>
    </rPh>
    <phoneticPr fontId="1"/>
  </si>
  <si>
    <t>水セメント比</t>
    <rPh sb="0" eb="1">
      <t>ミズ</t>
    </rPh>
    <rPh sb="5" eb="6">
      <t>ヒ</t>
    </rPh>
    <phoneticPr fontId="1"/>
  </si>
  <si>
    <t>コンクリート強度</t>
    <rPh sb="6" eb="8">
      <t>キョウド</t>
    </rPh>
    <phoneticPr fontId="1"/>
  </si>
  <si>
    <t>スランプ値</t>
    <rPh sb="4" eb="5">
      <t>アタイ</t>
    </rPh>
    <phoneticPr fontId="1"/>
  </si>
  <si>
    <t>単位水量</t>
    <rPh sb="0" eb="2">
      <t>タンイ</t>
    </rPh>
    <rPh sb="2" eb="4">
      <t>スイリョウ</t>
    </rPh>
    <phoneticPr fontId="1"/>
  </si>
  <si>
    <t>空気量</t>
    <rPh sb="0" eb="2">
      <t>クウキ</t>
    </rPh>
    <rPh sb="2" eb="3">
      <t>リョウ</t>
    </rPh>
    <phoneticPr fontId="1"/>
  </si>
  <si>
    <t>打ち込み方法</t>
    <rPh sb="0" eb="1">
      <t>ウ</t>
    </rPh>
    <rPh sb="2" eb="3">
      <t>コ</t>
    </rPh>
    <rPh sb="4" eb="6">
      <t>ホウホウ</t>
    </rPh>
    <phoneticPr fontId="1"/>
  </si>
  <si>
    <t>締め固め方法</t>
    <rPh sb="0" eb="1">
      <t>シ</t>
    </rPh>
    <rPh sb="2" eb="3">
      <t>ガタ</t>
    </rPh>
    <rPh sb="4" eb="6">
      <t>ホウホウ</t>
    </rPh>
    <phoneticPr fontId="1"/>
  </si>
  <si>
    <t>打ち継ぎ部の処理方法</t>
    <rPh sb="0" eb="1">
      <t>ウ</t>
    </rPh>
    <rPh sb="2" eb="3">
      <t>ツギ</t>
    </rPh>
    <rPh sb="4" eb="5">
      <t>ブ</t>
    </rPh>
    <rPh sb="6" eb="8">
      <t>ショリ</t>
    </rPh>
    <rPh sb="8" eb="10">
      <t>ホウホウ</t>
    </rPh>
    <phoneticPr fontId="1"/>
  </si>
  <si>
    <t>養生方法</t>
    <rPh sb="0" eb="2">
      <t>ヨウジョウ</t>
    </rPh>
    <rPh sb="2" eb="4">
      <t>ホウホウ</t>
    </rPh>
    <phoneticPr fontId="1"/>
  </si>
  <si>
    <t>コンクリートの種類(普通・軽量)</t>
    <rPh sb="7" eb="9">
      <t>シュルイ</t>
    </rPh>
    <rPh sb="10" eb="12">
      <t>フツウ</t>
    </rPh>
    <rPh sb="13" eb="15">
      <t>ケイリョウ</t>
    </rPh>
    <phoneticPr fontId="1"/>
  </si>
  <si>
    <t>写真</t>
    <rPh sb="0" eb="2">
      <t>シャシン</t>
    </rPh>
    <phoneticPr fontId="1"/>
  </si>
  <si>
    <t>スペーサー納品書</t>
    <rPh sb="5" eb="8">
      <t>ノウヒンショ</t>
    </rPh>
    <phoneticPr fontId="1"/>
  </si>
  <si>
    <t>コンクリート配合報告書</t>
    <rPh sb="6" eb="8">
      <t>ハイゴウ</t>
    </rPh>
    <rPh sb="8" eb="11">
      <t>ホウコクショ</t>
    </rPh>
    <phoneticPr fontId="1"/>
  </si>
  <si>
    <t>試験結果報告書</t>
    <rPh sb="0" eb="2">
      <t>シケン</t>
    </rPh>
    <rPh sb="2" eb="4">
      <t>ケッカ</t>
    </rPh>
    <rPh sb="4" eb="7">
      <t>ホウコクショ</t>
    </rPh>
    <phoneticPr fontId="1"/>
  </si>
  <si>
    <t>受入検査報告書</t>
    <rPh sb="0" eb="2">
      <t>ウケイレ</t>
    </rPh>
    <rPh sb="2" eb="4">
      <t>ケンサ</t>
    </rPh>
    <rPh sb="4" eb="7">
      <t>ホウコクショ</t>
    </rPh>
    <phoneticPr fontId="1"/>
  </si>
  <si>
    <t>施工計画</t>
    <rPh sb="0" eb="2">
      <t>セコウ</t>
    </rPh>
    <rPh sb="2" eb="4">
      <t>ケイカク</t>
    </rPh>
    <phoneticPr fontId="1"/>
  </si>
  <si>
    <t>劣化対策等級（構造躯体等）</t>
    <rPh sb="0" eb="2">
      <t>レッカ</t>
    </rPh>
    <rPh sb="2" eb="4">
      <t>タイサク</t>
    </rPh>
    <rPh sb="4" eb="6">
      <t>トウキュウ</t>
    </rPh>
    <rPh sb="7" eb="9">
      <t>コウゾウ</t>
    </rPh>
    <rPh sb="9" eb="11">
      <t>クタイ</t>
    </rPh>
    <rPh sb="11" eb="12">
      <t>トウ</t>
    </rPh>
    <phoneticPr fontId="1"/>
  </si>
  <si>
    <t>構造躯体　　地中梁</t>
    <rPh sb="0" eb="2">
      <t>コウゾウ</t>
    </rPh>
    <rPh sb="2" eb="3">
      <t>ムクロ</t>
    </rPh>
    <rPh sb="3" eb="4">
      <t>カラダ</t>
    </rPh>
    <rPh sb="6" eb="8">
      <t>チチュウ</t>
    </rPh>
    <rPh sb="8" eb="9">
      <t>ハリ</t>
    </rPh>
    <phoneticPr fontId="1"/>
  </si>
  <si>
    <t>構造の安定に関する事</t>
    <rPh sb="0" eb="2">
      <t>コウゾウ</t>
    </rPh>
    <rPh sb="3" eb="5">
      <t>アンテイ</t>
    </rPh>
    <rPh sb="6" eb="7">
      <t>カン</t>
    </rPh>
    <rPh sb="9" eb="10">
      <t>コト</t>
    </rPh>
    <phoneticPr fontId="1"/>
  </si>
  <si>
    <t>共同住宅等用</t>
    <rPh sb="0" eb="2">
      <t>キョウドウ</t>
    </rPh>
    <rPh sb="2" eb="4">
      <t>ジュウタク</t>
    </rPh>
    <rPh sb="4" eb="5">
      <t>トウ</t>
    </rPh>
    <rPh sb="5" eb="6">
      <t>ヨウ</t>
    </rPh>
    <phoneticPr fontId="1"/>
  </si>
  <si>
    <t>変更申告書</t>
    <rPh sb="0" eb="2">
      <t>ヘンコウ</t>
    </rPh>
    <rPh sb="2" eb="5">
      <t>シンコクショ</t>
    </rPh>
    <phoneticPr fontId="1"/>
  </si>
  <si>
    <t>変更内容報告欄</t>
    <rPh sb="0" eb="2">
      <t>ヘンコウ</t>
    </rPh>
    <rPh sb="2" eb="4">
      <t>ナイヨウ</t>
    </rPh>
    <rPh sb="4" eb="6">
      <t>ホウコク</t>
    </rPh>
    <rPh sb="6" eb="7">
      <t>ラン</t>
    </rPh>
    <phoneticPr fontId="1"/>
  </si>
  <si>
    <t>[記入事項]</t>
    <rPh sb="1" eb="3">
      <t>キニュウ</t>
    </rPh>
    <rPh sb="3" eb="5">
      <t>ジコウ</t>
    </rPh>
    <phoneticPr fontId="1"/>
  </si>
  <si>
    <t>「性能表示事項」欄には、変更のあった性能表示事項を記入して下さい。</t>
    <rPh sb="1" eb="3">
      <t>セイノウ</t>
    </rPh>
    <rPh sb="3" eb="5">
      <t>ヒョウジ</t>
    </rPh>
    <rPh sb="5" eb="7">
      <t>ジコウ</t>
    </rPh>
    <rPh sb="8" eb="9">
      <t>ラン</t>
    </rPh>
    <rPh sb="12" eb="14">
      <t>ヘンコウ</t>
    </rPh>
    <rPh sb="18" eb="20">
      <t>セイノウ</t>
    </rPh>
    <rPh sb="20" eb="22">
      <t>ヒョウジ</t>
    </rPh>
    <rPh sb="22" eb="24">
      <t>ジコウ</t>
    </rPh>
    <rPh sb="25" eb="27">
      <t>キニュウ</t>
    </rPh>
    <rPh sb="29" eb="30">
      <t>クダ</t>
    </rPh>
    <phoneticPr fontId="1"/>
  </si>
  <si>
    <t>（第二面）</t>
    <rPh sb="1" eb="2">
      <t>ダイ</t>
    </rPh>
    <rPh sb="2" eb="3">
      <t>ニ</t>
    </rPh>
    <rPh sb="3" eb="4">
      <t>メン</t>
    </rPh>
    <phoneticPr fontId="1"/>
  </si>
  <si>
    <t>配筋の状況(径・本数・ピッチ)</t>
    <rPh sb="0" eb="1">
      <t>ハイ</t>
    </rPh>
    <rPh sb="1" eb="2">
      <t>スジ</t>
    </rPh>
    <rPh sb="3" eb="5">
      <t>ジョウキョウ</t>
    </rPh>
    <rPh sb="6" eb="7">
      <t>ケイ</t>
    </rPh>
    <rPh sb="8" eb="10">
      <t>ホンスウ</t>
    </rPh>
    <phoneticPr fontId="1"/>
  </si>
  <si>
    <t>変更項目</t>
    <rPh sb="0" eb="2">
      <t>ヘンコウ</t>
    </rPh>
    <rPh sb="2" eb="4">
      <t>コウモク</t>
    </rPh>
    <phoneticPr fontId="1"/>
  </si>
  <si>
    <t>ポルトランドセメント</t>
    <phoneticPr fontId="1"/>
  </si>
  <si>
    <t>フライアッシュセメント</t>
    <phoneticPr fontId="1"/>
  </si>
  <si>
    <t>「評価対象建築物の所在地」欄には、評価対象住戸が含まれる建築物が特定できる住居表示を記</t>
    <rPh sb="1" eb="3">
      <t>ヒョウカ</t>
    </rPh>
    <rPh sb="3" eb="5">
      <t>タイショウ</t>
    </rPh>
    <rPh sb="5" eb="8">
      <t>ケンチクブツ</t>
    </rPh>
    <rPh sb="9" eb="12">
      <t>ショザイチ</t>
    </rPh>
    <rPh sb="13" eb="14">
      <t>ラン</t>
    </rPh>
    <rPh sb="17" eb="19">
      <t>ヒョウカ</t>
    </rPh>
    <rPh sb="19" eb="21">
      <t>タイショウ</t>
    </rPh>
    <rPh sb="21" eb="22">
      <t>ジュウ</t>
    </rPh>
    <rPh sb="22" eb="23">
      <t>ト</t>
    </rPh>
    <rPh sb="24" eb="25">
      <t>フク</t>
    </rPh>
    <rPh sb="28" eb="31">
      <t>ケンチクブツ</t>
    </rPh>
    <rPh sb="32" eb="34">
      <t>トクテイ</t>
    </rPh>
    <rPh sb="37" eb="39">
      <t>ジュウキョ</t>
    </rPh>
    <rPh sb="39" eb="41">
      <t>ヒョウジ</t>
    </rPh>
    <rPh sb="42" eb="43">
      <t>キ</t>
    </rPh>
    <phoneticPr fontId="1"/>
  </si>
  <si>
    <t>「工事施工者」欄には、建設住宅性能評価の対象となる共同住宅等の工事を行う工事施工者の氏</t>
    <rPh sb="1" eb="3">
      <t>コウジ</t>
    </rPh>
    <rPh sb="3" eb="5">
      <t>セコウ</t>
    </rPh>
    <rPh sb="5" eb="6">
      <t>シャ</t>
    </rPh>
    <rPh sb="7" eb="8">
      <t>ラン</t>
    </rPh>
    <rPh sb="11" eb="13">
      <t>ケンセツ</t>
    </rPh>
    <rPh sb="13" eb="15">
      <t>ジュウタク</t>
    </rPh>
    <rPh sb="15" eb="17">
      <t>セイノウ</t>
    </rPh>
    <rPh sb="17" eb="19">
      <t>ヒョウカ</t>
    </rPh>
    <rPh sb="20" eb="22">
      <t>タイショウ</t>
    </rPh>
    <rPh sb="25" eb="27">
      <t>キョウドウ</t>
    </rPh>
    <rPh sb="27" eb="29">
      <t>ジュウタク</t>
    </rPh>
    <rPh sb="29" eb="30">
      <t>トウ</t>
    </rPh>
    <rPh sb="31" eb="33">
      <t>コウジ</t>
    </rPh>
    <rPh sb="34" eb="35">
      <t>オコナ</t>
    </rPh>
    <rPh sb="36" eb="38">
      <t>コウジ</t>
    </rPh>
    <rPh sb="38" eb="40">
      <t>セコウ</t>
    </rPh>
    <rPh sb="40" eb="41">
      <t>シャ</t>
    </rPh>
    <rPh sb="42" eb="43">
      <t>シ</t>
    </rPh>
    <phoneticPr fontId="1"/>
  </si>
  <si>
    <t>名又は名称、住所及び電話番号を記入してください。</t>
    <rPh sb="3" eb="5">
      <t>メイショウ</t>
    </rPh>
    <rPh sb="6" eb="8">
      <t>ジュウショ</t>
    </rPh>
    <rPh sb="8" eb="9">
      <t>オヨ</t>
    </rPh>
    <rPh sb="10" eb="12">
      <t>デンワ</t>
    </rPh>
    <rPh sb="12" eb="14">
      <t>バンゴウ</t>
    </rPh>
    <rPh sb="15" eb="17">
      <t>キニュウ</t>
    </rPh>
    <phoneticPr fontId="1"/>
  </si>
  <si>
    <t>(基礎配筋工事の完了時)</t>
    <rPh sb="1" eb="3">
      <t>キソ</t>
    </rPh>
    <rPh sb="3" eb="4">
      <t>クバ</t>
    </rPh>
    <rPh sb="4" eb="5">
      <t>スジ</t>
    </rPh>
    <rPh sb="5" eb="7">
      <t>コウジ</t>
    </rPh>
    <rPh sb="8" eb="10">
      <t>カンリョウ</t>
    </rPh>
    <rPh sb="10" eb="11">
      <t>ジ</t>
    </rPh>
    <phoneticPr fontId="1"/>
  </si>
  <si>
    <t>コンクリート受入検査</t>
    <rPh sb="6" eb="8">
      <t>ウケイレ</t>
    </rPh>
    <rPh sb="8" eb="9">
      <t>ケン</t>
    </rPh>
    <phoneticPr fontId="1"/>
  </si>
  <si>
    <t>スペーサーサンプル</t>
    <phoneticPr fontId="1"/>
  </si>
  <si>
    <t>住所</t>
    <rPh sb="0" eb="2">
      <t>ジュウショ</t>
    </rPh>
    <phoneticPr fontId="1"/>
  </si>
  <si>
    <t>氏名又は名称</t>
    <rPh sb="0" eb="2">
      <t>シメイ</t>
    </rPh>
    <rPh sb="2" eb="3">
      <t>マタ</t>
    </rPh>
    <rPh sb="4" eb="6">
      <t>メイショウ</t>
    </rPh>
    <phoneticPr fontId="1"/>
  </si>
  <si>
    <t>電話</t>
    <rPh sb="0" eb="2">
      <t>デンワ</t>
    </rPh>
    <phoneticPr fontId="1"/>
  </si>
  <si>
    <t>「施工（管理）者の署名」欄には、各検査終了後に施工（管理）者自らが署名をしてください。</t>
    <rPh sb="1" eb="3">
      <t>セコウ</t>
    </rPh>
    <rPh sb="4" eb="6">
      <t>カンリ</t>
    </rPh>
    <rPh sb="7" eb="8">
      <t>シャ</t>
    </rPh>
    <rPh sb="9" eb="11">
      <t>ショメイ</t>
    </rPh>
    <rPh sb="12" eb="13">
      <t>ラン</t>
    </rPh>
    <rPh sb="16" eb="17">
      <t>カク</t>
    </rPh>
    <rPh sb="17" eb="19">
      <t>ケンサ</t>
    </rPh>
    <rPh sb="19" eb="21">
      <t>シュウリョウ</t>
    </rPh>
    <rPh sb="21" eb="22">
      <t>ゴ</t>
    </rPh>
    <rPh sb="23" eb="25">
      <t>セコウ</t>
    </rPh>
    <rPh sb="26" eb="28">
      <t>カンリ</t>
    </rPh>
    <rPh sb="29" eb="30">
      <t>シャ</t>
    </rPh>
    <rPh sb="30" eb="31">
      <t>ミズカ</t>
    </rPh>
    <rPh sb="33" eb="35">
      <t>ショメイ</t>
    </rPh>
    <phoneticPr fontId="1"/>
  </si>
  <si>
    <t>Ａ：実物の目視　　　Ｂ：実物の計測　　　Ｃ：施工関連図書の確認</t>
    <rPh sb="2" eb="4">
      <t>ジツブツ</t>
    </rPh>
    <rPh sb="5" eb="7">
      <t>モクシ</t>
    </rPh>
    <rPh sb="12" eb="14">
      <t>ジツブツ</t>
    </rPh>
    <rPh sb="15" eb="17">
      <t>ケイソク</t>
    </rPh>
    <rPh sb="22" eb="24">
      <t>セコウ</t>
    </rPh>
    <rPh sb="24" eb="26">
      <t>カンレン</t>
    </rPh>
    <rPh sb="26" eb="28">
      <t>トショ</t>
    </rPh>
    <rPh sb="29" eb="31">
      <t>カクニン</t>
    </rPh>
    <phoneticPr fontId="1"/>
  </si>
  <si>
    <t>コンク　リートの　品質等</t>
    <rPh sb="9" eb="11">
      <t>ヒンシツ</t>
    </rPh>
    <rPh sb="11" eb="12">
      <t>トウ</t>
    </rPh>
    <phoneticPr fontId="1"/>
  </si>
  <si>
    <t>「変更項目」欄には、変更のあった施工状況報告書の検査項目名を記入して下さい。</t>
    <rPh sb="1" eb="3">
      <t>ヘンコウ</t>
    </rPh>
    <rPh sb="3" eb="5">
      <t>コウモク</t>
    </rPh>
    <rPh sb="6" eb="7">
      <t>ラン</t>
    </rPh>
    <rPh sb="10" eb="12">
      <t>ヘンコウ</t>
    </rPh>
    <rPh sb="16" eb="18">
      <t>セコウ</t>
    </rPh>
    <rPh sb="18" eb="20">
      <t>ジョウキョウ</t>
    </rPh>
    <rPh sb="20" eb="23">
      <t>ホウコクショ</t>
    </rPh>
    <rPh sb="24" eb="26">
      <t>ケンサ</t>
    </rPh>
    <rPh sb="26" eb="28">
      <t>コウモク</t>
    </rPh>
    <rPh sb="28" eb="29">
      <t>メイ</t>
    </rPh>
    <rPh sb="30" eb="32">
      <t>キニュウ</t>
    </rPh>
    <rPh sb="34" eb="35">
      <t>クダ</t>
    </rPh>
    <phoneticPr fontId="1"/>
  </si>
  <si>
    <t>コンク　リートの　水セメント　比等</t>
    <rPh sb="9" eb="10">
      <t>ミズ</t>
    </rPh>
    <rPh sb="15" eb="16">
      <t>ヒ</t>
    </rPh>
    <rPh sb="16" eb="17">
      <t>トウ</t>
    </rPh>
    <phoneticPr fontId="1"/>
  </si>
  <si>
    <t>セメント　の種類</t>
    <rPh sb="6" eb="7">
      <t>シュ</t>
    </rPh>
    <rPh sb="7" eb="8">
      <t>ルイ</t>
    </rPh>
    <phoneticPr fontId="1"/>
  </si>
  <si>
    <t>適</t>
    <rPh sb="0" eb="1">
      <t>テキ</t>
    </rPh>
    <phoneticPr fontId="1"/>
  </si>
  <si>
    <t>不適</t>
    <rPh sb="0" eb="2">
      <t>フテキ</t>
    </rPh>
    <phoneticPr fontId="1"/>
  </si>
  <si>
    <t>透過損失等級（界壁）</t>
    <rPh sb="0" eb="2">
      <t>トウカ</t>
    </rPh>
    <rPh sb="2" eb="4">
      <t>ソンシツ</t>
    </rPh>
    <rPh sb="4" eb="6">
      <t>トウキュウ</t>
    </rPh>
    <rPh sb="7" eb="8">
      <t>カイ</t>
    </rPh>
    <rPh sb="8" eb="9">
      <t>カベ</t>
    </rPh>
    <phoneticPr fontId="1"/>
  </si>
  <si>
    <t>界壁の　遮音性　能</t>
    <rPh sb="0" eb="1">
      <t>カイ</t>
    </rPh>
    <rPh sb="1" eb="2">
      <t>カベ</t>
    </rPh>
    <rPh sb="4" eb="6">
      <t>シャオン</t>
    </rPh>
    <rPh sb="8" eb="9">
      <t>ノウ</t>
    </rPh>
    <phoneticPr fontId="1"/>
  </si>
  <si>
    <t>8-3</t>
    <phoneticPr fontId="1"/>
  </si>
  <si>
    <t>下階</t>
    <rPh sb="0" eb="1">
      <t>シタ</t>
    </rPh>
    <rPh sb="1" eb="2">
      <t>カイ</t>
    </rPh>
    <phoneticPr fontId="1"/>
  </si>
  <si>
    <t>軽量床衝撃音対策等級</t>
    <rPh sb="0" eb="2">
      <t>ケイリョウ</t>
    </rPh>
    <rPh sb="2" eb="3">
      <t>ユカ</t>
    </rPh>
    <rPh sb="3" eb="5">
      <t>ショウゲキ</t>
    </rPh>
    <rPh sb="5" eb="6">
      <t>オン</t>
    </rPh>
    <rPh sb="6" eb="8">
      <t>タイサク</t>
    </rPh>
    <rPh sb="8" eb="10">
      <t>トウキュウ</t>
    </rPh>
    <phoneticPr fontId="1"/>
  </si>
  <si>
    <t>上階</t>
    <rPh sb="0" eb="2">
      <t>ジョウカイ</t>
    </rPh>
    <phoneticPr fontId="1"/>
  </si>
  <si>
    <t>界床</t>
    <rPh sb="0" eb="1">
      <t>カイ</t>
    </rPh>
    <rPh sb="1" eb="2">
      <t>ユカ</t>
    </rPh>
    <phoneticPr fontId="1"/>
  </si>
  <si>
    <t>8-2</t>
    <phoneticPr fontId="1"/>
  </si>
  <si>
    <t>相当ス　ラブ厚</t>
    <rPh sb="0" eb="2">
      <t>ソウトウ</t>
    </rPh>
    <rPh sb="6" eb="7">
      <t>アツ</t>
    </rPh>
    <phoneticPr fontId="1"/>
  </si>
  <si>
    <t>8-1</t>
    <phoneticPr fontId="1"/>
  </si>
  <si>
    <t>重量床衝撃音対策等級</t>
    <rPh sb="0" eb="2">
      <t>ジュウリョウ</t>
    </rPh>
    <rPh sb="2" eb="3">
      <t>ユカ</t>
    </rPh>
    <rPh sb="3" eb="5">
      <t>ショウゲキ</t>
    </rPh>
    <rPh sb="5" eb="6">
      <t>オン</t>
    </rPh>
    <rPh sb="6" eb="8">
      <t>タイサク</t>
    </rPh>
    <rPh sb="8" eb="10">
      <t>トウキュウ</t>
    </rPh>
    <phoneticPr fontId="1"/>
  </si>
  <si>
    <t>音環境に関する事</t>
    <rPh sb="0" eb="1">
      <t>オト</t>
    </rPh>
    <rPh sb="1" eb="3">
      <t>カンキョウ</t>
    </rPh>
    <rPh sb="4" eb="5">
      <t>カン</t>
    </rPh>
    <rPh sb="7" eb="8">
      <t>コト</t>
    </rPh>
    <phoneticPr fontId="1"/>
  </si>
  <si>
    <t>８</t>
    <phoneticPr fontId="1"/>
  </si>
  <si>
    <t>５</t>
    <phoneticPr fontId="1"/>
  </si>
  <si>
    <t>維持管理対策等級（専用配管）</t>
    <rPh sb="0" eb="2">
      <t>イジ</t>
    </rPh>
    <rPh sb="2" eb="4">
      <t>カンリ</t>
    </rPh>
    <rPh sb="4" eb="6">
      <t>タイサク</t>
    </rPh>
    <rPh sb="6" eb="8">
      <t>トウキュウ</t>
    </rPh>
    <rPh sb="9" eb="11">
      <t>センヨウ</t>
    </rPh>
    <rPh sb="11" eb="13">
      <t>ハイカン</t>
    </rPh>
    <phoneticPr fontId="1"/>
  </si>
  <si>
    <t>維持管理・更新への配慮に関する事</t>
    <rPh sb="0" eb="2">
      <t>イジ</t>
    </rPh>
    <rPh sb="2" eb="4">
      <t>カンリ</t>
    </rPh>
    <rPh sb="5" eb="7">
      <t>コウシン</t>
    </rPh>
    <rPh sb="9" eb="11">
      <t>ハイリョ</t>
    </rPh>
    <rPh sb="12" eb="13">
      <t>カン</t>
    </rPh>
    <rPh sb="15" eb="16">
      <t>コト</t>
    </rPh>
    <phoneticPr fontId="1"/>
  </si>
  <si>
    <t>４</t>
    <phoneticPr fontId="1"/>
  </si>
  <si>
    <t>火災時の安全に関する事</t>
    <rPh sb="0" eb="2">
      <t>カサイ</t>
    </rPh>
    <rPh sb="2" eb="3">
      <t>ジ</t>
    </rPh>
    <rPh sb="4" eb="6">
      <t>アンゼン</t>
    </rPh>
    <rPh sb="7" eb="8">
      <t>カン</t>
    </rPh>
    <rPh sb="10" eb="11">
      <t>コト</t>
    </rPh>
    <phoneticPr fontId="1"/>
  </si>
  <si>
    <t>住戸を囲む界壁界床の耐火時間</t>
    <rPh sb="0" eb="1">
      <t>ジュウ</t>
    </rPh>
    <rPh sb="1" eb="2">
      <t>ト</t>
    </rPh>
    <rPh sb="3" eb="4">
      <t>カコ</t>
    </rPh>
    <rPh sb="5" eb="6">
      <t>カイ</t>
    </rPh>
    <rPh sb="6" eb="7">
      <t>カベ</t>
    </rPh>
    <rPh sb="7" eb="8">
      <t>カイ</t>
    </rPh>
    <rPh sb="8" eb="9">
      <t>ユカ</t>
    </rPh>
    <rPh sb="10" eb="12">
      <t>タイカ</t>
    </rPh>
    <rPh sb="12" eb="14">
      <t>ジカン</t>
    </rPh>
    <phoneticPr fontId="1"/>
  </si>
  <si>
    <t>躯体施工図</t>
    <rPh sb="0" eb="2">
      <t>クタイ</t>
    </rPh>
    <rPh sb="2" eb="4">
      <t>セコウ</t>
    </rPh>
    <rPh sb="4" eb="5">
      <t>ズ</t>
    </rPh>
    <phoneticPr fontId="1"/>
  </si>
  <si>
    <t>界壁界　床</t>
    <rPh sb="0" eb="1">
      <t>カイ</t>
    </rPh>
    <rPh sb="1" eb="2">
      <t>カベ</t>
    </rPh>
    <rPh sb="2" eb="3">
      <t>カイ</t>
    </rPh>
    <rPh sb="4" eb="5">
      <t>ユカ</t>
    </rPh>
    <phoneticPr fontId="1"/>
  </si>
  <si>
    <t>2-7</t>
    <phoneticPr fontId="1"/>
  </si>
  <si>
    <t>２</t>
    <phoneticPr fontId="1"/>
  </si>
  <si>
    <t>（第四面）</t>
    <rPh sb="1" eb="2">
      <t>ダイ</t>
    </rPh>
    <rPh sb="2" eb="3">
      <t>ヨン</t>
    </rPh>
    <rPh sb="3" eb="4">
      <t>メン</t>
    </rPh>
    <phoneticPr fontId="1"/>
  </si>
  <si>
    <t>ない事(貫通部を除く)</t>
    <rPh sb="2" eb="3">
      <t>コト</t>
    </rPh>
    <rPh sb="4" eb="6">
      <t>カンツウ</t>
    </rPh>
    <rPh sb="6" eb="7">
      <t>ブ</t>
    </rPh>
    <rPh sb="8" eb="9">
      <t>ノゾ</t>
    </rPh>
    <phoneticPr fontId="1"/>
  </si>
  <si>
    <t>更新対策（共用排水管）</t>
    <rPh sb="0" eb="2">
      <t>コウシン</t>
    </rPh>
    <rPh sb="2" eb="4">
      <t>タイサク</t>
    </rPh>
    <rPh sb="5" eb="7">
      <t>キョウヨウ</t>
    </rPh>
    <rPh sb="7" eb="9">
      <t>ハイスイ</t>
    </rPh>
    <rPh sb="9" eb="10">
      <t>カン</t>
    </rPh>
    <phoneticPr fontId="1"/>
  </si>
  <si>
    <t>コンクリート内へ埋め込みの</t>
    <rPh sb="6" eb="7">
      <t>ナイ</t>
    </rPh>
    <rPh sb="8" eb="9">
      <t>ウ</t>
    </rPh>
    <rPh sb="10" eb="11">
      <t>コ</t>
    </rPh>
    <phoneticPr fontId="1"/>
  </si>
  <si>
    <t>施工図等</t>
    <rPh sb="0" eb="2">
      <t>セコウ</t>
    </rPh>
    <rPh sb="2" eb="3">
      <t>ズ</t>
    </rPh>
    <rPh sb="3" eb="4">
      <t>トウ</t>
    </rPh>
    <phoneticPr fontId="1"/>
  </si>
  <si>
    <t>維持管理対策等級（共用配管）</t>
    <rPh sb="0" eb="2">
      <t>イジ</t>
    </rPh>
    <rPh sb="2" eb="4">
      <t>カンリ</t>
    </rPh>
    <rPh sb="4" eb="6">
      <t>タイサク</t>
    </rPh>
    <rPh sb="6" eb="8">
      <t>トウキュウ</t>
    </rPh>
    <rPh sb="9" eb="11">
      <t>キョウヨウ</t>
    </rPh>
    <rPh sb="11" eb="13">
      <t>ハイカン</t>
    </rPh>
    <phoneticPr fontId="1"/>
  </si>
  <si>
    <t>落下・挟まれ防止等</t>
    <rPh sb="0" eb="2">
      <t>ラッカ</t>
    </rPh>
    <rPh sb="3" eb="4">
      <t>ハサ</t>
    </rPh>
    <rPh sb="6" eb="8">
      <t>ボウシ</t>
    </rPh>
    <rPh sb="8" eb="9">
      <t>トウ</t>
    </rPh>
    <phoneticPr fontId="1"/>
  </si>
  <si>
    <t>上部構造</t>
    <rPh sb="0" eb="2">
      <t>ジョウブ</t>
    </rPh>
    <rPh sb="2" eb="4">
      <t>コウゾウ</t>
    </rPh>
    <phoneticPr fontId="1"/>
  </si>
  <si>
    <t>スリーブ補強</t>
    <rPh sb="4" eb="6">
      <t>ホキョウ</t>
    </rPh>
    <phoneticPr fontId="1"/>
  </si>
  <si>
    <t>鉄骨建込精度</t>
    <rPh sb="0" eb="2">
      <t>テッコツ</t>
    </rPh>
    <rPh sb="2" eb="3">
      <t>タ</t>
    </rPh>
    <rPh sb="3" eb="4">
      <t>コ</t>
    </rPh>
    <rPh sb="4" eb="6">
      <t>セイド</t>
    </rPh>
    <phoneticPr fontId="1"/>
  </si>
  <si>
    <t>原寸検査報告書</t>
    <rPh sb="0" eb="2">
      <t>ゲンスン</t>
    </rPh>
    <rPh sb="2" eb="4">
      <t>ケンサ</t>
    </rPh>
    <rPh sb="4" eb="7">
      <t>ホウコクショ</t>
    </rPh>
    <phoneticPr fontId="1"/>
  </si>
  <si>
    <t>アンカー等の精度</t>
    <rPh sb="4" eb="5">
      <t>トウ</t>
    </rPh>
    <rPh sb="6" eb="8">
      <t>セイド</t>
    </rPh>
    <phoneticPr fontId="1"/>
  </si>
  <si>
    <t>鉄骨工事施工要領書</t>
    <rPh sb="0" eb="2">
      <t>テッコツ</t>
    </rPh>
    <rPh sb="2" eb="4">
      <t>コウジ</t>
    </rPh>
    <rPh sb="4" eb="6">
      <t>セコウ</t>
    </rPh>
    <rPh sb="6" eb="8">
      <t>ヨウリョウ</t>
    </rPh>
    <rPh sb="8" eb="9">
      <t>ショ</t>
    </rPh>
    <phoneticPr fontId="1"/>
  </si>
  <si>
    <t>鉄骨加工形状</t>
    <rPh sb="0" eb="2">
      <t>テッコツ</t>
    </rPh>
    <rPh sb="2" eb="4">
      <t>カコウ</t>
    </rPh>
    <rPh sb="4" eb="6">
      <t>ケイジョウ</t>
    </rPh>
    <phoneticPr fontId="1"/>
  </si>
  <si>
    <t>JIS工場</t>
    <rPh sb="3" eb="5">
      <t>コウジョウ</t>
    </rPh>
    <phoneticPr fontId="1"/>
  </si>
  <si>
    <t>鉄骨の寸法・精度</t>
    <rPh sb="0" eb="2">
      <t>テッコツ</t>
    </rPh>
    <rPh sb="3" eb="5">
      <t>スンポウ</t>
    </rPh>
    <rPh sb="6" eb="8">
      <t>セイド</t>
    </rPh>
    <phoneticPr fontId="1"/>
  </si>
  <si>
    <t>鋼材の種類・品質</t>
    <rPh sb="0" eb="2">
      <t>コウザイ</t>
    </rPh>
    <rPh sb="3" eb="5">
      <t>シュルイ</t>
    </rPh>
    <rPh sb="6" eb="8">
      <t>ヒンシツ</t>
    </rPh>
    <phoneticPr fontId="1"/>
  </si>
  <si>
    <t>養生方法</t>
    <rPh sb="0" eb="1">
      <t>ヤシナ</t>
    </rPh>
    <rPh sb="1" eb="2">
      <t>セイ</t>
    </rPh>
    <rPh sb="2" eb="4">
      <t>ホウホウ</t>
    </rPh>
    <phoneticPr fontId="1"/>
  </si>
  <si>
    <t>打設状況</t>
    <rPh sb="0" eb="1">
      <t>ウ</t>
    </rPh>
    <rPh sb="1" eb="2">
      <t>セツ</t>
    </rPh>
    <rPh sb="2" eb="4">
      <t>ジョウキョウ</t>
    </rPh>
    <phoneticPr fontId="1"/>
  </si>
  <si>
    <t>工程表</t>
    <rPh sb="0" eb="2">
      <t>コウテイ</t>
    </rPh>
    <rPh sb="2" eb="3">
      <t>ヒョウ</t>
    </rPh>
    <phoneticPr fontId="1"/>
  </si>
  <si>
    <t>スランプ又はフロー値</t>
    <rPh sb="4" eb="5">
      <t>マタ</t>
    </rPh>
    <rPh sb="9" eb="10">
      <t>アタイ</t>
    </rPh>
    <phoneticPr fontId="1"/>
  </si>
  <si>
    <t>打設報告書</t>
    <rPh sb="0" eb="1">
      <t>ウ</t>
    </rPh>
    <rPh sb="1" eb="2">
      <t>セツ</t>
    </rPh>
    <rPh sb="2" eb="5">
      <t>ホウコクショ</t>
    </rPh>
    <phoneticPr fontId="1"/>
  </si>
  <si>
    <t>強度・水セメント比</t>
    <rPh sb="0" eb="2">
      <t>キョウド</t>
    </rPh>
    <rPh sb="3" eb="4">
      <t>ミズ</t>
    </rPh>
    <rPh sb="8" eb="9">
      <t>ヒ</t>
    </rPh>
    <phoneticPr fontId="1"/>
  </si>
  <si>
    <t>開口補強</t>
    <rPh sb="0" eb="2">
      <t>カイコウ</t>
    </rPh>
    <rPh sb="2" eb="4">
      <t>ホキョウ</t>
    </rPh>
    <phoneticPr fontId="1"/>
  </si>
  <si>
    <t>コンクリート調合計画書</t>
    <rPh sb="6" eb="8">
      <t>チョウゴウ</t>
    </rPh>
    <rPh sb="8" eb="11">
      <t>ケイカクショ</t>
    </rPh>
    <phoneticPr fontId="1"/>
  </si>
  <si>
    <t>鉄筋端部処理</t>
    <rPh sb="0" eb="2">
      <t>テッキン</t>
    </rPh>
    <rPh sb="2" eb="3">
      <t>タン</t>
    </rPh>
    <rPh sb="3" eb="4">
      <t>ブ</t>
    </rPh>
    <rPh sb="4" eb="6">
      <t>ショリ</t>
    </rPh>
    <phoneticPr fontId="1"/>
  </si>
  <si>
    <t>圧接試験報告書</t>
    <rPh sb="0" eb="1">
      <t>アツ</t>
    </rPh>
    <rPh sb="1" eb="2">
      <t>セツ</t>
    </rPh>
    <rPh sb="2" eb="4">
      <t>シケン</t>
    </rPh>
    <rPh sb="4" eb="7">
      <t>ホウコクショ</t>
    </rPh>
    <phoneticPr fontId="1"/>
  </si>
  <si>
    <t>鉄筋の径・本数・ピッチ</t>
    <rPh sb="0" eb="2">
      <t>テッキン</t>
    </rPh>
    <rPh sb="3" eb="4">
      <t>ケイ</t>
    </rPh>
    <rPh sb="5" eb="7">
      <t>ホンスウ</t>
    </rPh>
    <phoneticPr fontId="1"/>
  </si>
  <si>
    <t>柱・梁・耐力壁の位置</t>
    <rPh sb="0" eb="1">
      <t>ハシラ</t>
    </rPh>
    <rPh sb="2" eb="3">
      <t>ハリ</t>
    </rPh>
    <rPh sb="4" eb="6">
      <t>タイリョク</t>
    </rPh>
    <rPh sb="6" eb="7">
      <t>カベ</t>
    </rPh>
    <rPh sb="8" eb="10">
      <t>イチ</t>
    </rPh>
    <phoneticPr fontId="1"/>
  </si>
  <si>
    <t>構造躯　体　柱・　梁・床・　耐力壁</t>
    <rPh sb="0" eb="2">
      <t>コウゾウ</t>
    </rPh>
    <rPh sb="2" eb="3">
      <t>ムクロ</t>
    </rPh>
    <rPh sb="4" eb="5">
      <t>カラダ</t>
    </rPh>
    <rPh sb="6" eb="7">
      <t>ハシラ</t>
    </rPh>
    <rPh sb="9" eb="10">
      <t>ハリ</t>
    </rPh>
    <rPh sb="11" eb="12">
      <t>ユカ</t>
    </rPh>
    <rPh sb="14" eb="16">
      <t>タイリョク</t>
    </rPh>
    <rPh sb="16" eb="17">
      <t>カベ</t>
    </rPh>
    <phoneticPr fontId="1"/>
  </si>
  <si>
    <t>4-4</t>
    <phoneticPr fontId="1"/>
  </si>
  <si>
    <t>外壁使用材料</t>
    <rPh sb="0" eb="2">
      <t>ガイヘキ</t>
    </rPh>
    <rPh sb="2" eb="4">
      <t>シヨウ</t>
    </rPh>
    <rPh sb="4" eb="6">
      <t>ザイリョウ</t>
    </rPh>
    <phoneticPr fontId="1"/>
  </si>
  <si>
    <t>外壁の　構造</t>
    <rPh sb="0" eb="2">
      <t>ガイヘキ</t>
    </rPh>
    <rPh sb="4" eb="6">
      <t>コウゾウ</t>
    </rPh>
    <phoneticPr fontId="1"/>
  </si>
  <si>
    <t>開口部の大きさ</t>
    <rPh sb="0" eb="3">
      <t>カイコウブ</t>
    </rPh>
    <rPh sb="4" eb="5">
      <t>オオ</t>
    </rPh>
    <phoneticPr fontId="1"/>
  </si>
  <si>
    <t>評価対象外の開口部</t>
    <rPh sb="0" eb="2">
      <t>ヒョウカ</t>
    </rPh>
    <rPh sb="2" eb="4">
      <t>タイショウ</t>
    </rPh>
    <rPh sb="4" eb="5">
      <t>ガイ</t>
    </rPh>
    <rPh sb="6" eb="9">
      <t>カイコウブ</t>
    </rPh>
    <phoneticPr fontId="1"/>
  </si>
  <si>
    <t>雨戸等の性能・施工状態</t>
    <rPh sb="0" eb="2">
      <t>アマド</t>
    </rPh>
    <rPh sb="2" eb="3">
      <t>トウ</t>
    </rPh>
    <rPh sb="4" eb="6">
      <t>セイノウ</t>
    </rPh>
    <rPh sb="7" eb="9">
      <t>セコウ</t>
    </rPh>
    <rPh sb="9" eb="11">
      <t>ジョウタイ</t>
    </rPh>
    <phoneticPr fontId="1"/>
  </si>
  <si>
    <t>ガラスの性能・施工状態</t>
    <rPh sb="4" eb="6">
      <t>セイノウ</t>
    </rPh>
    <rPh sb="7" eb="9">
      <t>セコウ</t>
    </rPh>
    <rPh sb="9" eb="11">
      <t>ジョウタイ</t>
    </rPh>
    <phoneticPr fontId="1"/>
  </si>
  <si>
    <t>開口部の位置</t>
    <rPh sb="0" eb="3">
      <t>カイコウブ</t>
    </rPh>
    <rPh sb="4" eb="6">
      <t>イチ</t>
    </rPh>
    <phoneticPr fontId="1"/>
  </si>
  <si>
    <t>開閉機構なし</t>
    <rPh sb="0" eb="2">
      <t>カイヘイ</t>
    </rPh>
    <rPh sb="2" eb="4">
      <t>キコウ</t>
    </rPh>
    <phoneticPr fontId="1"/>
  </si>
  <si>
    <t>錠の数・性能・仕様・設置状態</t>
    <rPh sb="0" eb="1">
      <t>ジョウ</t>
    </rPh>
    <rPh sb="2" eb="3">
      <t>カズ</t>
    </rPh>
    <rPh sb="4" eb="6">
      <t>セイノウ</t>
    </rPh>
    <rPh sb="7" eb="9">
      <t>シヨウ</t>
    </rPh>
    <rPh sb="10" eb="12">
      <t>セッチ</t>
    </rPh>
    <rPh sb="12" eb="14">
      <t>ジョウタイ</t>
    </rPh>
    <phoneticPr fontId="1"/>
  </si>
  <si>
    <t>戸・ガラスの性能・施工状態</t>
    <rPh sb="0" eb="1">
      <t>ト</t>
    </rPh>
    <rPh sb="6" eb="8">
      <t>セイノウ</t>
    </rPh>
    <rPh sb="9" eb="11">
      <t>セコウ</t>
    </rPh>
    <rPh sb="11" eb="13">
      <t>ジョウタイ</t>
    </rPh>
    <phoneticPr fontId="1"/>
  </si>
  <si>
    <t>サッシの性能・施工状態</t>
    <rPh sb="4" eb="6">
      <t>セイノウ</t>
    </rPh>
    <rPh sb="7" eb="9">
      <t>セコウ</t>
    </rPh>
    <rPh sb="9" eb="11">
      <t>ジョウタイ</t>
    </rPh>
    <phoneticPr fontId="1"/>
  </si>
  <si>
    <t>開閉機構あり</t>
    <rPh sb="0" eb="2">
      <t>カイヘイ</t>
    </rPh>
    <rPh sb="2" eb="4">
      <t>キコウ</t>
    </rPh>
    <phoneticPr fontId="1"/>
  </si>
  <si>
    <t>その他の開口部（区分c）</t>
    <rPh sb="2" eb="3">
      <t>タ</t>
    </rPh>
    <rPh sb="4" eb="7">
      <t>カイコウブ</t>
    </rPh>
    <rPh sb="8" eb="10">
      <t>クブン</t>
    </rPh>
    <phoneticPr fontId="1"/>
  </si>
  <si>
    <t>外部からの接近が比較的容易な開口部(区分b)(ii)　バルコニー等</t>
    <rPh sb="0" eb="2">
      <t>ガイブ</t>
    </rPh>
    <rPh sb="5" eb="7">
      <t>セッキン</t>
    </rPh>
    <rPh sb="8" eb="11">
      <t>ヒカクテキ</t>
    </rPh>
    <rPh sb="11" eb="13">
      <t>ヨウイ</t>
    </rPh>
    <rPh sb="14" eb="17">
      <t>カイコウブ</t>
    </rPh>
    <rPh sb="18" eb="20">
      <t>クブン</t>
    </rPh>
    <rPh sb="32" eb="33">
      <t>トウ</t>
    </rPh>
    <phoneticPr fontId="1"/>
  </si>
  <si>
    <t>階]</t>
    <rPh sb="0" eb="1">
      <t>カイ</t>
    </rPh>
    <phoneticPr fontId="1"/>
  </si>
  <si>
    <t>[</t>
    <phoneticPr fontId="1"/>
  </si>
  <si>
    <t>外部からの接近が比較的容易な開口部(区分b)(i)　共用廊下又は共用階段</t>
    <rPh sb="0" eb="2">
      <t>ガイブ</t>
    </rPh>
    <rPh sb="5" eb="7">
      <t>セッキン</t>
    </rPh>
    <rPh sb="8" eb="11">
      <t>ヒカクテキ</t>
    </rPh>
    <rPh sb="11" eb="13">
      <t>ヨウイ</t>
    </rPh>
    <rPh sb="14" eb="17">
      <t>カイコウブ</t>
    </rPh>
    <rPh sb="18" eb="20">
      <t>クブン</t>
    </rPh>
    <rPh sb="26" eb="28">
      <t>キョウヨウ</t>
    </rPh>
    <rPh sb="28" eb="30">
      <t>ロウカ</t>
    </rPh>
    <rPh sb="30" eb="31">
      <t>マタ</t>
    </rPh>
    <rPh sb="32" eb="34">
      <t>キョウヨウ</t>
    </rPh>
    <rPh sb="34" eb="36">
      <t>カイダン</t>
    </rPh>
    <phoneticPr fontId="1"/>
  </si>
  <si>
    <t>開口部の侵入防止対策</t>
    <rPh sb="0" eb="3">
      <t>カイコウブ</t>
    </rPh>
    <rPh sb="4" eb="6">
      <t>シンニュウ</t>
    </rPh>
    <rPh sb="6" eb="8">
      <t>ボウシ</t>
    </rPh>
    <rPh sb="8" eb="10">
      <t>タイサク</t>
    </rPh>
    <phoneticPr fontId="1"/>
  </si>
  <si>
    <t>防犯に関する事</t>
    <rPh sb="0" eb="2">
      <t>ボウハン</t>
    </rPh>
    <rPh sb="3" eb="4">
      <t>カン</t>
    </rPh>
    <rPh sb="6" eb="7">
      <t>コト</t>
    </rPh>
    <phoneticPr fontId="1"/>
  </si>
  <si>
    <t>住戸の出入口（区分a）</t>
    <rPh sb="0" eb="1">
      <t>ジュウ</t>
    </rPh>
    <rPh sb="1" eb="2">
      <t>ト</t>
    </rPh>
    <rPh sb="3" eb="5">
      <t>デイ</t>
    </rPh>
    <rPh sb="5" eb="6">
      <t>クチ</t>
    </rPh>
    <rPh sb="7" eb="9">
      <t>クブン</t>
    </rPh>
    <phoneticPr fontId="1"/>
  </si>
  <si>
    <t>10-1</t>
    <phoneticPr fontId="1"/>
  </si>
  <si>
    <t>１０</t>
    <phoneticPr fontId="1"/>
  </si>
  <si>
    <t>（第六面）</t>
    <rPh sb="1" eb="2">
      <t>ダイ</t>
    </rPh>
    <rPh sb="2" eb="3">
      <t>ロク</t>
    </rPh>
    <rPh sb="3" eb="4">
      <t>メン</t>
    </rPh>
    <phoneticPr fontId="1"/>
  </si>
  <si>
    <t>転落防止手摺(外部階段)</t>
    <rPh sb="0" eb="2">
      <t>テンラク</t>
    </rPh>
    <rPh sb="2" eb="4">
      <t>ボウシ</t>
    </rPh>
    <rPh sb="4" eb="6">
      <t>テスリ</t>
    </rPh>
    <rPh sb="7" eb="9">
      <t>ガイブ</t>
    </rPh>
    <rPh sb="9" eb="11">
      <t>カイダン</t>
    </rPh>
    <phoneticPr fontId="1"/>
  </si>
  <si>
    <t>ノンスリップの状態</t>
    <rPh sb="7" eb="9">
      <t>ジョウタイ</t>
    </rPh>
    <phoneticPr fontId="1"/>
  </si>
  <si>
    <t>階段の形状</t>
    <rPh sb="0" eb="2">
      <t>カイダン</t>
    </rPh>
    <rPh sb="3" eb="5">
      <t>ケイジョウ</t>
    </rPh>
    <phoneticPr fontId="1"/>
  </si>
  <si>
    <t>蹴込み寸法と蹴込み板</t>
    <rPh sb="0" eb="1">
      <t>ケ</t>
    </rPh>
    <rPh sb="1" eb="2">
      <t>コ</t>
    </rPh>
    <rPh sb="3" eb="5">
      <t>スンポウ</t>
    </rPh>
    <rPh sb="6" eb="7">
      <t>ケ</t>
    </rPh>
    <rPh sb="7" eb="8">
      <t>コ</t>
    </rPh>
    <rPh sb="9" eb="10">
      <t>イタ</t>
    </rPh>
    <phoneticPr fontId="1"/>
  </si>
  <si>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1"/>
  </si>
  <si>
    <t>高齢者等への配慮に関する事</t>
    <rPh sb="0" eb="3">
      <t>コウレイシャ</t>
    </rPh>
    <rPh sb="3" eb="4">
      <t>トウ</t>
    </rPh>
    <rPh sb="6" eb="8">
      <t>ハイリョ</t>
    </rPh>
    <rPh sb="9" eb="10">
      <t>カン</t>
    </rPh>
    <rPh sb="12" eb="13">
      <t>コト</t>
    </rPh>
    <phoneticPr fontId="1"/>
  </si>
  <si>
    <t>蹴上げ,踏面寸法</t>
    <rPh sb="0" eb="1">
      <t>ケ</t>
    </rPh>
    <rPh sb="1" eb="2">
      <t>ア</t>
    </rPh>
    <rPh sb="4" eb="5">
      <t>フ</t>
    </rPh>
    <rPh sb="5" eb="6">
      <t>メン</t>
    </rPh>
    <rPh sb="6" eb="8">
      <t>スンポウ</t>
    </rPh>
    <phoneticPr fontId="1"/>
  </si>
  <si>
    <t>共用階　段</t>
    <rPh sb="0" eb="2">
      <t>キョウヨウ</t>
    </rPh>
    <rPh sb="2" eb="3">
      <t>カイ</t>
    </rPh>
    <rPh sb="4" eb="5">
      <t>ダン</t>
    </rPh>
    <phoneticPr fontId="1"/>
  </si>
  <si>
    <t>9-2</t>
    <phoneticPr fontId="1"/>
  </si>
  <si>
    <t>９</t>
    <phoneticPr fontId="1"/>
  </si>
  <si>
    <t>（第五面）</t>
    <rPh sb="1" eb="2">
      <t>ダイ</t>
    </rPh>
    <rPh sb="2" eb="3">
      <t>ゴ</t>
    </rPh>
    <rPh sb="3" eb="4">
      <t>メン</t>
    </rPh>
    <phoneticPr fontId="1"/>
  </si>
  <si>
    <t>床仕上げ構造</t>
    <rPh sb="0" eb="1">
      <t>ユカ</t>
    </rPh>
    <rPh sb="1" eb="3">
      <t>シア</t>
    </rPh>
    <rPh sb="4" eb="6">
      <t>コウゾウ</t>
    </rPh>
    <phoneticPr fontId="1"/>
  </si>
  <si>
    <t>界床の　仕上げ</t>
    <rPh sb="0" eb="1">
      <t>カイ</t>
    </rPh>
    <rPh sb="1" eb="2">
      <t>ユカ</t>
    </rPh>
    <rPh sb="4" eb="6">
      <t>シア</t>
    </rPh>
    <phoneticPr fontId="1"/>
  </si>
  <si>
    <t>方位別開口比</t>
    <rPh sb="0" eb="2">
      <t>ホウイ</t>
    </rPh>
    <rPh sb="2" eb="3">
      <t>ベツ</t>
    </rPh>
    <rPh sb="3" eb="5">
      <t>カイコウ</t>
    </rPh>
    <rPh sb="5" eb="6">
      <t>ヒ</t>
    </rPh>
    <phoneticPr fontId="1"/>
  </si>
  <si>
    <t>開口部の方位別の大きさ</t>
    <rPh sb="0" eb="3">
      <t>カイコウブ</t>
    </rPh>
    <rPh sb="4" eb="6">
      <t>ホウイ</t>
    </rPh>
    <rPh sb="6" eb="7">
      <t>ベツ</t>
    </rPh>
    <rPh sb="8" eb="9">
      <t>オオ</t>
    </rPh>
    <phoneticPr fontId="1"/>
  </si>
  <si>
    <t>居室の　開口部</t>
    <rPh sb="0" eb="2">
      <t>キョシツ</t>
    </rPh>
    <rPh sb="4" eb="7">
      <t>カイコウブ</t>
    </rPh>
    <phoneticPr fontId="1"/>
  </si>
  <si>
    <t>7-2</t>
    <phoneticPr fontId="1"/>
  </si>
  <si>
    <t>床面積の合計</t>
    <rPh sb="0" eb="3">
      <t>ユカメンセキ</t>
    </rPh>
    <rPh sb="4" eb="6">
      <t>ゴウケイ</t>
    </rPh>
    <phoneticPr fontId="1"/>
  </si>
  <si>
    <t>単純開　口率</t>
    <rPh sb="0" eb="2">
      <t>タンジュン</t>
    </rPh>
    <rPh sb="2" eb="3">
      <t>ヒラ</t>
    </rPh>
    <rPh sb="4" eb="5">
      <t>クチ</t>
    </rPh>
    <rPh sb="5" eb="6">
      <t>リツ</t>
    </rPh>
    <phoneticPr fontId="1"/>
  </si>
  <si>
    <t>光・視環境に関する事</t>
    <rPh sb="0" eb="1">
      <t>ヒカリ</t>
    </rPh>
    <rPh sb="2" eb="3">
      <t>シ</t>
    </rPh>
    <rPh sb="3" eb="5">
      <t>カンキョウ</t>
    </rPh>
    <rPh sb="6" eb="7">
      <t>カン</t>
    </rPh>
    <rPh sb="9" eb="10">
      <t>コト</t>
    </rPh>
    <phoneticPr fontId="1"/>
  </si>
  <si>
    <t>7-1</t>
    <phoneticPr fontId="1"/>
  </si>
  <si>
    <t>７</t>
    <phoneticPr fontId="1"/>
  </si>
  <si>
    <t>建具の通気措置</t>
    <rPh sb="0" eb="2">
      <t>タテグ</t>
    </rPh>
    <rPh sb="3" eb="5">
      <t>ツウキ</t>
    </rPh>
    <rPh sb="5" eb="7">
      <t>ソチ</t>
    </rPh>
    <phoneticPr fontId="1"/>
  </si>
  <si>
    <t>給排気口の位置等</t>
    <rPh sb="0" eb="1">
      <t>キュウ</t>
    </rPh>
    <rPh sb="1" eb="3">
      <t>ハイキ</t>
    </rPh>
    <rPh sb="3" eb="4">
      <t>クチ</t>
    </rPh>
    <rPh sb="5" eb="7">
      <t>イチ</t>
    </rPh>
    <rPh sb="7" eb="8">
      <t>トウ</t>
    </rPh>
    <phoneticPr fontId="1"/>
  </si>
  <si>
    <t>換気口等承認図</t>
    <rPh sb="0" eb="2">
      <t>カンキ</t>
    </rPh>
    <rPh sb="2" eb="3">
      <t>クチ</t>
    </rPh>
    <rPh sb="3" eb="4">
      <t>トウ</t>
    </rPh>
    <rPh sb="4" eb="6">
      <t>ショウニン</t>
    </rPh>
    <rPh sb="6" eb="7">
      <t>ズ</t>
    </rPh>
    <phoneticPr fontId="1"/>
  </si>
  <si>
    <t>機械換気設備の位置</t>
    <rPh sb="0" eb="2">
      <t>キカイ</t>
    </rPh>
    <rPh sb="2" eb="4">
      <t>カンキ</t>
    </rPh>
    <rPh sb="4" eb="6">
      <t>セツビ</t>
    </rPh>
    <rPh sb="7" eb="9">
      <t>イチ</t>
    </rPh>
    <phoneticPr fontId="1"/>
  </si>
  <si>
    <t>換気対策</t>
    <rPh sb="0" eb="2">
      <t>カンキ</t>
    </rPh>
    <rPh sb="2" eb="4">
      <t>タイサク</t>
    </rPh>
    <phoneticPr fontId="1"/>
  </si>
  <si>
    <t>機械換気設備の仕様</t>
    <rPh sb="0" eb="2">
      <t>キカイ</t>
    </rPh>
    <rPh sb="2" eb="4">
      <t>カンキ</t>
    </rPh>
    <rPh sb="4" eb="6">
      <t>セツビ</t>
    </rPh>
    <rPh sb="7" eb="9">
      <t>シヨウ</t>
    </rPh>
    <phoneticPr fontId="1"/>
  </si>
  <si>
    <t>居室の　換気対　策</t>
    <rPh sb="0" eb="2">
      <t>キョシツ</t>
    </rPh>
    <rPh sb="4" eb="6">
      <t>カンキ</t>
    </rPh>
    <rPh sb="6" eb="7">
      <t>ツイ</t>
    </rPh>
    <rPh sb="8" eb="9">
      <t>サク</t>
    </rPh>
    <phoneticPr fontId="1"/>
  </si>
  <si>
    <t>6-2</t>
    <phoneticPr fontId="1"/>
  </si>
  <si>
    <t>材料の使用範囲</t>
    <rPh sb="0" eb="2">
      <t>ザイリョウ</t>
    </rPh>
    <rPh sb="3" eb="5">
      <t>シヨウ</t>
    </rPh>
    <rPh sb="5" eb="7">
      <t>ハンイ</t>
    </rPh>
    <phoneticPr fontId="1"/>
  </si>
  <si>
    <t>材料の性能区分</t>
    <rPh sb="0" eb="2">
      <t>ザイリョウ</t>
    </rPh>
    <rPh sb="3" eb="5">
      <t>セイノウ</t>
    </rPh>
    <rPh sb="5" eb="7">
      <t>クブン</t>
    </rPh>
    <phoneticPr fontId="1"/>
  </si>
  <si>
    <t>ホルムア　ルデヒド　発散等　　級（特定　　建材）</t>
    <rPh sb="10" eb="12">
      <t>ハッサン</t>
    </rPh>
    <rPh sb="12" eb="13">
      <t>トウ</t>
    </rPh>
    <rPh sb="15" eb="16">
      <t>キュウ</t>
    </rPh>
    <rPh sb="17" eb="19">
      <t>トクテイ</t>
    </rPh>
    <rPh sb="21" eb="23">
      <t>ケンザイ</t>
    </rPh>
    <phoneticPr fontId="1"/>
  </si>
  <si>
    <t>その他の建材の有無</t>
    <rPh sb="2" eb="3">
      <t>タ</t>
    </rPh>
    <rPh sb="4" eb="6">
      <t>ケンザイ</t>
    </rPh>
    <rPh sb="7" eb="9">
      <t>ウム</t>
    </rPh>
    <phoneticPr fontId="1"/>
  </si>
  <si>
    <t>特定建材の有無</t>
    <rPh sb="0" eb="2">
      <t>トクテイ</t>
    </rPh>
    <rPh sb="2" eb="4">
      <t>ケンザイ</t>
    </rPh>
    <rPh sb="5" eb="7">
      <t>ウム</t>
    </rPh>
    <phoneticPr fontId="1"/>
  </si>
  <si>
    <t>製材等の有無</t>
    <rPh sb="0" eb="2">
      <t>セイザイ</t>
    </rPh>
    <rPh sb="2" eb="3">
      <t>トウ</t>
    </rPh>
    <rPh sb="4" eb="6">
      <t>ウム</t>
    </rPh>
    <phoneticPr fontId="1"/>
  </si>
  <si>
    <t>天井裏等の下地材等</t>
    <rPh sb="0" eb="2">
      <t>テンジョウ</t>
    </rPh>
    <rPh sb="2" eb="3">
      <t>ウラ</t>
    </rPh>
    <rPh sb="3" eb="4">
      <t>トウ</t>
    </rPh>
    <rPh sb="5" eb="7">
      <t>シタジ</t>
    </rPh>
    <rPh sb="7" eb="8">
      <t>ザイ</t>
    </rPh>
    <rPh sb="8" eb="9">
      <t>トウ</t>
    </rPh>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</si>
  <si>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</si>
  <si>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空気環境に関する事</t>
    <rPh sb="0" eb="2">
      <t>クウキ</t>
    </rPh>
    <rPh sb="2" eb="4">
      <t>カンキョウ</t>
    </rPh>
    <rPh sb="5" eb="6">
      <t>カン</t>
    </rPh>
    <rPh sb="8" eb="9">
      <t>コト</t>
    </rPh>
    <phoneticPr fontId="1"/>
  </si>
  <si>
    <t>居室の内装の仕上げ材</t>
    <rPh sb="0" eb="2">
      <t>キョシツ</t>
    </rPh>
    <rPh sb="3" eb="5">
      <t>ナイソウ</t>
    </rPh>
    <rPh sb="6" eb="8">
      <t>シア</t>
    </rPh>
    <rPh sb="9" eb="10">
      <t>ザイ</t>
    </rPh>
    <phoneticPr fontId="1"/>
  </si>
  <si>
    <t>6-1</t>
    <phoneticPr fontId="1"/>
  </si>
  <si>
    <t>６</t>
    <phoneticPr fontId="1"/>
  </si>
  <si>
    <t>玄関扉からの２方向避難</t>
    <rPh sb="0" eb="2">
      <t>ゲンカン</t>
    </rPh>
    <rPh sb="2" eb="3">
      <t>トビラ</t>
    </rPh>
    <rPh sb="7" eb="9">
      <t>ホウコウ</t>
    </rPh>
    <rPh sb="9" eb="11">
      <t>ヒナン</t>
    </rPh>
    <phoneticPr fontId="1"/>
  </si>
  <si>
    <t>直通階段と玄関扉の位置</t>
    <rPh sb="0" eb="2">
      <t>チョクツウ</t>
    </rPh>
    <rPh sb="2" eb="4">
      <t>カイダン</t>
    </rPh>
    <rPh sb="5" eb="7">
      <t>ゲンカン</t>
    </rPh>
    <rPh sb="7" eb="8">
      <t>トビラ</t>
    </rPh>
    <rPh sb="9" eb="11">
      <t>イチ</t>
    </rPh>
    <phoneticPr fontId="1"/>
  </si>
  <si>
    <t>平面形状</t>
    <rPh sb="0" eb="2">
      <t>ヘイメン</t>
    </rPh>
    <rPh sb="2" eb="4">
      <t>ケイジョウ</t>
    </rPh>
    <phoneticPr fontId="1"/>
  </si>
  <si>
    <t>2-3</t>
    <phoneticPr fontId="1"/>
  </si>
  <si>
    <t>(系統図)</t>
    <rPh sb="1" eb="3">
      <t>ケイトウ</t>
    </rPh>
    <rPh sb="3" eb="4">
      <t>ズ</t>
    </rPh>
    <phoneticPr fontId="1"/>
  </si>
  <si>
    <t>感知警　報装置</t>
    <rPh sb="0" eb="2">
      <t>カンチ</t>
    </rPh>
    <rPh sb="2" eb="3">
      <t>イマシメル</t>
    </rPh>
    <rPh sb="4" eb="5">
      <t>ホウ</t>
    </rPh>
    <rPh sb="5" eb="7">
      <t>ソウチ</t>
    </rPh>
    <phoneticPr fontId="1"/>
  </si>
  <si>
    <t>2-2</t>
    <phoneticPr fontId="1"/>
  </si>
  <si>
    <t>火災時の安全に関す　る事</t>
    <rPh sb="0" eb="2">
      <t>カサイ</t>
    </rPh>
    <rPh sb="2" eb="3">
      <t>ジ</t>
    </rPh>
    <rPh sb="4" eb="6">
      <t>アンゼン</t>
    </rPh>
    <rPh sb="7" eb="8">
      <t>カン</t>
    </rPh>
    <rPh sb="11" eb="12">
      <t>コト</t>
    </rPh>
    <phoneticPr fontId="1"/>
  </si>
  <si>
    <t>2-1</t>
    <phoneticPr fontId="1"/>
  </si>
  <si>
    <t>軒裏の使用材料</t>
    <rPh sb="0" eb="1">
      <t>ノキ</t>
    </rPh>
    <rPh sb="1" eb="2">
      <t>ウラ</t>
    </rPh>
    <rPh sb="3" eb="5">
      <t>シヨウ</t>
    </rPh>
    <rPh sb="5" eb="7">
      <t>ザイリョウ</t>
    </rPh>
    <phoneticPr fontId="1"/>
  </si>
  <si>
    <t>軒裏の　構造</t>
    <rPh sb="0" eb="1">
      <t>ノキ</t>
    </rPh>
    <rPh sb="1" eb="2">
      <t>ウラ</t>
    </rPh>
    <rPh sb="4" eb="6">
      <t>コウゾウ</t>
    </rPh>
    <phoneticPr fontId="1"/>
  </si>
  <si>
    <t>サッシ・ガラスの種類</t>
    <rPh sb="8" eb="10">
      <t>シュルイ</t>
    </rPh>
    <phoneticPr fontId="1"/>
  </si>
  <si>
    <t>開口部　の耐火　性能</t>
    <rPh sb="0" eb="3">
      <t>カイコウブ</t>
    </rPh>
    <rPh sb="5" eb="7">
      <t>タイカ</t>
    </rPh>
    <rPh sb="8" eb="9">
      <t>セイ</t>
    </rPh>
    <rPh sb="9" eb="10">
      <t>ノウ</t>
    </rPh>
    <phoneticPr fontId="1"/>
  </si>
  <si>
    <t>2-5</t>
    <phoneticPr fontId="1"/>
  </si>
  <si>
    <t>共用廊　下</t>
    <rPh sb="0" eb="2">
      <t>キョウヨウ</t>
    </rPh>
    <rPh sb="2" eb="3">
      <t>ロウ</t>
    </rPh>
    <rPh sb="4" eb="5">
      <t>シモ</t>
    </rPh>
    <phoneticPr fontId="1"/>
  </si>
  <si>
    <t>寝室,便　所及び　浴室</t>
    <rPh sb="0" eb="2">
      <t>シンシツ</t>
    </rPh>
    <rPh sb="3" eb="4">
      <t>ベン</t>
    </rPh>
    <rPh sb="5" eb="6">
      <t>ショ</t>
    </rPh>
    <rPh sb="6" eb="7">
      <t>オヨ</t>
    </rPh>
    <rPh sb="9" eb="11">
      <t>ヨクシツ</t>
    </rPh>
    <phoneticPr fontId="1"/>
  </si>
  <si>
    <t>通路・出　入口の　幅員</t>
    <rPh sb="0" eb="2">
      <t>ツウロ</t>
    </rPh>
    <rPh sb="3" eb="4">
      <t>デ</t>
    </rPh>
    <rPh sb="5" eb="7">
      <t>イリグチ</t>
    </rPh>
    <rPh sb="9" eb="10">
      <t>ハバ</t>
    </rPh>
    <rPh sb="10" eb="11">
      <t>イン</t>
    </rPh>
    <phoneticPr fontId="1"/>
  </si>
  <si>
    <t>転落防止の手摺</t>
    <rPh sb="0" eb="2">
      <t>テンラク</t>
    </rPh>
    <rPh sb="2" eb="4">
      <t>ボウシ</t>
    </rPh>
    <rPh sb="5" eb="7">
      <t>テスリ</t>
    </rPh>
    <phoneticPr fontId="1"/>
  </si>
  <si>
    <t>手摺</t>
    <rPh sb="0" eb="2">
      <t>テスリ</t>
    </rPh>
    <phoneticPr fontId="1"/>
  </si>
  <si>
    <t>段差</t>
    <rPh sb="0" eb="2">
      <t>ダンサ</t>
    </rPh>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</si>
  <si>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</si>
  <si>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部屋の　配置</t>
    <rPh sb="0" eb="2">
      <t>ヘヤ</t>
    </rPh>
    <rPh sb="4" eb="6">
      <t>ハイチ</t>
    </rPh>
    <phoneticPr fontId="1"/>
  </si>
  <si>
    <t>9-1</t>
    <phoneticPr fontId="1"/>
  </si>
  <si>
    <t>透過損失等級（外壁開口部）</t>
    <rPh sb="0" eb="2">
      <t>トウカ</t>
    </rPh>
    <rPh sb="2" eb="4">
      <t>ソンシツ</t>
    </rPh>
    <rPh sb="4" eb="6">
      <t>トウキュウ</t>
    </rPh>
    <rPh sb="7" eb="9">
      <t>ガイヘキ</t>
    </rPh>
    <rPh sb="9" eb="12">
      <t>カイコウブ</t>
    </rPh>
    <phoneticPr fontId="1"/>
  </si>
  <si>
    <t>開口部　の遮音　性能</t>
    <rPh sb="0" eb="3">
      <t>カイコウブ</t>
    </rPh>
    <rPh sb="5" eb="7">
      <t>シャオン</t>
    </rPh>
    <rPh sb="8" eb="10">
      <t>セイノウ</t>
    </rPh>
    <phoneticPr fontId="1"/>
  </si>
  <si>
    <t>8-4</t>
    <phoneticPr fontId="1"/>
  </si>
  <si>
    <t>換気の出来る窓</t>
    <rPh sb="0" eb="2">
      <t>カンキ</t>
    </rPh>
    <rPh sb="3" eb="5">
      <t>デキ</t>
    </rPh>
    <rPh sb="6" eb="7">
      <t>マド</t>
    </rPh>
    <phoneticPr fontId="1"/>
  </si>
  <si>
    <t>機械換気設備</t>
    <rPh sb="0" eb="2">
      <t>キカイ</t>
    </rPh>
    <rPh sb="2" eb="4">
      <t>カンキ</t>
    </rPh>
    <rPh sb="4" eb="6">
      <t>セツビ</t>
    </rPh>
    <phoneticPr fontId="1"/>
  </si>
  <si>
    <t>台所</t>
    <rPh sb="0" eb="2">
      <t>ダイドコロ</t>
    </rPh>
    <phoneticPr fontId="1"/>
  </si>
  <si>
    <t>浴室</t>
    <rPh sb="0" eb="2">
      <t>ヨクシツ</t>
    </rPh>
    <phoneticPr fontId="1"/>
  </si>
  <si>
    <t>便所</t>
    <rPh sb="0" eb="2">
      <t>ベンジョ</t>
    </rPh>
    <phoneticPr fontId="1"/>
  </si>
  <si>
    <t>局所換気対策</t>
    <rPh sb="0" eb="2">
      <t>キョクショ</t>
    </rPh>
    <rPh sb="2" eb="4">
      <t>カンキ</t>
    </rPh>
    <rPh sb="4" eb="6">
      <t>タイサク</t>
    </rPh>
    <phoneticPr fontId="1"/>
  </si>
  <si>
    <t>避難器具種別</t>
    <rPh sb="0" eb="2">
      <t>ヒナン</t>
    </rPh>
    <rPh sb="2" eb="4">
      <t>キグ</t>
    </rPh>
    <rPh sb="4" eb="6">
      <t>シュベツ</t>
    </rPh>
    <phoneticPr fontId="1"/>
  </si>
  <si>
    <t>避難器　具</t>
    <rPh sb="0" eb="2">
      <t>ヒナン</t>
    </rPh>
    <rPh sb="2" eb="3">
      <t>キ</t>
    </rPh>
    <rPh sb="4" eb="5">
      <t>グ</t>
    </rPh>
    <phoneticPr fontId="1"/>
  </si>
  <si>
    <t>隣戸との通路</t>
    <rPh sb="0" eb="1">
      <t>トナリ</t>
    </rPh>
    <rPh sb="1" eb="2">
      <t>ト</t>
    </rPh>
    <rPh sb="4" eb="6">
      <t>ツウロ</t>
    </rPh>
    <phoneticPr fontId="1"/>
  </si>
  <si>
    <t>直通階段との通路</t>
    <rPh sb="0" eb="2">
      <t>チョクツウ</t>
    </rPh>
    <rPh sb="2" eb="4">
      <t>カイダン</t>
    </rPh>
    <rPh sb="6" eb="8">
      <t>ツウロ</t>
    </rPh>
    <phoneticPr fontId="1"/>
  </si>
  <si>
    <t>バルコ　ニー</t>
    <phoneticPr fontId="1"/>
  </si>
  <si>
    <t>2-4</t>
    <phoneticPr fontId="1"/>
  </si>
  <si>
    <t>経路の開口部の耐火時間</t>
    <rPh sb="0" eb="2">
      <t>ケイロ</t>
    </rPh>
    <rPh sb="3" eb="6">
      <t>カイコウブ</t>
    </rPh>
    <rPh sb="7" eb="9">
      <t>タイカ</t>
    </rPh>
    <rPh sb="9" eb="11">
      <t>ジカン</t>
    </rPh>
    <phoneticPr fontId="1"/>
  </si>
  <si>
    <t>耐火等　級（避難　経路）</t>
    <rPh sb="0" eb="2">
      <t>タイカ</t>
    </rPh>
    <rPh sb="2" eb="3">
      <t>トウ</t>
    </rPh>
    <rPh sb="4" eb="5">
      <t>キュウ</t>
    </rPh>
    <rPh sb="6" eb="8">
      <t>ヒナン</t>
    </rPh>
    <rPh sb="9" eb="11">
      <t>ケイロ</t>
    </rPh>
    <phoneticPr fontId="1"/>
  </si>
  <si>
    <t>排煙実施結果</t>
    <rPh sb="0" eb="2">
      <t>ハイエン</t>
    </rPh>
    <rPh sb="2" eb="4">
      <t>ジッシ</t>
    </rPh>
    <rPh sb="4" eb="6">
      <t>ケッカ</t>
    </rPh>
    <phoneticPr fontId="1"/>
  </si>
  <si>
    <t>機械排煙(加圧)</t>
    <rPh sb="0" eb="2">
      <t>キカイ</t>
    </rPh>
    <rPh sb="2" eb="4">
      <t>ハイエン</t>
    </rPh>
    <rPh sb="5" eb="7">
      <t>カアツ</t>
    </rPh>
    <phoneticPr fontId="1"/>
  </si>
  <si>
    <t>ダクト経路図</t>
    <rPh sb="3" eb="5">
      <t>ケイロ</t>
    </rPh>
    <rPh sb="5" eb="6">
      <t>ズ</t>
    </rPh>
    <phoneticPr fontId="1"/>
  </si>
  <si>
    <t>機械排煙(一般)</t>
    <rPh sb="0" eb="2">
      <t>キカイ</t>
    </rPh>
    <rPh sb="2" eb="4">
      <t>ハイエン</t>
    </rPh>
    <rPh sb="5" eb="7">
      <t>イッパン</t>
    </rPh>
    <phoneticPr fontId="1"/>
  </si>
  <si>
    <t>自然排煙</t>
    <rPh sb="0" eb="2">
      <t>シゼン</t>
    </rPh>
    <rPh sb="2" eb="4">
      <t>ハイエン</t>
    </rPh>
    <phoneticPr fontId="1"/>
  </si>
  <si>
    <t>排煙窓承認図</t>
    <rPh sb="0" eb="2">
      <t>ハイエン</t>
    </rPh>
    <rPh sb="2" eb="3">
      <t>マド</t>
    </rPh>
    <rPh sb="3" eb="5">
      <t>ショウニン</t>
    </rPh>
    <rPh sb="5" eb="6">
      <t>ズ</t>
    </rPh>
    <phoneticPr fontId="1"/>
  </si>
  <si>
    <t>開放型廊下</t>
    <rPh sb="0" eb="2">
      <t>カイホウ</t>
    </rPh>
    <rPh sb="2" eb="3">
      <t>カタ</t>
    </rPh>
    <rPh sb="3" eb="5">
      <t>ロウカ</t>
    </rPh>
    <phoneticPr fontId="1"/>
  </si>
  <si>
    <t>排煙形　式</t>
    <rPh sb="0" eb="2">
      <t>ハイエン</t>
    </rPh>
    <rPh sb="2" eb="3">
      <t>カタチ</t>
    </rPh>
    <rPh sb="4" eb="5">
      <t>シキ</t>
    </rPh>
    <phoneticPr fontId="1"/>
  </si>
  <si>
    <t>外壁の仕上げ材</t>
    <rPh sb="0" eb="2">
      <t>ガイヘキ</t>
    </rPh>
    <rPh sb="3" eb="5">
      <t>シア</t>
    </rPh>
    <rPh sb="6" eb="7">
      <t>ザイ</t>
    </rPh>
    <phoneticPr fontId="1"/>
  </si>
  <si>
    <t>外壁の　仕上げ　材</t>
    <rPh sb="0" eb="2">
      <t>ガイヘキ</t>
    </rPh>
    <rPh sb="4" eb="6">
      <t>シア</t>
    </rPh>
    <rPh sb="8" eb="9">
      <t>ザイ</t>
    </rPh>
    <phoneticPr fontId="1"/>
  </si>
  <si>
    <t>管理に関する計画</t>
    <rPh sb="0" eb="2">
      <t>カンリ</t>
    </rPh>
    <rPh sb="3" eb="4">
      <t>カン</t>
    </rPh>
    <rPh sb="6" eb="8">
      <t>ケイカク</t>
    </rPh>
    <phoneticPr fontId="1"/>
  </si>
  <si>
    <t>表示</t>
    <rPh sb="0" eb="2">
      <t>ヒョウジ</t>
    </rPh>
    <phoneticPr fontId="1"/>
  </si>
  <si>
    <t>耐震等級,その他,耐風等級,耐積雪等級,並びに基礎の構造方法及び形式等</t>
    <rPh sb="0" eb="2">
      <t>タイシン</t>
    </rPh>
    <rPh sb="2" eb="4">
      <t>トウキュウ</t>
    </rPh>
    <rPh sb="7" eb="8">
      <t>タ</t>
    </rPh>
    <rPh sb="9" eb="11">
      <t>タイフウ</t>
    </rPh>
    <rPh sb="11" eb="13">
      <t>トウキュウ</t>
    </rPh>
    <rPh sb="14" eb="15">
      <t>タイ</t>
    </rPh>
    <rPh sb="15" eb="17">
      <t>セキセツ</t>
    </rPh>
    <rPh sb="17" eb="19">
      <t>トウキュウ</t>
    </rPh>
    <rPh sb="20" eb="21">
      <t>ナラ</t>
    </rPh>
    <rPh sb="23" eb="25">
      <t>キソ</t>
    </rPh>
    <rPh sb="26" eb="28">
      <t>コウゾウ</t>
    </rPh>
    <rPh sb="28" eb="30">
      <t>ホウホウ</t>
    </rPh>
    <rPh sb="30" eb="31">
      <t>オヨ</t>
    </rPh>
    <rPh sb="32" eb="34">
      <t>ケイシキ</t>
    </rPh>
    <rPh sb="34" eb="35">
      <t>トウ</t>
    </rPh>
    <phoneticPr fontId="1"/>
  </si>
  <si>
    <t>免震材料</t>
    <rPh sb="0" eb="1">
      <t>メン</t>
    </rPh>
    <rPh sb="1" eb="2">
      <t>シン</t>
    </rPh>
    <rPh sb="2" eb="4">
      <t>ザイリョウ</t>
    </rPh>
    <phoneticPr fontId="1"/>
  </si>
  <si>
    <t>免震層</t>
    <rPh sb="0" eb="1">
      <t>メン</t>
    </rPh>
    <rPh sb="1" eb="2">
      <t>シン</t>
    </rPh>
    <rPh sb="2" eb="3">
      <t>ソウ</t>
    </rPh>
    <phoneticPr fontId="1"/>
  </si>
  <si>
    <t>分析した者の氏名又は名称</t>
    <rPh sb="0" eb="2">
      <t>ブンセキ</t>
    </rPh>
    <rPh sb="4" eb="5">
      <t>モノ</t>
    </rPh>
    <rPh sb="6" eb="8">
      <t>シメイ</t>
    </rPh>
    <rPh sb="8" eb="9">
      <t>マタ</t>
    </rPh>
    <rPh sb="10" eb="12">
      <t>メイショウ</t>
    </rPh>
    <phoneticPr fontId="1"/>
  </si>
  <si>
    <t>冷暖房</t>
    <rPh sb="0" eb="3">
      <t>レイダンボウ</t>
    </rPh>
    <phoneticPr fontId="1"/>
  </si>
  <si>
    <t>換気</t>
    <rPh sb="0" eb="2">
      <t>カンキ</t>
    </rPh>
    <phoneticPr fontId="1"/>
  </si>
  <si>
    <t>換気及び冷暖房の実施状況</t>
    <rPh sb="0" eb="2">
      <t>カンキ</t>
    </rPh>
    <rPh sb="2" eb="3">
      <t>オヨ</t>
    </rPh>
    <rPh sb="4" eb="7">
      <t>レイダンボウ</t>
    </rPh>
    <rPh sb="8" eb="10">
      <t>ジッシ</t>
    </rPh>
    <rPh sb="10" eb="12">
      <t>ジョウキョウ</t>
    </rPh>
    <phoneticPr fontId="1"/>
  </si>
  <si>
    <t>日照の状況</t>
    <rPh sb="0" eb="2">
      <t>ヒデ</t>
    </rPh>
    <rPh sb="3" eb="5">
      <t>ジョウキョウ</t>
    </rPh>
    <phoneticPr fontId="1"/>
  </si>
  <si>
    <t>天候</t>
    <rPh sb="0" eb="2">
      <t>テンコウ</t>
    </rPh>
    <phoneticPr fontId="1"/>
  </si>
  <si>
    <t>%</t>
    <phoneticPr fontId="1"/>
  </si>
  <si>
    <t>採取中の（平均）相対湿度</t>
    <rPh sb="0" eb="2">
      <t>サイシュ</t>
    </rPh>
    <rPh sb="2" eb="3">
      <t>ナカ</t>
    </rPh>
    <rPh sb="5" eb="7">
      <t>ヘイキン</t>
    </rPh>
    <rPh sb="8" eb="10">
      <t>ソウタイ</t>
    </rPh>
    <rPh sb="10" eb="12">
      <t>シツド</t>
    </rPh>
    <phoneticPr fontId="1"/>
  </si>
  <si>
    <t>℃</t>
    <phoneticPr fontId="1"/>
  </si>
  <si>
    <t>採取中の（平均）室温</t>
    <rPh sb="0" eb="2">
      <t>サイシュ</t>
    </rPh>
    <rPh sb="2" eb="3">
      <t>ナカ</t>
    </rPh>
    <rPh sb="5" eb="7">
      <t>ヘイキン</t>
    </rPh>
    <rPh sb="8" eb="10">
      <t>シツオン</t>
    </rPh>
    <phoneticPr fontId="1"/>
  </si>
  <si>
    <t>居室の名称</t>
    <rPh sb="0" eb="2">
      <t>キョシツ</t>
    </rPh>
    <rPh sb="3" eb="5">
      <t>メイショウ</t>
    </rPh>
    <phoneticPr fontId="1"/>
  </si>
  <si>
    <t>採取条件</t>
    <rPh sb="0" eb="2">
      <t>サイシュ</t>
    </rPh>
    <rPh sb="2" eb="4">
      <t>ジョウケン</t>
    </rPh>
    <phoneticPr fontId="1"/>
  </si>
  <si>
    <t>年　　月　　日</t>
    <rPh sb="0" eb="1">
      <t>ネン</t>
    </rPh>
    <rPh sb="3" eb="4">
      <t>ガツ</t>
    </rPh>
    <rPh sb="6" eb="7">
      <t>ヒ</t>
    </rPh>
    <phoneticPr fontId="1"/>
  </si>
  <si>
    <t>内装仕上げ工事の完了日</t>
    <rPh sb="0" eb="2">
      <t>ナイソウ</t>
    </rPh>
    <rPh sb="2" eb="4">
      <t>シア</t>
    </rPh>
    <rPh sb="5" eb="7">
      <t>コウジ</t>
    </rPh>
    <rPh sb="8" eb="10">
      <t>カンリョウ</t>
    </rPh>
    <rPh sb="10" eb="11">
      <t>ビ</t>
    </rPh>
    <phoneticPr fontId="1"/>
  </si>
  <si>
    <t>時　　分</t>
    <rPh sb="0" eb="1">
      <t>ジ</t>
    </rPh>
    <rPh sb="3" eb="4">
      <t>フン</t>
    </rPh>
    <phoneticPr fontId="1"/>
  </si>
  <si>
    <t>～</t>
    <phoneticPr fontId="1"/>
  </si>
  <si>
    <t>採取を行った時刻</t>
    <rPh sb="0" eb="2">
      <t>サイシュ</t>
    </rPh>
    <rPh sb="3" eb="4">
      <t>オコナ</t>
    </rPh>
    <rPh sb="6" eb="8">
      <t>ジコク</t>
    </rPh>
    <phoneticPr fontId="1"/>
  </si>
  <si>
    <t>採取を行った年月日</t>
    <rPh sb="0" eb="2">
      <t>サイシュ</t>
    </rPh>
    <rPh sb="3" eb="4">
      <t>オコナ</t>
    </rPh>
    <rPh sb="6" eb="9">
      <t>ネンガッピ</t>
    </rPh>
    <phoneticPr fontId="1"/>
  </si>
  <si>
    <t>採取を行った年月日及び時刻等</t>
    <rPh sb="0" eb="2">
      <t>サイシュ</t>
    </rPh>
    <rPh sb="3" eb="4">
      <t>オコナ</t>
    </rPh>
    <rPh sb="6" eb="9">
      <t>ネンガッピ</t>
    </rPh>
    <rPh sb="9" eb="10">
      <t>オヨ</t>
    </rPh>
    <rPh sb="11" eb="13">
      <t>ジコク</t>
    </rPh>
    <rPh sb="13" eb="14">
      <t>トウ</t>
    </rPh>
    <phoneticPr fontId="1"/>
  </si>
  <si>
    <t>分析器具の名称</t>
    <rPh sb="0" eb="2">
      <t>ブンセキ</t>
    </rPh>
    <rPh sb="2" eb="4">
      <t>キグ</t>
    </rPh>
    <rPh sb="5" eb="7">
      <t>メイショウ</t>
    </rPh>
    <phoneticPr fontId="1"/>
  </si>
  <si>
    <t>採取器具の名称</t>
    <rPh sb="0" eb="2">
      <t>サイシュ</t>
    </rPh>
    <rPh sb="2" eb="4">
      <t>キグ</t>
    </rPh>
    <rPh sb="5" eb="7">
      <t>メイショウ</t>
    </rPh>
    <phoneticPr fontId="1"/>
  </si>
  <si>
    <t>測定器具名称</t>
    <rPh sb="0" eb="2">
      <t>ソクテイ</t>
    </rPh>
    <rPh sb="2" eb="4">
      <t>キグ</t>
    </rPh>
    <rPh sb="4" eb="6">
      <t>メイショウ</t>
    </rPh>
    <phoneticPr fontId="1"/>
  </si>
  <si>
    <t>特定測定物質の濃度</t>
    <rPh sb="0" eb="2">
      <t>トクテイ</t>
    </rPh>
    <rPh sb="2" eb="4">
      <t>ソクテイ</t>
    </rPh>
    <rPh sb="4" eb="6">
      <t>ブッシツ</t>
    </rPh>
    <rPh sb="7" eb="9">
      <t>ノウド</t>
    </rPh>
    <phoneticPr fontId="1"/>
  </si>
  <si>
    <t>特定測　定物質　の名称</t>
    <rPh sb="0" eb="2">
      <t>トクテイ</t>
    </rPh>
    <rPh sb="2" eb="3">
      <t>ハカル</t>
    </rPh>
    <rPh sb="4" eb="5">
      <t>サダ</t>
    </rPh>
    <rPh sb="5" eb="7">
      <t>ブッシツ</t>
    </rPh>
    <rPh sb="9" eb="11">
      <t>メイショウ</t>
    </rPh>
    <phoneticPr fontId="1"/>
  </si>
  <si>
    <t>検査者の氏名</t>
    <rPh sb="0" eb="3">
      <t>ケンサシャ</t>
    </rPh>
    <rPh sb="4" eb="6">
      <t>シメイ</t>
    </rPh>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</si>
  <si>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</si>
  <si>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6-3</t>
    <phoneticPr fontId="1"/>
  </si>
  <si>
    <t>年　　月　　日</t>
    <rPh sb="0" eb="1">
      <t>ネン</t>
    </rPh>
    <rPh sb="3" eb="4">
      <t>ガツ</t>
    </rPh>
    <rPh sb="6" eb="7">
      <t>ヒ</t>
    </rPh>
    <phoneticPr fontId="1"/>
  </si>
  <si>
    <t>年　　月　　日</t>
    <rPh sb="0" eb="1">
      <t>ネン</t>
    </rPh>
    <rPh sb="3" eb="4">
      <t>ガツ</t>
    </rPh>
    <rPh sb="6" eb="7">
      <t>ヒ</t>
    </rPh>
    <phoneticPr fontId="2"/>
  </si>
  <si>
    <t>検査項目</t>
    <rPh sb="0" eb="2">
      <t>ケンサ</t>
    </rPh>
    <rPh sb="2" eb="4">
      <t>コウモク</t>
    </rPh>
    <phoneticPr fontId="1"/>
  </si>
  <si>
    <t>（第六条関係）</t>
    <rPh sb="1" eb="2">
      <t>ダイ</t>
    </rPh>
    <rPh sb="2" eb="4">
      <t>ロクジョウ</t>
    </rPh>
    <rPh sb="4" eb="6">
      <t>カンケイ</t>
    </rPh>
    <phoneticPr fontId="1"/>
  </si>
  <si>
    <t>検査対象工程完了通知書</t>
    <rPh sb="0" eb="2">
      <t>ケンサ</t>
    </rPh>
    <rPh sb="2" eb="4">
      <t>タイショウ</t>
    </rPh>
    <rPh sb="4" eb="6">
      <t>コウテイ</t>
    </rPh>
    <rPh sb="6" eb="8">
      <t>カンリョウ</t>
    </rPh>
    <rPh sb="8" eb="11">
      <t>ツウチショ</t>
    </rPh>
    <phoneticPr fontId="1"/>
  </si>
  <si>
    <t>平成　　年　　月　　日</t>
    <rPh sb="0" eb="2">
      <t>ヘイセイ</t>
    </rPh>
    <rPh sb="4" eb="5">
      <t>ネン</t>
    </rPh>
    <rPh sb="7" eb="8">
      <t>ガツ</t>
    </rPh>
    <rPh sb="10" eb="11">
      <t>ヒ</t>
    </rPh>
    <phoneticPr fontId="1"/>
  </si>
  <si>
    <t>申請者（代理者）の氏名又は名称</t>
    <rPh sb="0" eb="3">
      <t>シンセイシャ</t>
    </rPh>
    <rPh sb="4" eb="6">
      <t>ダイリ</t>
    </rPh>
    <rPh sb="6" eb="7">
      <t>シャ</t>
    </rPh>
    <rPh sb="9" eb="11">
      <t>シメイ</t>
    </rPh>
    <rPh sb="11" eb="12">
      <t>マタ</t>
    </rPh>
    <rPh sb="13" eb="15">
      <t>メイショウ</t>
    </rPh>
    <phoneticPr fontId="1"/>
  </si>
  <si>
    <t>住宅の品質確保の促進等に関する法律施行規則第６条第１項の規定に基づき、検査対象工程に係る工</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3" eb="24">
      <t>ジョウ</t>
    </rPh>
    <rPh sb="24" eb="25">
      <t>ダイ</t>
    </rPh>
    <rPh sb="26" eb="27">
      <t>コウ</t>
    </rPh>
    <rPh sb="28" eb="30">
      <t>キテイ</t>
    </rPh>
    <rPh sb="31" eb="32">
      <t>モト</t>
    </rPh>
    <rPh sb="35" eb="37">
      <t>ケンサ</t>
    </rPh>
    <rPh sb="37" eb="39">
      <t>タイショウ</t>
    </rPh>
    <rPh sb="39" eb="41">
      <t>コウテイ</t>
    </rPh>
    <rPh sb="42" eb="43">
      <t>カカ</t>
    </rPh>
    <rPh sb="44" eb="45">
      <t>コウ</t>
    </rPh>
    <phoneticPr fontId="1"/>
  </si>
  <si>
    <t>事が完了する日（完了した日）を通知します。</t>
    <rPh sb="0" eb="1">
      <t>ジ</t>
    </rPh>
    <rPh sb="2" eb="4">
      <t>カンリョウ</t>
    </rPh>
    <rPh sb="6" eb="7">
      <t>ヒ</t>
    </rPh>
    <rPh sb="8" eb="10">
      <t>カンリョウ</t>
    </rPh>
    <rPh sb="12" eb="13">
      <t>ヒ</t>
    </rPh>
    <rPh sb="15" eb="17">
      <t>ツウチ</t>
    </rPh>
    <phoneticPr fontId="1"/>
  </si>
  <si>
    <t>記</t>
    <rPh sb="0" eb="1">
      <t>キ</t>
    </rPh>
    <phoneticPr fontId="1"/>
  </si>
  <si>
    <t>１．</t>
    <phoneticPr fontId="1"/>
  </si>
  <si>
    <t>検査対象工程に係る工事</t>
    <rPh sb="0" eb="2">
      <t>ケンサ</t>
    </rPh>
    <rPh sb="2" eb="4">
      <t>タイショウ</t>
    </rPh>
    <rPh sb="4" eb="6">
      <t>コウテイ</t>
    </rPh>
    <rPh sb="7" eb="8">
      <t>カカ</t>
    </rPh>
    <rPh sb="9" eb="11">
      <t>コウジ</t>
    </rPh>
    <phoneticPr fontId="1"/>
  </si>
  <si>
    <t>基礎配筋工事の完了時</t>
    <rPh sb="0" eb="2">
      <t>キソ</t>
    </rPh>
    <rPh sb="2" eb="3">
      <t>クバ</t>
    </rPh>
    <rPh sb="3" eb="4">
      <t>キン</t>
    </rPh>
    <rPh sb="4" eb="6">
      <t>コウジ</t>
    </rPh>
    <rPh sb="7" eb="9">
      <t>カンリョウ</t>
    </rPh>
    <rPh sb="9" eb="10">
      <t>ジ</t>
    </rPh>
    <phoneticPr fontId="1"/>
  </si>
  <si>
    <t>内装下地張りの直前の工事の完了時</t>
    <rPh sb="0" eb="2">
      <t>ナイソウ</t>
    </rPh>
    <rPh sb="2" eb="4">
      <t>シタジ</t>
    </rPh>
    <rPh sb="4" eb="5">
      <t>バ</t>
    </rPh>
    <rPh sb="7" eb="9">
      <t>チョクゼン</t>
    </rPh>
    <rPh sb="10" eb="12">
      <t>コウジ</t>
    </rPh>
    <rPh sb="13" eb="15">
      <t>カンリョウ</t>
    </rPh>
    <rPh sb="15" eb="16">
      <t>ジ</t>
    </rPh>
    <phoneticPr fontId="1"/>
  </si>
  <si>
    <t>竣工時</t>
    <rPh sb="0" eb="1">
      <t>シュン</t>
    </rPh>
    <rPh sb="1" eb="2">
      <t>コウ</t>
    </rPh>
    <rPh sb="2" eb="3">
      <t>ジ</t>
    </rPh>
    <phoneticPr fontId="1"/>
  </si>
  <si>
    <t>居室の内装仕上げ工事の完了後（空気測定）</t>
    <rPh sb="0" eb="2">
      <t>キョシツ</t>
    </rPh>
    <rPh sb="3" eb="5">
      <t>ナイソウ</t>
    </rPh>
    <rPh sb="5" eb="7">
      <t>シア</t>
    </rPh>
    <rPh sb="8" eb="10">
      <t>コウジ</t>
    </rPh>
    <rPh sb="11" eb="13">
      <t>カンリョウ</t>
    </rPh>
    <rPh sb="13" eb="14">
      <t>ゴ</t>
    </rPh>
    <rPh sb="15" eb="17">
      <t>クウキ</t>
    </rPh>
    <rPh sb="17" eb="19">
      <t>ソクテイ</t>
    </rPh>
    <phoneticPr fontId="1"/>
  </si>
  <si>
    <t>２．</t>
    <phoneticPr fontId="1"/>
  </si>
  <si>
    <t>検査対象工程に係る工事の完了（予定）年月日</t>
    <rPh sb="0" eb="2">
      <t>ケンサ</t>
    </rPh>
    <rPh sb="2" eb="4">
      <t>タイショウ</t>
    </rPh>
    <rPh sb="4" eb="6">
      <t>コウテイ</t>
    </rPh>
    <rPh sb="7" eb="8">
      <t>カカ</t>
    </rPh>
    <rPh sb="9" eb="11">
      <t>コウジ</t>
    </rPh>
    <rPh sb="12" eb="14">
      <t>カンリョウ</t>
    </rPh>
    <rPh sb="15" eb="17">
      <t>ヨテイ</t>
    </rPh>
    <rPh sb="18" eb="21">
      <t>ネンガッピ</t>
    </rPh>
    <phoneticPr fontId="1"/>
  </si>
  <si>
    <t>平成　　　　年　　　　月　　　　日</t>
    <rPh sb="0" eb="17">
      <t>ヒニチ</t>
    </rPh>
    <phoneticPr fontId="1"/>
  </si>
  <si>
    <t>（検査希望日時）</t>
    <rPh sb="1" eb="3">
      <t>ケンサ</t>
    </rPh>
    <rPh sb="3" eb="5">
      <t>キボウ</t>
    </rPh>
    <rPh sb="5" eb="7">
      <t>ニチジ</t>
    </rPh>
    <phoneticPr fontId="1"/>
  </si>
  <si>
    <t>(</t>
    <phoneticPr fontId="1"/>
  </si>
  <si>
    <t>)</t>
    <phoneticPr fontId="1"/>
  </si>
  <si>
    <t>３．</t>
    <phoneticPr fontId="1"/>
  </si>
  <si>
    <t>建築場所</t>
    <rPh sb="0" eb="2">
      <t>ケンチク</t>
    </rPh>
    <rPh sb="2" eb="4">
      <t>バショ</t>
    </rPh>
    <phoneticPr fontId="1"/>
  </si>
  <si>
    <t>４．</t>
    <phoneticPr fontId="1"/>
  </si>
  <si>
    <t>建築物名称</t>
    <rPh sb="0" eb="3">
      <t>ケンチクブツ</t>
    </rPh>
    <rPh sb="3" eb="5">
      <t>メイショウ</t>
    </rPh>
    <phoneticPr fontId="1"/>
  </si>
  <si>
    <t>５．</t>
    <phoneticPr fontId="1"/>
  </si>
  <si>
    <t>工事施工者の名称及び現場代理人の氏名</t>
    <rPh sb="0" eb="2">
      <t>コウジ</t>
    </rPh>
    <rPh sb="2" eb="4">
      <t>セコウ</t>
    </rPh>
    <rPh sb="4" eb="5">
      <t>シャ</t>
    </rPh>
    <rPh sb="6" eb="8">
      <t>メイショウ</t>
    </rPh>
    <rPh sb="8" eb="9">
      <t>オヨ</t>
    </rPh>
    <rPh sb="10" eb="12">
      <t>ゲンバ</t>
    </rPh>
    <rPh sb="12" eb="15">
      <t>ダイリニン</t>
    </rPh>
    <rPh sb="16" eb="18">
      <t>シメイ</t>
    </rPh>
    <phoneticPr fontId="1"/>
  </si>
  <si>
    <t>６．</t>
    <phoneticPr fontId="1"/>
  </si>
  <si>
    <t>受付番号</t>
    <rPh sb="0" eb="2">
      <t>ウケツケ</t>
    </rPh>
    <rPh sb="2" eb="4">
      <t>バンゴウ</t>
    </rPh>
    <phoneticPr fontId="1"/>
  </si>
  <si>
    <t>(注意)</t>
    <rPh sb="1" eb="3">
      <t>チュウイ</t>
    </rPh>
    <phoneticPr fontId="1"/>
  </si>
  <si>
    <t>①</t>
    <phoneticPr fontId="1"/>
  </si>
  <si>
    <t>１．欄は、該当するチェックボックスにチェックをして下さい。</t>
    <rPh sb="2" eb="3">
      <t>ラン</t>
    </rPh>
    <rPh sb="5" eb="7">
      <t>ガイトウ</t>
    </rPh>
    <rPh sb="25" eb="26">
      <t>クダ</t>
    </rPh>
    <phoneticPr fontId="1"/>
  </si>
  <si>
    <t>②</t>
    <phoneticPr fontId="1"/>
  </si>
  <si>
    <t>申請者が共同住宅等の複数の住戸に係る通知を行う場合、この通知書一部をもって通知を行うこと</t>
    <rPh sb="0" eb="3">
      <t>シンセイシャ</t>
    </rPh>
    <rPh sb="4" eb="6">
      <t>キョウドウ</t>
    </rPh>
    <rPh sb="6" eb="8">
      <t>ジュウタク</t>
    </rPh>
    <rPh sb="8" eb="9">
      <t>トウ</t>
    </rPh>
    <rPh sb="10" eb="12">
      <t>フクスウ</t>
    </rPh>
    <rPh sb="13" eb="14">
      <t>ジュウ</t>
    </rPh>
    <rPh sb="14" eb="15">
      <t>ト</t>
    </rPh>
    <rPh sb="16" eb="17">
      <t>カカ</t>
    </rPh>
    <rPh sb="18" eb="20">
      <t>ツウチ</t>
    </rPh>
    <rPh sb="21" eb="22">
      <t>オコナ</t>
    </rPh>
    <rPh sb="23" eb="25">
      <t>バアイ</t>
    </rPh>
    <rPh sb="28" eb="31">
      <t>ツウチショ</t>
    </rPh>
    <rPh sb="31" eb="33">
      <t>イチブ</t>
    </rPh>
    <rPh sb="37" eb="39">
      <t>ツウチ</t>
    </rPh>
    <rPh sb="40" eb="41">
      <t>オコナ</t>
    </rPh>
    <phoneticPr fontId="1"/>
  </si>
  <si>
    <t>ができます。</t>
    <phoneticPr fontId="1"/>
  </si>
  <si>
    <t>屋根工事の完了時</t>
    <rPh sb="0" eb="2">
      <t>ヤネ</t>
    </rPh>
    <rPh sb="2" eb="4">
      <t>コウジ</t>
    </rPh>
    <rPh sb="5" eb="7">
      <t>カンリョウ</t>
    </rPh>
    <rPh sb="7" eb="8">
      <t>ジ</t>
    </rPh>
    <phoneticPr fontId="3"/>
  </si>
  <si>
    <t>％</t>
    <phoneticPr fontId="1"/>
  </si>
  <si>
    <t>開口率比較表</t>
    <rPh sb="0" eb="2">
      <t>カイコウ</t>
    </rPh>
    <rPh sb="2" eb="3">
      <t>リツ</t>
    </rPh>
    <rPh sb="3" eb="5">
      <t>ヒカク</t>
    </rPh>
    <rPh sb="5" eb="6">
      <t>ヒョウ</t>
    </rPh>
    <phoneticPr fontId="1"/>
  </si>
  <si>
    <t>設計評価</t>
    <rPh sb="0" eb="2">
      <t>セッケイ</t>
    </rPh>
    <rPh sb="2" eb="4">
      <t>ヒョウカ</t>
    </rPh>
    <phoneticPr fontId="1"/>
  </si>
  <si>
    <t>建設評価</t>
    <rPh sb="0" eb="2">
      <t>ケンセツ</t>
    </rPh>
    <rPh sb="2" eb="4">
      <t>ヒョウカ</t>
    </rPh>
    <phoneticPr fontId="1"/>
  </si>
  <si>
    <t>判定</t>
    <rPh sb="0" eb="2">
      <t>ハンテイ</t>
    </rPh>
    <phoneticPr fontId="1"/>
  </si>
  <si>
    <t>（設計評価書表示値）</t>
    <rPh sb="1" eb="3">
      <t>セッケイ</t>
    </rPh>
    <rPh sb="6" eb="8">
      <t>ヒョウジ</t>
    </rPh>
    <rPh sb="8" eb="9">
      <t>チ</t>
    </rPh>
    <phoneticPr fontId="1"/>
  </si>
  <si>
    <t>単純開口率（％以上）</t>
    <rPh sb="7" eb="9">
      <t>イジョウ</t>
    </rPh>
    <phoneticPr fontId="1"/>
  </si>
  <si>
    <t>株式会社都市建築確認センター　殿</t>
    <rPh sb="0" eb="4">
      <t>カブシキガイシャ</t>
    </rPh>
    <rPh sb="4" eb="6">
      <t>トシ</t>
    </rPh>
    <rPh sb="6" eb="8">
      <t>ケンチク</t>
    </rPh>
    <rPh sb="8" eb="10">
      <t>カクニン</t>
    </rPh>
    <rPh sb="15" eb="16">
      <t>ドノ</t>
    </rPh>
    <phoneticPr fontId="1"/>
  </si>
  <si>
    <t>計算表</t>
    <rPh sb="0" eb="2">
      <t>ケイサン</t>
    </rPh>
    <rPh sb="2" eb="3">
      <t>ヒョウ</t>
    </rPh>
    <phoneticPr fontId="1"/>
  </si>
  <si>
    <t>単純開口率</t>
    <phoneticPr fontId="1"/>
  </si>
  <si>
    <t>方位別開口比（％）</t>
    <phoneticPr fontId="1"/>
  </si>
  <si>
    <t>開口面積</t>
    <rPh sb="0" eb="2">
      <t>カイコウ</t>
    </rPh>
    <rPh sb="2" eb="4">
      <t>メンセキ</t>
    </rPh>
    <phoneticPr fontId="1"/>
  </si>
  <si>
    <t>居室名</t>
    <rPh sb="0" eb="2">
      <t>キョシツ</t>
    </rPh>
    <rPh sb="2" eb="3">
      <t>メイ</t>
    </rPh>
    <phoneticPr fontId="1"/>
  </si>
  <si>
    <t>面積</t>
    <rPh sb="0" eb="2">
      <t>メンセキ</t>
    </rPh>
    <phoneticPr fontId="1"/>
  </si>
  <si>
    <t>方位</t>
    <rPh sb="0" eb="2">
      <t>ホウイ</t>
    </rPh>
    <phoneticPr fontId="1"/>
  </si>
  <si>
    <t>建具
記号</t>
    <rPh sb="0" eb="2">
      <t>タテグ</t>
    </rPh>
    <rPh sb="3" eb="5">
      <t>キゴウ</t>
    </rPh>
    <phoneticPr fontId="1"/>
  </si>
  <si>
    <t>設計寸法</t>
    <rPh sb="0" eb="2">
      <t>セッケイ</t>
    </rPh>
    <rPh sb="2" eb="4">
      <t>スンポウ</t>
    </rPh>
    <phoneticPr fontId="1"/>
  </si>
  <si>
    <t>合計</t>
    <rPh sb="0" eb="2">
      <t>ゴウケイ</t>
    </rPh>
    <phoneticPr fontId="1"/>
  </si>
  <si>
    <t>W(m)</t>
    <phoneticPr fontId="1"/>
  </si>
  <si>
    <t>H(m)</t>
    <phoneticPr fontId="1"/>
  </si>
  <si>
    <t>（㎡）</t>
    <phoneticPr fontId="1"/>
  </si>
  <si>
    <t>（％）</t>
    <phoneticPr fontId="1"/>
  </si>
  <si>
    <t>北</t>
    <rPh sb="0" eb="1">
      <t>キタ</t>
    </rPh>
    <phoneticPr fontId="1"/>
  </si>
  <si>
    <t>東</t>
    <rPh sb="0" eb="1">
      <t>ヒガシ</t>
    </rPh>
    <phoneticPr fontId="1"/>
  </si>
  <si>
    <t>南</t>
    <rPh sb="0" eb="1">
      <t>ミナミ</t>
    </rPh>
    <phoneticPr fontId="1"/>
  </si>
  <si>
    <t>西</t>
    <rPh sb="0" eb="1">
      <t>ニシ</t>
    </rPh>
    <phoneticPr fontId="1"/>
  </si>
  <si>
    <t>真上</t>
    <rPh sb="0" eb="2">
      <t>マウエ</t>
    </rPh>
    <phoneticPr fontId="1"/>
  </si>
  <si>
    <t>住戸番号・タイプ</t>
    <rPh sb="0" eb="2">
      <t>ジュウコ</t>
    </rPh>
    <rPh sb="2" eb="4">
      <t>バンゴウ</t>
    </rPh>
    <phoneticPr fontId="1"/>
  </si>
  <si>
    <t>（㎡）</t>
  </si>
  <si>
    <t>単純開口率</t>
    <rPh sb="0" eb="2">
      <t>タンジュン</t>
    </rPh>
    <rPh sb="2" eb="4">
      <t>カイコウ</t>
    </rPh>
    <rPh sb="4" eb="5">
      <t>リツ</t>
    </rPh>
    <phoneticPr fontId="1"/>
  </si>
  <si>
    <t>※</t>
    <phoneticPr fontId="1"/>
  </si>
  <si>
    <t>「－」は開口なしを表しています。</t>
    <phoneticPr fontId="1"/>
  </si>
  <si>
    <t>％</t>
    <phoneticPr fontId="1"/>
  </si>
  <si>
    <t>方位別開口比（％）</t>
    <phoneticPr fontId="1"/>
  </si>
  <si>
    <t>（㎡）</t>
    <phoneticPr fontId="1"/>
  </si>
  <si>
    <t>（％）</t>
    <phoneticPr fontId="1"/>
  </si>
  <si>
    <t>建具一覧表</t>
    <rPh sb="0" eb="2">
      <t>タテグ</t>
    </rPh>
    <rPh sb="2" eb="4">
      <t>イチラン</t>
    </rPh>
    <rPh sb="4" eb="5">
      <t>ヒョウ</t>
    </rPh>
    <phoneticPr fontId="1"/>
  </si>
  <si>
    <t>番号</t>
    <rPh sb="0" eb="2">
      <t>バンゴウ</t>
    </rPh>
    <phoneticPr fontId="1"/>
  </si>
  <si>
    <t>建具記号</t>
    <rPh sb="0" eb="2">
      <t>タテグ</t>
    </rPh>
    <rPh sb="2" eb="4">
      <t>キゴウ</t>
    </rPh>
    <phoneticPr fontId="1"/>
  </si>
  <si>
    <t>開口寸法（ｍ）</t>
    <rPh sb="0" eb="2">
      <t>カイコウ</t>
    </rPh>
    <rPh sb="2" eb="4">
      <t>スンポウ</t>
    </rPh>
    <phoneticPr fontId="1"/>
  </si>
  <si>
    <t>開口面積（㎡）</t>
    <rPh sb="0" eb="2">
      <t>カイコウ</t>
    </rPh>
    <rPh sb="2" eb="4">
      <t>メンセキ</t>
    </rPh>
    <phoneticPr fontId="1"/>
  </si>
  <si>
    <t>備考</t>
    <rPh sb="0" eb="2">
      <t>ビコウ</t>
    </rPh>
    <phoneticPr fontId="1"/>
  </si>
  <si>
    <t>W</t>
    <phoneticPr fontId="1"/>
  </si>
  <si>
    <t>H</t>
    <phoneticPr fontId="1"/>
  </si>
  <si>
    <t>S</t>
    <phoneticPr fontId="1"/>
  </si>
  <si>
    <t>住戸番号・タイプ</t>
    <rPh sb="0" eb="2">
      <t>ジュウコ</t>
    </rPh>
    <rPh sb="2" eb="4">
      <t>バンゴウ</t>
    </rPh>
    <phoneticPr fontId="6"/>
  </si>
  <si>
    <t>No</t>
    <phoneticPr fontId="6"/>
  </si>
  <si>
    <t>方位別開口比（％以上）</t>
    <phoneticPr fontId="6"/>
  </si>
  <si>
    <t>北</t>
    <rPh sb="0" eb="1">
      <t>キタ</t>
    </rPh>
    <phoneticPr fontId="6"/>
  </si>
  <si>
    <t>方位別開口比（％以上）</t>
    <phoneticPr fontId="6"/>
  </si>
  <si>
    <t>施工値</t>
    <rPh sb="0" eb="2">
      <t>セコウ</t>
    </rPh>
    <rPh sb="2" eb="3">
      <t>チ</t>
    </rPh>
    <phoneticPr fontId="1"/>
  </si>
  <si>
    <t>低減後</t>
    <rPh sb="0" eb="2">
      <t>テイゲン</t>
    </rPh>
    <rPh sb="2" eb="3">
      <t>ゴ</t>
    </rPh>
    <phoneticPr fontId="1"/>
  </si>
  <si>
    <t>（施工値）</t>
    <rPh sb="1" eb="3">
      <t>セコウ</t>
    </rPh>
    <rPh sb="3" eb="4">
      <t>チ</t>
    </rPh>
    <phoneticPr fontId="1"/>
  </si>
  <si>
    <t>最下階から数えて2階床の躯体工事の完了時</t>
  </si>
  <si>
    <t>最下階から数えて10階床の躯体工事の完了時</t>
  </si>
  <si>
    <t>最下階から数えて17階床の躯体工事の完了時</t>
  </si>
  <si>
    <t>最下階から数えて24階床の躯体工事の完了時</t>
  </si>
  <si>
    <t>最下階から数えて31階床の躯体工事の完了時</t>
  </si>
  <si>
    <t>基礎配筋工事の完了時</t>
    <phoneticPr fontId="1"/>
  </si>
  <si>
    <t>A・C</t>
    <phoneticPr fontId="1"/>
  </si>
  <si>
    <t>C</t>
    <phoneticPr fontId="1"/>
  </si>
  <si>
    <r>
      <t>変更の有無</t>
    </r>
    <r>
      <rPr>
        <sz val="10"/>
        <color rgb="FFFF0000"/>
        <rFont val="ＭＳ Ｐゴシック"/>
        <family val="3"/>
        <charset val="128"/>
      </rPr>
      <t>※</t>
    </r>
    <rPh sb="0" eb="2">
      <t>ヘンコウ</t>
    </rPh>
    <rPh sb="3" eb="5">
      <t>ウム</t>
    </rPh>
    <phoneticPr fontId="1"/>
  </si>
  <si>
    <r>
      <rPr>
        <sz val="10"/>
        <color rgb="FFFF0000"/>
        <rFont val="ＭＳ Ｐゴシック"/>
        <family val="3"/>
        <charset val="128"/>
      </rPr>
      <t>※</t>
    </r>
    <r>
      <rPr>
        <sz val="10"/>
        <color indexed="8"/>
        <rFont val="ＭＳ Ｐゴシック"/>
        <family val="3"/>
        <charset val="128"/>
      </rPr>
      <t>の欄（枠内）を施工管理者が記入・選択のこと</t>
    </r>
    <rPh sb="2" eb="3">
      <t>ラン</t>
    </rPh>
    <rPh sb="4" eb="5">
      <t>ワク</t>
    </rPh>
    <rPh sb="5" eb="6">
      <t>ナイ</t>
    </rPh>
    <rPh sb="8" eb="10">
      <t>セコウ</t>
    </rPh>
    <rPh sb="10" eb="12">
      <t>カンリ</t>
    </rPh>
    <rPh sb="12" eb="13">
      <t>シャ</t>
    </rPh>
    <rPh sb="14" eb="16">
      <t>キニュウ</t>
    </rPh>
    <rPh sb="17" eb="19">
      <t>センタク</t>
    </rPh>
    <phoneticPr fontId="1"/>
  </si>
  <si>
    <r>
      <t>関連図書</t>
    </r>
    <r>
      <rPr>
        <sz val="10"/>
        <color rgb="FFFF0000"/>
        <rFont val="ＭＳ Ｐゴシック"/>
        <family val="3"/>
        <charset val="128"/>
      </rPr>
      <t>※</t>
    </r>
    <rPh sb="0" eb="2">
      <t>カンレン</t>
    </rPh>
    <rPh sb="2" eb="4">
      <t>トショ</t>
    </rPh>
    <phoneticPr fontId="1"/>
  </si>
  <si>
    <r>
      <t>確認内容</t>
    </r>
    <r>
      <rPr>
        <sz val="10"/>
        <color rgb="FFFF0000"/>
        <rFont val="ＭＳ Ｐゴシック"/>
        <family val="3"/>
        <charset val="128"/>
      </rPr>
      <t>※</t>
    </r>
    <rPh sb="0" eb="2">
      <t>カクニン</t>
    </rPh>
    <rPh sb="2" eb="4">
      <t>ナイヨウ</t>
    </rPh>
    <phoneticPr fontId="1"/>
  </si>
  <si>
    <t>A・B・C</t>
    <phoneticPr fontId="1"/>
  </si>
  <si>
    <t>評価対象建築物の名称</t>
    <rPh sb="0" eb="2">
      <t>ヒョウカ</t>
    </rPh>
    <rPh sb="2" eb="4">
      <t>タイショウ</t>
    </rPh>
    <rPh sb="4" eb="7">
      <t>ケンチクブツ</t>
    </rPh>
    <rPh sb="8" eb="10">
      <t>メイショウ</t>
    </rPh>
    <phoneticPr fontId="1"/>
  </si>
  <si>
    <t>■</t>
  </si>
  <si>
    <t>躯体工事の完了時 （</t>
    <rPh sb="0" eb="2">
      <t>クタイ</t>
    </rPh>
    <rPh sb="2" eb="4">
      <t>コウジ</t>
    </rPh>
    <rPh sb="5" eb="7">
      <t>カンリョウ</t>
    </rPh>
    <rPh sb="7" eb="8">
      <t>ジ</t>
    </rPh>
    <phoneticPr fontId="1"/>
  </si>
  <si>
    <t>階床 ）</t>
    <rPh sb="0" eb="1">
      <t>カイ</t>
    </rPh>
    <rPh sb="1" eb="2">
      <t>ユカ</t>
    </rPh>
    <phoneticPr fontId="3"/>
  </si>
  <si>
    <r>
      <rPr>
        <sz val="10"/>
        <color rgb="FFFF0000"/>
        <rFont val="ＭＳ Ｐゴシック"/>
        <family val="3"/>
        <charset val="128"/>
      </rPr>
      <t>※</t>
    </r>
    <r>
      <rPr>
        <sz val="10"/>
        <color indexed="8"/>
        <rFont val="ＭＳ Ｐゴシック"/>
        <family val="3"/>
        <charset val="128"/>
      </rPr>
      <t>の付されている欄は、建設住宅性能評価の申請の際に申請者が記入してください。</t>
    </r>
    <rPh sb="2" eb="3">
      <t>フ</t>
    </rPh>
    <rPh sb="8" eb="9">
      <t>ラン</t>
    </rPh>
    <rPh sb="11" eb="13">
      <t>ケンセツ</t>
    </rPh>
    <rPh sb="13" eb="19">
      <t>ジュウタクセイノウヒョウカ</t>
    </rPh>
    <rPh sb="20" eb="22">
      <t>シンセイ</t>
    </rPh>
    <rPh sb="23" eb="24">
      <t>サイ</t>
    </rPh>
    <rPh sb="25" eb="28">
      <t>シンセイシャ</t>
    </rPh>
    <rPh sb="29" eb="31">
      <t>キニュウ</t>
    </rPh>
    <phoneticPr fontId="1"/>
  </si>
  <si>
    <r>
      <t>評価対象建築物の名称</t>
    </r>
    <r>
      <rPr>
        <sz val="11"/>
        <color rgb="FFFF0000"/>
        <rFont val="ＭＳ Ｐゴシック"/>
        <family val="3"/>
        <charset val="128"/>
      </rPr>
      <t>※</t>
    </r>
    <rPh sb="0" eb="2">
      <t>ヒョウカ</t>
    </rPh>
    <rPh sb="2" eb="4">
      <t>タイショウ</t>
    </rPh>
    <rPh sb="4" eb="7">
      <t>ケンチクブツ</t>
    </rPh>
    <rPh sb="8" eb="10">
      <t>メイショウ</t>
    </rPh>
    <phoneticPr fontId="1"/>
  </si>
  <si>
    <r>
      <t>評価対象建築物の所在地</t>
    </r>
    <r>
      <rPr>
        <sz val="11"/>
        <color rgb="FFFF0000"/>
        <rFont val="ＭＳ Ｐゴシック"/>
        <family val="3"/>
        <charset val="128"/>
      </rPr>
      <t>※</t>
    </r>
    <rPh sb="0" eb="2">
      <t>ヒョウカ</t>
    </rPh>
    <rPh sb="2" eb="4">
      <t>タイショウ</t>
    </rPh>
    <rPh sb="4" eb="7">
      <t>ケンチクブツ</t>
    </rPh>
    <rPh sb="8" eb="11">
      <t>ショザイチ</t>
    </rPh>
    <phoneticPr fontId="1"/>
  </si>
  <si>
    <r>
      <t>工事施工者</t>
    </r>
    <r>
      <rPr>
        <sz val="11"/>
        <color rgb="FFFF0000"/>
        <rFont val="ＭＳ Ｐゴシック"/>
        <family val="3"/>
        <charset val="128"/>
      </rPr>
      <t>※</t>
    </r>
    <rPh sb="0" eb="2">
      <t>コウジ</t>
    </rPh>
    <rPh sb="2" eb="4">
      <t>セコウ</t>
    </rPh>
    <rPh sb="4" eb="5">
      <t>シャ</t>
    </rPh>
    <phoneticPr fontId="1"/>
  </si>
  <si>
    <t>載してください。未定の場合は、特定できる旨を記入してください。</t>
    <rPh sb="8" eb="10">
      <t>ミテイ</t>
    </rPh>
    <rPh sb="11" eb="13">
      <t>バアイ</t>
    </rPh>
    <rPh sb="15" eb="17">
      <t>トクテイ</t>
    </rPh>
    <rPh sb="20" eb="21">
      <t>ムネ</t>
    </rPh>
    <rPh sb="22" eb="24">
      <t>キニュウ</t>
    </rPh>
    <phoneticPr fontId="1"/>
  </si>
  <si>
    <t>この様式は、施工状況報告書の「変更の有無」欄で有と選択した場合の具体的内容を記すのに用いて下さい。</t>
    <rPh sb="2" eb="4">
      <t>ヨウシキ</t>
    </rPh>
    <rPh sb="6" eb="8">
      <t>セコウ</t>
    </rPh>
    <rPh sb="8" eb="10">
      <t>ジョウキョウ</t>
    </rPh>
    <rPh sb="10" eb="13">
      <t>ホウコクショ</t>
    </rPh>
    <rPh sb="15" eb="17">
      <t>ヘンコウ</t>
    </rPh>
    <rPh sb="18" eb="20">
      <t>ウム</t>
    </rPh>
    <rPh sb="21" eb="22">
      <t>ラン</t>
    </rPh>
    <rPh sb="23" eb="24">
      <t>ア</t>
    </rPh>
    <rPh sb="25" eb="27">
      <t>センタク</t>
    </rPh>
    <rPh sb="29" eb="31">
      <t>バアイ</t>
    </rPh>
    <rPh sb="32" eb="35">
      <t>グタイテキ</t>
    </rPh>
    <rPh sb="35" eb="37">
      <t>ナイヨウ</t>
    </rPh>
    <rPh sb="38" eb="39">
      <t>シル</t>
    </rPh>
    <rPh sb="42" eb="43">
      <t>モチ</t>
    </rPh>
    <rPh sb="45" eb="46">
      <t>クダ</t>
    </rPh>
    <phoneticPr fontId="1"/>
  </si>
  <si>
    <t>「変更内容報告欄」には、変更前の内容と変更後の内容を具体的に記入して下さい。</t>
    <rPh sb="1" eb="3">
      <t>ヘンコウ</t>
    </rPh>
    <rPh sb="3" eb="5">
      <t>ナイヨウ</t>
    </rPh>
    <rPh sb="5" eb="7">
      <t>ホウコク</t>
    </rPh>
    <rPh sb="7" eb="8">
      <t>ラン</t>
    </rPh>
    <rPh sb="12" eb="14">
      <t>ヘンコウ</t>
    </rPh>
    <rPh sb="14" eb="15">
      <t>マエ</t>
    </rPh>
    <rPh sb="16" eb="18">
      <t>ナイヨウ</t>
    </rPh>
    <rPh sb="19" eb="21">
      <t>ヘンコウ</t>
    </rPh>
    <rPh sb="21" eb="22">
      <t>ゴ</t>
    </rPh>
    <rPh sb="23" eb="25">
      <t>ナイヨウ</t>
    </rPh>
    <rPh sb="26" eb="29">
      <t>グタイテキ</t>
    </rPh>
    <rPh sb="30" eb="32">
      <t>キニュウ</t>
    </rPh>
    <rPh sb="34" eb="35">
      <t>クダ</t>
    </rPh>
    <phoneticPr fontId="1"/>
  </si>
  <si>
    <t>階床 ）)</t>
    <phoneticPr fontId="2"/>
  </si>
  <si>
    <t>回目検査</t>
    <rPh sb="0" eb="2">
      <t>カイメ</t>
    </rPh>
    <rPh sb="2" eb="4">
      <t>ケンサ</t>
    </rPh>
    <phoneticPr fontId="1"/>
  </si>
  <si>
    <t>第</t>
    <rPh sb="0" eb="1">
      <t>ダイ</t>
    </rPh>
    <phoneticPr fontId="1"/>
  </si>
  <si>
    <t>回目</t>
    <phoneticPr fontId="2"/>
  </si>
  <si>
    <t>「評価対象建築物の所在地」欄には、評価対象住戸が含まれる建築物が特定できる住居表示が記</t>
    <rPh sb="1" eb="3">
      <t>ヒョウカ</t>
    </rPh>
    <rPh sb="3" eb="5">
      <t>タイショウ</t>
    </rPh>
    <rPh sb="5" eb="8">
      <t>ケンチクブツ</t>
    </rPh>
    <rPh sb="9" eb="12">
      <t>ショザイチ</t>
    </rPh>
    <rPh sb="13" eb="14">
      <t>ラン</t>
    </rPh>
    <rPh sb="17" eb="19">
      <t>ヒョウカ</t>
    </rPh>
    <rPh sb="19" eb="21">
      <t>タイショウ</t>
    </rPh>
    <rPh sb="21" eb="22">
      <t>ジュウ</t>
    </rPh>
    <rPh sb="22" eb="23">
      <t>ト</t>
    </rPh>
    <rPh sb="24" eb="25">
      <t>フク</t>
    </rPh>
    <rPh sb="28" eb="31">
      <t>ケンチクブツ</t>
    </rPh>
    <rPh sb="32" eb="34">
      <t>トクテイ</t>
    </rPh>
    <rPh sb="37" eb="39">
      <t>ジュウキョ</t>
    </rPh>
    <rPh sb="39" eb="41">
      <t>ヒョウジ</t>
    </rPh>
    <rPh sb="42" eb="43">
      <t>キ</t>
    </rPh>
    <phoneticPr fontId="1"/>
  </si>
  <si>
    <t>名又は名称、住所及び電話番号が記載されていることを確認してください。</t>
    <rPh sb="3" eb="5">
      <t>メイショウ</t>
    </rPh>
    <rPh sb="6" eb="8">
      <t>ジュウショ</t>
    </rPh>
    <rPh sb="8" eb="9">
      <t>オヨ</t>
    </rPh>
    <rPh sb="10" eb="12">
      <t>デンワ</t>
    </rPh>
    <rPh sb="12" eb="14">
      <t>バンゴウ</t>
    </rPh>
    <rPh sb="15" eb="17">
      <t>キサイ</t>
    </rPh>
    <rPh sb="25" eb="27">
      <t>カクニン</t>
    </rPh>
    <phoneticPr fontId="1"/>
  </si>
  <si>
    <r>
      <rPr>
        <sz val="10"/>
        <color rgb="FFFF0000"/>
        <rFont val="ＭＳ Ｐゴシック"/>
        <family val="3"/>
        <charset val="128"/>
      </rPr>
      <t>※</t>
    </r>
    <r>
      <rPr>
        <sz val="10"/>
        <color indexed="8"/>
        <rFont val="ＭＳ Ｐゴシック"/>
        <family val="3"/>
        <charset val="128"/>
      </rPr>
      <t>の付されている欄は、申請の際、記載事項に不備がないか確認してください。</t>
    </r>
    <rPh sb="2" eb="3">
      <t>フ</t>
    </rPh>
    <rPh sb="8" eb="9">
      <t>ラン</t>
    </rPh>
    <rPh sb="11" eb="13">
      <t>シンセイ</t>
    </rPh>
    <rPh sb="14" eb="15">
      <t>サイ</t>
    </rPh>
    <rPh sb="16" eb="18">
      <t>キサイ</t>
    </rPh>
    <rPh sb="18" eb="20">
      <t>ジコウ</t>
    </rPh>
    <rPh sb="21" eb="23">
      <t>フビ</t>
    </rPh>
    <rPh sb="27" eb="29">
      <t>カクニン</t>
    </rPh>
    <phoneticPr fontId="1"/>
  </si>
  <si>
    <t>されていることを確認してください。</t>
    <rPh sb="8" eb="10">
      <t>カクニン</t>
    </rPh>
    <phoneticPr fontId="1"/>
  </si>
  <si>
    <t>載されていることを確認してください。</t>
    <rPh sb="9" eb="11">
      <t>カクニン</t>
    </rPh>
    <phoneticPr fontId="1"/>
  </si>
  <si>
    <t>A・B・C</t>
    <phoneticPr fontId="1"/>
  </si>
  <si>
    <t>No</t>
    <phoneticPr fontId="1"/>
  </si>
  <si>
    <t>タイプ名</t>
    <rPh sb="3" eb="4">
      <t>メイ</t>
    </rPh>
    <phoneticPr fontId="1"/>
  </si>
  <si>
    <t>住戸
番号</t>
    <rPh sb="0" eb="2">
      <t>ジュウコ</t>
    </rPh>
    <rPh sb="3" eb="5">
      <t>バンゴウ</t>
    </rPh>
    <phoneticPr fontId="1"/>
  </si>
  <si>
    <t>階</t>
    <rPh sb="0" eb="1">
      <t>カイ</t>
    </rPh>
    <phoneticPr fontId="1"/>
  </si>
  <si>
    <t>火災</t>
    <rPh sb="0" eb="2">
      <t>カサイ</t>
    </rPh>
    <phoneticPr fontId="6"/>
  </si>
  <si>
    <t>維持管理</t>
    <rPh sb="0" eb="2">
      <t>イジ</t>
    </rPh>
    <rPh sb="2" eb="4">
      <t>カンリ</t>
    </rPh>
    <phoneticPr fontId="6"/>
  </si>
  <si>
    <t>温熱</t>
    <rPh sb="0" eb="2">
      <t>オンネツ</t>
    </rPh>
    <phoneticPr fontId="6"/>
  </si>
  <si>
    <t>空気</t>
    <rPh sb="0" eb="2">
      <t>クウキ</t>
    </rPh>
    <phoneticPr fontId="6"/>
  </si>
  <si>
    <t>光視</t>
    <rPh sb="0" eb="1">
      <t>ヒカリ</t>
    </rPh>
    <rPh sb="1" eb="2">
      <t>シ</t>
    </rPh>
    <phoneticPr fontId="6"/>
  </si>
  <si>
    <t>高齢者</t>
    <rPh sb="0" eb="3">
      <t>コウレイシャ</t>
    </rPh>
    <phoneticPr fontId="6"/>
  </si>
  <si>
    <t>防犯</t>
    <rPh sb="0" eb="2">
      <t>ボウハン</t>
    </rPh>
    <phoneticPr fontId="6"/>
  </si>
  <si>
    <t>音</t>
    <rPh sb="0" eb="1">
      <t>オト</t>
    </rPh>
    <phoneticPr fontId="6"/>
  </si>
  <si>
    <t>（別紙）</t>
    <rPh sb="1" eb="3">
      <t>ベッシ</t>
    </rPh>
    <phoneticPr fontId="6"/>
  </si>
  <si>
    <t>提出</t>
    <rPh sb="0" eb="2">
      <t>テイシュツ</t>
    </rPh>
    <phoneticPr fontId="6"/>
  </si>
  <si>
    <t>年　月　日</t>
    <rPh sb="0" eb="1">
      <t>ネン</t>
    </rPh>
    <rPh sb="2" eb="3">
      <t>ガツ</t>
    </rPh>
    <rPh sb="4" eb="5">
      <t>ヒ</t>
    </rPh>
    <phoneticPr fontId="6"/>
  </si>
  <si>
    <t>備考欄</t>
    <rPh sb="0" eb="2">
      <t>ビコウ</t>
    </rPh>
    <rPh sb="2" eb="3">
      <t>ラン</t>
    </rPh>
    <phoneticPr fontId="6"/>
  </si>
  <si>
    <t>施工状況報告一覧表（住戸用）</t>
    <rPh sb="0" eb="2">
      <t>セコウ</t>
    </rPh>
    <rPh sb="2" eb="4">
      <t>ジョウキョウ</t>
    </rPh>
    <rPh sb="4" eb="6">
      <t>ホウコク</t>
    </rPh>
    <rPh sb="6" eb="8">
      <t>イチラン</t>
    </rPh>
    <rPh sb="8" eb="9">
      <t>ヒョウ</t>
    </rPh>
    <rPh sb="10" eb="12">
      <t>ジュウコ</t>
    </rPh>
    <rPh sb="12" eb="13">
      <t>ヨウ</t>
    </rPh>
    <phoneticPr fontId="1"/>
  </si>
  <si>
    <t>設計評価の低減値：</t>
    <rPh sb="0" eb="2">
      <t>セッケイ</t>
    </rPh>
    <rPh sb="2" eb="4">
      <t>ヒョウカ</t>
    </rPh>
    <rPh sb="5" eb="7">
      <t>テイゲン</t>
    </rPh>
    <rPh sb="7" eb="8">
      <t>チ</t>
    </rPh>
    <phoneticPr fontId="1"/>
  </si>
  <si>
    <t>着色部を記入</t>
    <rPh sb="0" eb="2">
      <t>チャクショク</t>
    </rPh>
    <rPh sb="2" eb="3">
      <t>ブ</t>
    </rPh>
    <rPh sb="4" eb="6">
      <t>キニュウ</t>
    </rPh>
    <phoneticPr fontId="1"/>
  </si>
  <si>
    <t>着色部（及び備考欄）を記入</t>
    <rPh sb="0" eb="2">
      <t>チャクショク</t>
    </rPh>
    <rPh sb="2" eb="3">
      <t>ブ</t>
    </rPh>
    <rPh sb="4" eb="5">
      <t>オヨ</t>
    </rPh>
    <rPh sb="6" eb="8">
      <t>ビコウ</t>
    </rPh>
    <rPh sb="8" eb="9">
      <t>ラン</t>
    </rPh>
    <rPh sb="11" eb="13">
      <t>キニュウ</t>
    </rPh>
    <phoneticPr fontId="1"/>
  </si>
  <si>
    <t>(屋根工事の完了時)</t>
    <rPh sb="1" eb="3">
      <t>ヤネ</t>
    </rPh>
    <rPh sb="3" eb="5">
      <t>コウジ</t>
    </rPh>
    <rPh sb="6" eb="8">
      <t>カンリョウ</t>
    </rPh>
    <rPh sb="8" eb="9">
      <t>ジ</t>
    </rPh>
    <phoneticPr fontId="1"/>
  </si>
  <si>
    <t>次回以降に持ち越す性能表示事項(の番号)等を記入</t>
    <rPh sb="0" eb="2">
      <t>ジカイ</t>
    </rPh>
    <rPh sb="2" eb="4">
      <t>イコウ</t>
    </rPh>
    <rPh sb="5" eb="6">
      <t>モ</t>
    </rPh>
    <rPh sb="7" eb="8">
      <t>コ</t>
    </rPh>
    <rPh sb="9" eb="11">
      <t>セイノウ</t>
    </rPh>
    <rPh sb="11" eb="13">
      <t>ヒョウジ</t>
    </rPh>
    <rPh sb="13" eb="15">
      <t>ジコウ</t>
    </rPh>
    <rPh sb="17" eb="19">
      <t>バンゴウ</t>
    </rPh>
    <rPh sb="20" eb="21">
      <t>トウ</t>
    </rPh>
    <rPh sb="22" eb="24">
      <t>キニュウ</t>
    </rPh>
    <phoneticPr fontId="6"/>
  </si>
  <si>
    <t>性　能　表　示　事　項</t>
    <rPh sb="0" eb="1">
      <t>セイ</t>
    </rPh>
    <rPh sb="2" eb="3">
      <t>ノウ</t>
    </rPh>
    <rPh sb="4" eb="5">
      <t>ヒョウ</t>
    </rPh>
    <rPh sb="6" eb="7">
      <t>ジ</t>
    </rPh>
    <rPh sb="8" eb="9">
      <t>コト</t>
    </rPh>
    <rPh sb="10" eb="11">
      <t>コウ</t>
    </rPh>
    <phoneticPr fontId="6"/>
  </si>
  <si>
    <t>2-1～2-4</t>
    <phoneticPr fontId="6"/>
  </si>
  <si>
    <t>6-1～6-3</t>
    <phoneticPr fontId="6"/>
  </si>
  <si>
    <t>6-1～6-3</t>
    <phoneticPr fontId="6"/>
  </si>
  <si>
    <t>7-1,7-2</t>
    <phoneticPr fontId="6"/>
  </si>
  <si>
    <t>8-1～8-4</t>
    <phoneticPr fontId="6"/>
  </si>
  <si>
    <t>8-1～8-4</t>
    <phoneticPr fontId="6"/>
  </si>
  <si>
    <t>8-1～8-4</t>
    <phoneticPr fontId="6"/>
  </si>
  <si>
    <t>9-1,9-2</t>
    <phoneticPr fontId="6"/>
  </si>
  <si>
    <t>9-1,9-2</t>
    <phoneticPr fontId="6"/>
  </si>
  <si>
    <t>10-1</t>
    <phoneticPr fontId="6"/>
  </si>
  <si>
    <t>2-1～2-4</t>
    <phoneticPr fontId="6"/>
  </si>
  <si>
    <t>2-7</t>
    <phoneticPr fontId="6"/>
  </si>
  <si>
    <t>別紙の施工状況報告一覧表（住戸用）で性能表示事項の検査項目に基づいた各タイプ・住戸ごとの自主検査記録を各検査前に出来高で提出してください</t>
    <rPh sb="0" eb="2">
      <t>ベッシ</t>
    </rPh>
    <rPh sb="3" eb="5">
      <t>セコウ</t>
    </rPh>
    <rPh sb="5" eb="7">
      <t>ジョウキョウ</t>
    </rPh>
    <rPh sb="7" eb="9">
      <t>ホウコク</t>
    </rPh>
    <rPh sb="9" eb="11">
      <t>イチラン</t>
    </rPh>
    <rPh sb="11" eb="12">
      <t>ヒョウ</t>
    </rPh>
    <rPh sb="13" eb="15">
      <t>ジュウコ</t>
    </rPh>
    <rPh sb="15" eb="16">
      <t>ヨウ</t>
    </rPh>
    <rPh sb="18" eb="20">
      <t>セイノウ</t>
    </rPh>
    <rPh sb="20" eb="22">
      <t>ヒョウジ</t>
    </rPh>
    <rPh sb="22" eb="24">
      <t>ジコウ</t>
    </rPh>
    <rPh sb="25" eb="27">
      <t>ケンサ</t>
    </rPh>
    <rPh sb="27" eb="29">
      <t>コウモク</t>
    </rPh>
    <rPh sb="30" eb="31">
      <t>モト</t>
    </rPh>
    <rPh sb="34" eb="35">
      <t>カク</t>
    </rPh>
    <rPh sb="39" eb="41">
      <t>ジュウコ</t>
    </rPh>
    <rPh sb="44" eb="46">
      <t>ジシュ</t>
    </rPh>
    <rPh sb="46" eb="48">
      <t>ケンサ</t>
    </rPh>
    <rPh sb="48" eb="50">
      <t>キロク</t>
    </rPh>
    <rPh sb="51" eb="52">
      <t>カク</t>
    </rPh>
    <phoneticPr fontId="1"/>
  </si>
  <si>
    <t>屋根工事の完了時</t>
    <rPh sb="0" eb="2">
      <t>ヤネ</t>
    </rPh>
    <phoneticPr fontId="1"/>
  </si>
  <si>
    <t>断熱等性能等級</t>
    <rPh sb="0" eb="2">
      <t>ダンネツ</t>
    </rPh>
    <rPh sb="2" eb="3">
      <t>トウ</t>
    </rPh>
    <rPh sb="3" eb="5">
      <t>セイノウ</t>
    </rPh>
    <rPh sb="5" eb="7">
      <t>トウキュウ</t>
    </rPh>
    <phoneticPr fontId="1"/>
  </si>
  <si>
    <t>矩計図</t>
    <rPh sb="0" eb="3">
      <t>カナバカリズ</t>
    </rPh>
    <phoneticPr fontId="1"/>
  </si>
  <si>
    <t>承認図</t>
    <rPh sb="0" eb="2">
      <t>ショウニン</t>
    </rPh>
    <rPh sb="2" eb="3">
      <t>ズ</t>
    </rPh>
    <phoneticPr fontId="1"/>
  </si>
  <si>
    <t>竣工時</t>
    <rPh sb="0" eb="2">
      <t>シュンコウ</t>
    </rPh>
    <rPh sb="2" eb="3">
      <t>ジ</t>
    </rPh>
    <phoneticPr fontId="1"/>
  </si>
  <si>
    <t>報告書</t>
    <phoneticPr fontId="2"/>
  </si>
  <si>
    <t>(内装仕上げ工事完了後（化学物質の濃度測定）)</t>
    <rPh sb="1" eb="3">
      <t>ナイソウ</t>
    </rPh>
    <rPh sb="3" eb="5">
      <t>シア</t>
    </rPh>
    <rPh sb="6" eb="8">
      <t>コウジ</t>
    </rPh>
    <rPh sb="8" eb="10">
      <t>カンリョウ</t>
    </rPh>
    <rPh sb="10" eb="11">
      <t>ゴ</t>
    </rPh>
    <rPh sb="12" eb="14">
      <t>カガク</t>
    </rPh>
    <rPh sb="14" eb="16">
      <t>ブッシツ</t>
    </rPh>
    <rPh sb="17" eb="19">
      <t>ノウド</t>
    </rPh>
    <rPh sb="19" eb="21">
      <t>ソクテイ</t>
    </rPh>
    <phoneticPr fontId="1"/>
  </si>
  <si>
    <t>内装仕上げ工事完了後（化学物質の濃度測定）</t>
    <phoneticPr fontId="2"/>
  </si>
  <si>
    <t>検査方法B</t>
    <rPh sb="0" eb="2">
      <t>ケンサ</t>
    </rPh>
    <rPh sb="2" eb="4">
      <t>ホウホウ</t>
    </rPh>
    <phoneticPr fontId="1"/>
  </si>
  <si>
    <t>・開口部無しの評価書の表示値は0％</t>
    <rPh sb="1" eb="4">
      <t>カイコウブ</t>
    </rPh>
    <rPh sb="4" eb="5">
      <t>ナ</t>
    </rPh>
    <rPh sb="7" eb="10">
      <t>ヒョウカショ</t>
    </rPh>
    <phoneticPr fontId="1"/>
  </si>
  <si>
    <r>
      <t>1-1</t>
    </r>
    <r>
      <rPr>
        <sz val="10"/>
        <color rgb="FFFF0000"/>
        <rFont val="ＭＳ Ｐゴシック"/>
        <family val="3"/>
        <charset val="128"/>
      </rPr>
      <t>★</t>
    </r>
    <phoneticPr fontId="1"/>
  </si>
  <si>
    <r>
      <t>1-3</t>
    </r>
    <r>
      <rPr>
        <sz val="10"/>
        <color rgb="FFFF0000"/>
        <rFont val="ＭＳ Ｐゴシック"/>
        <family val="3"/>
        <charset val="128"/>
      </rPr>
      <t>★</t>
    </r>
    <phoneticPr fontId="1"/>
  </si>
  <si>
    <r>
      <t>1-6</t>
    </r>
    <r>
      <rPr>
        <sz val="10"/>
        <color rgb="FFFF0000"/>
        <rFont val="ＭＳ Ｐゴシック"/>
        <family val="3"/>
        <charset val="128"/>
      </rPr>
      <t>★</t>
    </r>
    <phoneticPr fontId="1"/>
  </si>
  <si>
    <r>
      <t>1-7</t>
    </r>
    <r>
      <rPr>
        <sz val="10"/>
        <color rgb="FFFF0000"/>
        <rFont val="ＭＳ Ｐゴシック"/>
        <family val="3"/>
        <charset val="128"/>
      </rPr>
      <t>★</t>
    </r>
    <phoneticPr fontId="1"/>
  </si>
  <si>
    <r>
      <t>3-1</t>
    </r>
    <r>
      <rPr>
        <sz val="10"/>
        <color rgb="FFFF0000"/>
        <rFont val="ＭＳ Ｐゴシック"/>
        <family val="3"/>
        <charset val="128"/>
      </rPr>
      <t>★</t>
    </r>
    <phoneticPr fontId="1"/>
  </si>
  <si>
    <r>
      <t>1-7</t>
    </r>
    <r>
      <rPr>
        <sz val="10"/>
        <color rgb="FFFF0000"/>
        <rFont val="ＭＳ Ｐゴシック"/>
        <family val="3"/>
        <charset val="128"/>
      </rPr>
      <t>★</t>
    </r>
    <phoneticPr fontId="1"/>
  </si>
  <si>
    <r>
      <t>4-2</t>
    </r>
    <r>
      <rPr>
        <sz val="10"/>
        <color rgb="FFFF0000"/>
        <rFont val="ＭＳ Ｐゴシック"/>
        <family val="3"/>
        <charset val="128"/>
      </rPr>
      <t>★</t>
    </r>
    <phoneticPr fontId="1"/>
  </si>
  <si>
    <r>
      <t>4-3</t>
    </r>
    <r>
      <rPr>
        <sz val="10"/>
        <color rgb="FFFF0000"/>
        <rFont val="ＭＳ Ｐゴシック"/>
        <family val="3"/>
        <charset val="128"/>
      </rPr>
      <t>★</t>
    </r>
    <phoneticPr fontId="1"/>
  </si>
  <si>
    <r>
      <t>4-1</t>
    </r>
    <r>
      <rPr>
        <sz val="10"/>
        <color rgb="FFFF0000"/>
        <rFont val="ＭＳ Ｐゴシック"/>
        <family val="3"/>
        <charset val="128"/>
      </rPr>
      <t>★</t>
    </r>
    <phoneticPr fontId="1"/>
  </si>
  <si>
    <r>
      <t>5-1</t>
    </r>
    <r>
      <rPr>
        <sz val="10"/>
        <color rgb="FFFF0000"/>
        <rFont val="ＭＳ Ｐゴシック"/>
        <family val="3"/>
        <charset val="128"/>
      </rPr>
      <t>★</t>
    </r>
    <phoneticPr fontId="1"/>
  </si>
  <si>
    <r>
      <t>4-1</t>
    </r>
    <r>
      <rPr>
        <sz val="10"/>
        <color rgb="FFFF0000"/>
        <rFont val="ＭＳ Ｐゴシック"/>
        <family val="3"/>
        <charset val="128"/>
      </rPr>
      <t>★</t>
    </r>
    <phoneticPr fontId="6"/>
  </si>
  <si>
    <t>4-4</t>
    <phoneticPr fontId="6"/>
  </si>
  <si>
    <r>
      <t>5-2</t>
    </r>
    <r>
      <rPr>
        <sz val="10"/>
        <color rgb="FFFF0000"/>
        <rFont val="ＭＳ Ｐゴシック"/>
        <family val="3"/>
        <charset val="128"/>
      </rPr>
      <t>★</t>
    </r>
    <phoneticPr fontId="6"/>
  </si>
  <si>
    <r>
      <t>5-1</t>
    </r>
    <r>
      <rPr>
        <sz val="10"/>
        <color rgb="FFFF0000"/>
        <rFont val="ＭＳ Ｐゴシック"/>
        <family val="3"/>
        <charset val="128"/>
      </rPr>
      <t>★</t>
    </r>
    <phoneticPr fontId="6"/>
  </si>
  <si>
    <t>階ごとにシートをコピーして追加してください</t>
    <rPh sb="0" eb="1">
      <t>カイ</t>
    </rPh>
    <rPh sb="13" eb="15">
      <t>ツイカ</t>
    </rPh>
    <phoneticPr fontId="2"/>
  </si>
  <si>
    <t>防犯に関することについては、メゾネット等で1住戸に2以上の階がある場合には、階ごとにシートをコピーして追加してください</t>
    <rPh sb="0" eb="2">
      <t>ボウハン</t>
    </rPh>
    <rPh sb="3" eb="4">
      <t>カン</t>
    </rPh>
    <rPh sb="19" eb="20">
      <t>トウ</t>
    </rPh>
    <rPh sb="22" eb="23">
      <t>ジュウ</t>
    </rPh>
    <rPh sb="23" eb="24">
      <t>ト</t>
    </rPh>
    <rPh sb="26" eb="28">
      <t>イジョウ</t>
    </rPh>
    <rPh sb="29" eb="30">
      <t>カイ</t>
    </rPh>
    <rPh sb="33" eb="35">
      <t>バアイ</t>
    </rPh>
    <rPh sb="38" eb="39">
      <t>カイ</t>
    </rPh>
    <rPh sb="51" eb="53">
      <t>ツイカ</t>
    </rPh>
    <phoneticPr fontId="1"/>
  </si>
  <si>
    <t>注）測定すべき化学物質の種類に応じてシートをコピーして追加してください。</t>
    <rPh sb="27" eb="29">
      <t>ツイカ</t>
    </rPh>
    <phoneticPr fontId="2"/>
  </si>
  <si>
    <t>鋼材の種類・品質</t>
    <rPh sb="0" eb="2">
      <t>コウザイ</t>
    </rPh>
    <rPh sb="3" eb="5">
      <t>シュルイ</t>
    </rPh>
    <rPh sb="6" eb="8">
      <t>ヒンシツ</t>
    </rPh>
    <phoneticPr fontId="4"/>
  </si>
  <si>
    <t>工事写真</t>
    <rPh sb="0" eb="2">
      <t>コウジ</t>
    </rPh>
    <rPh sb="2" eb="4">
      <t>シャシン</t>
    </rPh>
    <phoneticPr fontId="4"/>
  </si>
  <si>
    <t>鋼材の厚さ・寸法</t>
    <rPh sb="0" eb="2">
      <t>コウザイ</t>
    </rPh>
    <rPh sb="3" eb="4">
      <t>アツ</t>
    </rPh>
    <rPh sb="6" eb="8">
      <t>スンポウ</t>
    </rPh>
    <phoneticPr fontId="4"/>
  </si>
  <si>
    <t>高力ボルトの種類・品質</t>
    <rPh sb="0" eb="1">
      <t>コウ</t>
    </rPh>
    <rPh sb="1" eb="2">
      <t>リョク</t>
    </rPh>
    <rPh sb="6" eb="8">
      <t>シュルイ</t>
    </rPh>
    <rPh sb="9" eb="11">
      <t>ヒンシツ</t>
    </rPh>
    <phoneticPr fontId="4"/>
  </si>
  <si>
    <t>製品検査報告書</t>
    <rPh sb="0" eb="2">
      <t>セイヒン</t>
    </rPh>
    <rPh sb="2" eb="4">
      <t>ケンサ</t>
    </rPh>
    <rPh sb="4" eb="6">
      <t>ホウコク</t>
    </rPh>
    <rPh sb="6" eb="7">
      <t>ショ</t>
    </rPh>
    <phoneticPr fontId="4"/>
  </si>
  <si>
    <t>鉄骨加工形状</t>
    <rPh sb="0" eb="2">
      <t>テッコツ</t>
    </rPh>
    <rPh sb="2" eb="4">
      <t>カコウ</t>
    </rPh>
    <rPh sb="4" eb="6">
      <t>ケイジョウ</t>
    </rPh>
    <phoneticPr fontId="4"/>
  </si>
  <si>
    <t>鉄骨施工要領書</t>
    <rPh sb="0" eb="2">
      <t>テッコツ</t>
    </rPh>
    <rPh sb="2" eb="4">
      <t>セコウ</t>
    </rPh>
    <rPh sb="4" eb="6">
      <t>ヨウリョウ</t>
    </rPh>
    <rPh sb="6" eb="7">
      <t>ショ</t>
    </rPh>
    <phoneticPr fontId="4"/>
  </si>
  <si>
    <t>鉄骨工場（グレード等）</t>
    <rPh sb="0" eb="2">
      <t>テッコツ</t>
    </rPh>
    <rPh sb="2" eb="4">
      <t>コウジョウ</t>
    </rPh>
    <rPh sb="9" eb="10">
      <t>トウ</t>
    </rPh>
    <phoneticPr fontId="4"/>
  </si>
  <si>
    <t>溶接技術者資格</t>
    <rPh sb="0" eb="2">
      <t>ヨウセツ</t>
    </rPh>
    <rPh sb="2" eb="4">
      <t>ギジュツ</t>
    </rPh>
    <rPh sb="4" eb="5">
      <t>シャ</t>
    </rPh>
    <rPh sb="5" eb="7">
      <t>シカク</t>
    </rPh>
    <phoneticPr fontId="4"/>
  </si>
  <si>
    <t>ＵＴ検査結果</t>
    <rPh sb="2" eb="4">
      <t>ケンサ</t>
    </rPh>
    <rPh sb="4" eb="6">
      <t>ケッカ</t>
    </rPh>
    <phoneticPr fontId="4"/>
  </si>
  <si>
    <t>鉄骨建込精度</t>
    <rPh sb="0" eb="2">
      <t>テッコツ</t>
    </rPh>
    <rPh sb="2" eb="3">
      <t>タ</t>
    </rPh>
    <rPh sb="3" eb="4">
      <t>コ</t>
    </rPh>
    <rPh sb="4" eb="6">
      <t>セイド</t>
    </rPh>
    <phoneticPr fontId="4"/>
  </si>
  <si>
    <t>高力ボルト締付け状況</t>
    <rPh sb="0" eb="1">
      <t>コウ</t>
    </rPh>
    <rPh sb="1" eb="2">
      <t>リョク</t>
    </rPh>
    <rPh sb="5" eb="7">
      <t>シメツ</t>
    </rPh>
    <rPh sb="8" eb="10">
      <t>ジョウキョウ</t>
    </rPh>
    <phoneticPr fontId="4"/>
  </si>
  <si>
    <t>鋼材の厚さ・防錆措置</t>
    <rPh sb="0" eb="2">
      <t>コウザイ</t>
    </rPh>
    <rPh sb="3" eb="4">
      <t>アツ</t>
    </rPh>
    <rPh sb="6" eb="8">
      <t>ボウセイ</t>
    </rPh>
    <rPh sb="8" eb="10">
      <t>ソチ</t>
    </rPh>
    <phoneticPr fontId="4"/>
  </si>
  <si>
    <t>鉄骨施工報告書</t>
    <rPh sb="4" eb="6">
      <t>ホウコク</t>
    </rPh>
    <phoneticPr fontId="4"/>
  </si>
  <si>
    <t>（一般部、柱脚部、その他）</t>
    <rPh sb="1" eb="3">
      <t>イッパン</t>
    </rPh>
    <rPh sb="3" eb="4">
      <t>ブ</t>
    </rPh>
    <rPh sb="5" eb="6">
      <t>チュウ</t>
    </rPh>
    <rPh sb="6" eb="7">
      <t>キャク</t>
    </rPh>
    <rPh sb="7" eb="8">
      <t>ブ</t>
    </rPh>
    <rPh sb="11" eb="12">
      <t>タ</t>
    </rPh>
    <phoneticPr fontId="4"/>
  </si>
  <si>
    <t>施工図</t>
    <rPh sb="0" eb="2">
      <t>セコウ</t>
    </rPh>
    <rPh sb="2" eb="3">
      <t>ズ</t>
    </rPh>
    <phoneticPr fontId="4"/>
  </si>
  <si>
    <t>小屋裏換気口(位置・有効面積)</t>
    <rPh sb="0" eb="2">
      <t>コヤ</t>
    </rPh>
    <rPh sb="2" eb="3">
      <t>ウラ</t>
    </rPh>
    <rPh sb="3" eb="5">
      <t>カンキ</t>
    </rPh>
    <rPh sb="5" eb="6">
      <t>コウ</t>
    </rPh>
    <rPh sb="7" eb="9">
      <t>イチ</t>
    </rPh>
    <rPh sb="10" eb="12">
      <t>ユウコウ</t>
    </rPh>
    <rPh sb="12" eb="14">
      <t>メンセキ</t>
    </rPh>
    <phoneticPr fontId="4"/>
  </si>
  <si>
    <t>小屋裏</t>
    <rPh sb="0" eb="2">
      <t>コヤ</t>
    </rPh>
    <rPh sb="2" eb="3">
      <t>ウラ</t>
    </rPh>
    <phoneticPr fontId="4"/>
  </si>
  <si>
    <t>ミルシート</t>
  </si>
  <si>
    <t>（防錆措置）</t>
  </si>
  <si>
    <t>S</t>
    <phoneticPr fontId="4"/>
  </si>
  <si>
    <t>該当</t>
    <rPh sb="0" eb="2">
      <t>ガイトウ</t>
    </rPh>
    <phoneticPr fontId="4"/>
  </si>
  <si>
    <t>なし</t>
    <phoneticPr fontId="2"/>
  </si>
  <si>
    <t>A・B・C</t>
    <phoneticPr fontId="1"/>
  </si>
  <si>
    <t>建入検査記録</t>
    <rPh sb="0" eb="1">
      <t>ケン</t>
    </rPh>
    <rPh sb="1" eb="2">
      <t>ニュウ</t>
    </rPh>
    <rPh sb="2" eb="4">
      <t>ケンサ</t>
    </rPh>
    <rPh sb="4" eb="6">
      <t>キロク</t>
    </rPh>
    <phoneticPr fontId="4"/>
  </si>
  <si>
    <t>ＵＴ検査報告書</t>
    <rPh sb="2" eb="4">
      <t>ケンサ</t>
    </rPh>
    <rPh sb="4" eb="7">
      <t>ホウコクショ</t>
    </rPh>
    <phoneticPr fontId="4"/>
  </si>
  <si>
    <t>資格者証等</t>
    <phoneticPr fontId="2"/>
  </si>
  <si>
    <t>SRC・S</t>
    <phoneticPr fontId="2"/>
  </si>
  <si>
    <r>
      <rPr>
        <sz val="10"/>
        <color indexed="8"/>
        <rFont val="ＭＳ Ｐゴシック"/>
        <family val="3"/>
        <charset val="128"/>
      </rPr>
      <t>本締検査記録</t>
    </r>
    <r>
      <rPr>
        <sz val="8.5"/>
        <color indexed="8"/>
        <rFont val="ＭＳ Ｐゴシック"/>
        <family val="3"/>
        <charset val="128"/>
      </rPr>
      <t>工事写真</t>
    </r>
    <rPh sb="6" eb="8">
      <t>コウジ</t>
    </rPh>
    <rPh sb="8" eb="10">
      <t>シャシン</t>
    </rPh>
    <phoneticPr fontId="4"/>
  </si>
  <si>
    <t>記録</t>
    <phoneticPr fontId="1"/>
  </si>
  <si>
    <t>報告書</t>
    <phoneticPr fontId="1"/>
  </si>
  <si>
    <t>(竣工時)</t>
    <rPh sb="1" eb="3">
      <t>シュンコウ</t>
    </rPh>
    <rPh sb="3" eb="4">
      <t>ジ</t>
    </rPh>
    <phoneticPr fontId="1"/>
  </si>
  <si>
    <t>免震建築物であること等の表示</t>
    <rPh sb="0" eb="1">
      <t>メン</t>
    </rPh>
    <rPh sb="1" eb="2">
      <t>シン</t>
    </rPh>
    <rPh sb="2" eb="5">
      <t>ケンチクブツ</t>
    </rPh>
    <rPh sb="10" eb="11">
      <t>トウ</t>
    </rPh>
    <rPh sb="12" eb="14">
      <t>ヒョウジ</t>
    </rPh>
    <phoneticPr fontId="4"/>
  </si>
  <si>
    <t>管理に関する計画</t>
    <rPh sb="0" eb="2">
      <t>カンリ</t>
    </rPh>
    <rPh sb="3" eb="4">
      <t>カン</t>
    </rPh>
    <rPh sb="6" eb="8">
      <t>ケイカク</t>
    </rPh>
    <phoneticPr fontId="4"/>
  </si>
  <si>
    <t>免震層伏図</t>
    <rPh sb="0" eb="1">
      <t>メン</t>
    </rPh>
    <rPh sb="1" eb="2">
      <t>シン</t>
    </rPh>
    <rPh sb="2" eb="3">
      <t>ソウ</t>
    </rPh>
    <rPh sb="3" eb="5">
      <t>フセズ</t>
    </rPh>
    <phoneticPr fontId="4"/>
  </si>
  <si>
    <t>施工計画書</t>
    <rPh sb="0" eb="2">
      <t>セコウ</t>
    </rPh>
    <rPh sb="2" eb="4">
      <t>ケイカク</t>
    </rPh>
    <rPh sb="4" eb="5">
      <t>ショ</t>
    </rPh>
    <phoneticPr fontId="4"/>
  </si>
  <si>
    <t>施工結果報告書</t>
    <rPh sb="0" eb="2">
      <t>セコウ</t>
    </rPh>
    <rPh sb="2" eb="4">
      <t>ケッカ</t>
    </rPh>
    <rPh sb="4" eb="7">
      <t>ホウコクショ</t>
    </rPh>
    <phoneticPr fontId="4"/>
  </si>
  <si>
    <t>管理計画（案）</t>
    <rPh sb="0" eb="2">
      <t>カンリ</t>
    </rPh>
    <rPh sb="2" eb="4">
      <t>ケイカク</t>
    </rPh>
    <rPh sb="5" eb="6">
      <t>アン</t>
    </rPh>
    <phoneticPr fontId="4"/>
  </si>
  <si>
    <t>警報器の設置場所・性能</t>
    <rPh sb="0" eb="2">
      <t>ケイホウ</t>
    </rPh>
    <rPh sb="2" eb="3">
      <t>キ</t>
    </rPh>
    <rPh sb="4" eb="6">
      <t>セッチ</t>
    </rPh>
    <rPh sb="6" eb="8">
      <t>バショ</t>
    </rPh>
    <rPh sb="9" eb="11">
      <t>セイノウ</t>
    </rPh>
    <phoneticPr fontId="4"/>
  </si>
  <si>
    <t>火災警報設備の種類</t>
    <rPh sb="0" eb="2">
      <t>カサイ</t>
    </rPh>
    <rPh sb="2" eb="4">
      <t>ケイホウ</t>
    </rPh>
    <rPh sb="4" eb="6">
      <t>セツビ</t>
    </rPh>
    <rPh sb="7" eb="9">
      <t>シュルイ</t>
    </rPh>
    <phoneticPr fontId="4"/>
  </si>
  <si>
    <t>感知器の設置場所・種別</t>
    <rPh sb="0" eb="2">
      <t>カンチ</t>
    </rPh>
    <rPh sb="2" eb="3">
      <t>キ</t>
    </rPh>
    <rPh sb="4" eb="6">
      <t>セッチ</t>
    </rPh>
    <rPh sb="6" eb="8">
      <t>バショ</t>
    </rPh>
    <rPh sb="9" eb="11">
      <t>シュベツ</t>
    </rPh>
    <phoneticPr fontId="4"/>
  </si>
  <si>
    <t>感知器の位置・性能</t>
    <rPh sb="0" eb="2">
      <t>カンチ</t>
    </rPh>
    <rPh sb="2" eb="3">
      <t>キ</t>
    </rPh>
    <rPh sb="4" eb="6">
      <t>イチ</t>
    </rPh>
    <rPh sb="7" eb="9">
      <t>セイノウ</t>
    </rPh>
    <phoneticPr fontId="4"/>
  </si>
  <si>
    <t>感知警報システム</t>
    <rPh sb="0" eb="2">
      <t>カンチ</t>
    </rPh>
    <rPh sb="2" eb="4">
      <t>ケイホウ</t>
    </rPh>
    <phoneticPr fontId="4"/>
  </si>
  <si>
    <t>警報器の起動方法</t>
    <rPh sb="0" eb="2">
      <t>ケイホウ</t>
    </rPh>
    <rPh sb="2" eb="3">
      <t>キ</t>
    </rPh>
    <rPh sb="4" eb="6">
      <t>キドウ</t>
    </rPh>
    <rPh sb="6" eb="8">
      <t>ホウホウ</t>
    </rPh>
    <phoneticPr fontId="4"/>
  </si>
  <si>
    <t>起動装置設置場所</t>
    <rPh sb="0" eb="2">
      <t>キドウ</t>
    </rPh>
    <rPh sb="2" eb="4">
      <t>ソウチ</t>
    </rPh>
    <rPh sb="4" eb="6">
      <t>セッチ</t>
    </rPh>
    <rPh sb="6" eb="8">
      <t>バショ</t>
    </rPh>
    <phoneticPr fontId="4"/>
  </si>
  <si>
    <t>警報器の鳴動場所</t>
    <rPh sb="0" eb="2">
      <t>ケイホウ</t>
    </rPh>
    <rPh sb="2" eb="3">
      <t>ウツワ</t>
    </rPh>
    <rPh sb="4" eb="6">
      <t>メイドウ</t>
    </rPh>
    <rPh sb="6" eb="8">
      <t>バショ</t>
    </rPh>
    <phoneticPr fontId="4"/>
  </si>
  <si>
    <t>2以上</t>
    <rPh sb="1" eb="3">
      <t>イジョウ</t>
    </rPh>
    <phoneticPr fontId="2"/>
  </si>
  <si>
    <t>3・2</t>
    <phoneticPr fontId="2"/>
  </si>
  <si>
    <t>特定寝室と同一階にある部屋</t>
    <rPh sb="0" eb="2">
      <t>トクテイ</t>
    </rPh>
    <rPh sb="2" eb="4">
      <t>シンシツ</t>
    </rPh>
    <rPh sb="5" eb="6">
      <t>ドウ</t>
    </rPh>
    <rPh sb="6" eb="7">
      <t>イツ</t>
    </rPh>
    <rPh sb="7" eb="8">
      <t>カイ</t>
    </rPh>
    <rPh sb="11" eb="13">
      <t>ヘヤ</t>
    </rPh>
    <phoneticPr fontId="4"/>
  </si>
  <si>
    <t>ホームエレベーター利用可</t>
    <rPh sb="9" eb="11">
      <t>リヨウ</t>
    </rPh>
    <rPh sb="11" eb="12">
      <t>カ</t>
    </rPh>
    <phoneticPr fontId="4"/>
  </si>
  <si>
    <t>沓ずりと玄関外側の段差</t>
    <rPh sb="0" eb="1">
      <t>クツ</t>
    </rPh>
    <rPh sb="4" eb="6">
      <t>ゲンカン</t>
    </rPh>
    <rPh sb="6" eb="8">
      <t>ソトガワ</t>
    </rPh>
    <rPh sb="9" eb="10">
      <t>ダン</t>
    </rPh>
    <rPh sb="10" eb="11">
      <t>サ</t>
    </rPh>
    <phoneticPr fontId="4"/>
  </si>
  <si>
    <t>沓ずりと玄関土間の段差</t>
    <rPh sb="0" eb="1">
      <t>クツ</t>
    </rPh>
    <rPh sb="4" eb="6">
      <t>ゲンカン</t>
    </rPh>
    <rPh sb="6" eb="8">
      <t>ドマ</t>
    </rPh>
    <rPh sb="9" eb="10">
      <t>ダン</t>
    </rPh>
    <rPh sb="10" eb="11">
      <t>サ</t>
    </rPh>
    <phoneticPr fontId="4"/>
  </si>
  <si>
    <t>浴室出入口の段差</t>
    <rPh sb="0" eb="2">
      <t>ヨクシツ</t>
    </rPh>
    <rPh sb="2" eb="4">
      <t>デイリ</t>
    </rPh>
    <rPh sb="4" eb="5">
      <t>グチ</t>
    </rPh>
    <rPh sb="6" eb="7">
      <t>ダン</t>
    </rPh>
    <rPh sb="7" eb="8">
      <t>サ</t>
    </rPh>
    <phoneticPr fontId="4"/>
  </si>
  <si>
    <t>バルコニー出入口の段差</t>
    <rPh sb="5" eb="7">
      <t>デイリ</t>
    </rPh>
    <rPh sb="7" eb="8">
      <t>グチ</t>
    </rPh>
    <rPh sb="9" eb="11">
      <t>ダンサ</t>
    </rPh>
    <phoneticPr fontId="4"/>
  </si>
  <si>
    <t>その他の段差</t>
  </si>
  <si>
    <t>上がり框の段差</t>
  </si>
  <si>
    <t>令第23～27条の基準に適合</t>
  </si>
  <si>
    <t>勾配等（けあげ、踏面寸法）</t>
    <rPh sb="0" eb="2">
      <t>コウバイ</t>
    </rPh>
    <rPh sb="2" eb="3">
      <t>トウ</t>
    </rPh>
    <rPh sb="8" eb="10">
      <t>フミヅラ</t>
    </rPh>
    <rPh sb="10" eb="12">
      <t>スンポウ</t>
    </rPh>
    <phoneticPr fontId="4"/>
  </si>
  <si>
    <t>蹴込み寸法と蹴込み板</t>
    <rPh sb="0" eb="1">
      <t>ケ</t>
    </rPh>
    <rPh sb="1" eb="2">
      <t>コ</t>
    </rPh>
    <rPh sb="3" eb="5">
      <t>スンポウ</t>
    </rPh>
    <rPh sb="6" eb="7">
      <t>ケ</t>
    </rPh>
    <rPh sb="7" eb="8">
      <t>コ</t>
    </rPh>
    <rPh sb="9" eb="10">
      <t>イタ</t>
    </rPh>
    <phoneticPr fontId="4"/>
  </si>
  <si>
    <t>階段の手摺</t>
    <rPh sb="0" eb="2">
      <t>カイダン</t>
    </rPh>
    <phoneticPr fontId="4"/>
  </si>
  <si>
    <t>便所の手摺</t>
  </si>
  <si>
    <t>浴室の手摺（出入口、浴槽、姿勢）</t>
    <rPh sb="0" eb="2">
      <t>ヨクシツ</t>
    </rPh>
    <rPh sb="3" eb="4">
      <t>テ</t>
    </rPh>
    <rPh sb="6" eb="7">
      <t>デ</t>
    </rPh>
    <rPh sb="7" eb="8">
      <t>イ</t>
    </rPh>
    <rPh sb="8" eb="9">
      <t>クチ</t>
    </rPh>
    <rPh sb="10" eb="12">
      <t>ヨクソウ</t>
    </rPh>
    <rPh sb="13" eb="15">
      <t>シセイ</t>
    </rPh>
    <phoneticPr fontId="4"/>
  </si>
  <si>
    <t>玄関の手摺(下地）</t>
    <rPh sb="0" eb="2">
      <t>ゲンカン</t>
    </rPh>
    <rPh sb="3" eb="4">
      <t>テ</t>
    </rPh>
    <rPh sb="6" eb="8">
      <t>シタジ</t>
    </rPh>
    <phoneticPr fontId="4"/>
  </si>
  <si>
    <t>脱衣室の手摺（下地）</t>
    <rPh sb="0" eb="3">
      <t>ダツイシツ</t>
    </rPh>
    <rPh sb="4" eb="5">
      <t>テ</t>
    </rPh>
    <rPh sb="7" eb="9">
      <t>シタジ</t>
    </rPh>
    <phoneticPr fontId="4"/>
  </si>
  <si>
    <t>第126条第1項の基準に適合</t>
  </si>
  <si>
    <t>バルコニーの転落防止手摺</t>
    <rPh sb="6" eb="8">
      <t>テンラク</t>
    </rPh>
    <rPh sb="8" eb="10">
      <t>ボウシ</t>
    </rPh>
    <rPh sb="10" eb="11">
      <t>テ</t>
    </rPh>
    <phoneticPr fontId="4"/>
  </si>
  <si>
    <t>2階以上の窓の転落防止手摺</t>
    <rPh sb="1" eb="2">
      <t>カイ</t>
    </rPh>
    <rPh sb="2" eb="4">
      <t>イジョウ</t>
    </rPh>
    <rPh sb="5" eb="6">
      <t>マド</t>
    </rPh>
    <rPh sb="7" eb="9">
      <t>テンラク</t>
    </rPh>
    <rPh sb="9" eb="11">
      <t>ボウシ</t>
    </rPh>
    <rPh sb="11" eb="12">
      <t>テ</t>
    </rPh>
    <phoneticPr fontId="4"/>
  </si>
  <si>
    <t>廊下・階段の転落防止手摺</t>
    <rPh sb="0" eb="2">
      <t>ロウカ</t>
    </rPh>
    <rPh sb="3" eb="5">
      <t>カイダン</t>
    </rPh>
    <rPh sb="6" eb="8">
      <t>テンラク</t>
    </rPh>
    <rPh sb="8" eb="10">
      <t>ボウシ</t>
    </rPh>
    <rPh sb="10" eb="12">
      <t>テスリ</t>
    </rPh>
    <phoneticPr fontId="4"/>
  </si>
  <si>
    <t>通路の幅員</t>
    <rPh sb="0" eb="2">
      <t>ツウロ</t>
    </rPh>
    <rPh sb="3" eb="5">
      <t>フクイン</t>
    </rPh>
    <phoneticPr fontId="4"/>
  </si>
  <si>
    <t>玄関出入口の幅員</t>
  </si>
  <si>
    <t>浴室出入口の幅員</t>
  </si>
  <si>
    <t>その他の出入口の幅員</t>
    <rPh sb="2" eb="3">
      <t>タ</t>
    </rPh>
    <rPh sb="4" eb="6">
      <t>デイリ</t>
    </rPh>
    <rPh sb="6" eb="7">
      <t>グチ</t>
    </rPh>
    <rPh sb="8" eb="10">
      <t>フクイン</t>
    </rPh>
    <phoneticPr fontId="4"/>
  </si>
  <si>
    <t>特定寝室の広さ</t>
    <rPh sb="0" eb="2">
      <t>トクテイ</t>
    </rPh>
    <rPh sb="2" eb="4">
      <t>シンシツ</t>
    </rPh>
    <rPh sb="5" eb="6">
      <t>ヒロ</t>
    </rPh>
    <phoneticPr fontId="4"/>
  </si>
  <si>
    <t>便所の介助スペースの状態</t>
    <rPh sb="0" eb="2">
      <t>ベンジョ</t>
    </rPh>
    <rPh sb="3" eb="5">
      <t>カイジョ</t>
    </rPh>
    <rPh sb="10" eb="12">
      <t>ジョウタイ</t>
    </rPh>
    <phoneticPr fontId="4"/>
  </si>
  <si>
    <t>腰掛け式</t>
    <rPh sb="0" eb="2">
      <t>コシカ</t>
    </rPh>
    <rPh sb="3" eb="4">
      <t>シキ</t>
    </rPh>
    <phoneticPr fontId="4"/>
  </si>
  <si>
    <t>浴室の広さ</t>
    <rPh sb="0" eb="2">
      <t>ヨクシツ</t>
    </rPh>
    <rPh sb="3" eb="4">
      <t>ヒロ</t>
    </rPh>
    <phoneticPr fontId="4"/>
  </si>
  <si>
    <t>住戸内
階段</t>
    <rPh sb="0" eb="2">
      <t>ジュウコ</t>
    </rPh>
    <rPh sb="2" eb="3">
      <t>ナイ</t>
    </rPh>
    <rPh sb="4" eb="6">
      <t>カイダン</t>
    </rPh>
    <phoneticPr fontId="1"/>
  </si>
  <si>
    <t>令第119条･第126条第1項の基準に適合</t>
  </si>
  <si>
    <t>歩行補助手摺設置(高さ700㎜～900㎜)</t>
    <rPh sb="0" eb="2">
      <t>ホコウ</t>
    </rPh>
    <rPh sb="2" eb="4">
      <t>ホジョ</t>
    </rPh>
    <phoneticPr fontId="4"/>
  </si>
  <si>
    <t>開放廊下の転落防止手すり設置</t>
    <rPh sb="0" eb="2">
      <t>カイホウ</t>
    </rPh>
    <rPh sb="2" eb="4">
      <t>ロウカ</t>
    </rPh>
    <rPh sb="5" eb="7">
      <t>テンラク</t>
    </rPh>
    <rPh sb="7" eb="9">
      <t>ボウシ</t>
    </rPh>
    <rPh sb="9" eb="10">
      <t>テ</t>
    </rPh>
    <rPh sb="12" eb="14">
      <t>セッチ</t>
    </rPh>
    <phoneticPr fontId="4"/>
  </si>
  <si>
    <t>（手摺子がある場合は内法110㎜以下）</t>
    <rPh sb="1" eb="3">
      <t>テスリ</t>
    </rPh>
    <rPh sb="3" eb="4">
      <t>コ</t>
    </rPh>
    <rPh sb="7" eb="9">
      <t>バアイ</t>
    </rPh>
    <rPh sb="10" eb="12">
      <t>ウチノリ</t>
    </rPh>
    <rPh sb="16" eb="18">
      <t>イカ</t>
    </rPh>
    <phoneticPr fontId="4"/>
  </si>
  <si>
    <t>経路上の段差無し</t>
  </si>
  <si>
    <t>には勾配、段について基準に適合）</t>
  </si>
  <si>
    <t>有効幅員1400㎜以上</t>
  </si>
  <si>
    <t>令第23～27条･第126条第1項の基準に適合</t>
  </si>
  <si>
    <t>エレベーター利用可能</t>
    <rPh sb="6" eb="8">
      <t>リヨウ</t>
    </rPh>
    <rPh sb="8" eb="9">
      <t>カ</t>
    </rPh>
    <rPh sb="9" eb="10">
      <t>ノウ</t>
    </rPh>
    <phoneticPr fontId="4"/>
  </si>
  <si>
    <t>蹴込み寸法と蹴込み板</t>
    <rPh sb="0" eb="2">
      <t>ケコミ</t>
    </rPh>
    <rPh sb="3" eb="5">
      <t>スンポウ</t>
    </rPh>
    <rPh sb="6" eb="8">
      <t>ケコミ</t>
    </rPh>
    <rPh sb="9" eb="10">
      <t>イタ</t>
    </rPh>
    <phoneticPr fontId="4"/>
  </si>
  <si>
    <t>外部階段の転落防止手すり設置</t>
    <rPh sb="0" eb="2">
      <t>ガイブ</t>
    </rPh>
    <rPh sb="2" eb="4">
      <t>カイダン</t>
    </rPh>
    <rPh sb="5" eb="7">
      <t>テンラク</t>
    </rPh>
    <rPh sb="7" eb="9">
      <t>ボウシ</t>
    </rPh>
    <rPh sb="9" eb="10">
      <t>テ</t>
    </rPh>
    <rPh sb="12" eb="14">
      <t>セッチ</t>
    </rPh>
    <phoneticPr fontId="4"/>
  </si>
  <si>
    <t>エレベーター利用</t>
    <rPh sb="6" eb="8">
      <t>リヨウ</t>
    </rPh>
    <phoneticPr fontId="4"/>
  </si>
  <si>
    <t>出入口幅800㎜以上</t>
  </si>
  <si>
    <t>ｴﾚﾍﾞｰﾀｰﾎｰﾙ1500㎜角以上</t>
  </si>
  <si>
    <t>かご奥行寸法内法1350㎜以上</t>
  </si>
  <si>
    <t>4以上</t>
    <rPh sb="1" eb="3">
      <t>イジョウ</t>
    </rPh>
    <phoneticPr fontId="2"/>
  </si>
  <si>
    <t>1以上</t>
    <rPh sb="1" eb="3">
      <t>イジョウ</t>
    </rPh>
    <phoneticPr fontId="2"/>
  </si>
  <si>
    <t>3以上</t>
    <rPh sb="1" eb="3">
      <t>イジョウ</t>
    </rPh>
    <phoneticPr fontId="2"/>
  </si>
  <si>
    <t>2～3</t>
    <phoneticPr fontId="2"/>
  </si>
  <si>
    <t>(手摺下</t>
    <rPh sb="1" eb="3">
      <t>テスリ</t>
    </rPh>
    <rPh sb="3" eb="4">
      <t>シタ</t>
    </rPh>
    <phoneticPr fontId="1"/>
  </si>
  <si>
    <t>地補強)</t>
    <rPh sb="0" eb="1">
      <t>チ</t>
    </rPh>
    <rPh sb="1" eb="3">
      <t>ホキョウ</t>
    </rPh>
    <phoneticPr fontId="1"/>
  </si>
  <si>
    <t>EV承認</t>
    <phoneticPr fontId="1"/>
  </si>
  <si>
    <t>図</t>
    <rPh sb="0" eb="1">
      <t>ズ</t>
    </rPh>
    <phoneticPr fontId="2"/>
  </si>
  <si>
    <r>
      <t>1-1</t>
    </r>
    <r>
      <rPr>
        <sz val="9"/>
        <color rgb="FFFF0000"/>
        <rFont val="ＭＳ Ｐゴシック"/>
        <family val="3"/>
        <charset val="128"/>
      </rPr>
      <t>★</t>
    </r>
    <r>
      <rPr>
        <sz val="9"/>
        <color indexed="8"/>
        <rFont val="ＭＳ Ｐゴシック"/>
        <family val="3"/>
        <charset val="128"/>
      </rPr>
      <t xml:space="preserve">
1-2
1-3</t>
    </r>
    <r>
      <rPr>
        <sz val="9"/>
        <color rgb="FFFF0000"/>
        <rFont val="ＭＳ Ｐゴシック"/>
        <family val="3"/>
        <charset val="128"/>
      </rPr>
      <t>★</t>
    </r>
    <r>
      <rPr>
        <sz val="9"/>
        <color indexed="8"/>
        <rFont val="ＭＳ Ｐゴシック"/>
        <family val="3"/>
        <charset val="128"/>
      </rPr>
      <t xml:space="preserve">
1-4
1-5
1-6</t>
    </r>
    <r>
      <rPr>
        <sz val="9"/>
        <color rgb="FFFF0000"/>
        <rFont val="ＭＳ Ｐゴシック"/>
        <family val="3"/>
        <charset val="128"/>
      </rPr>
      <t>★</t>
    </r>
    <r>
      <rPr>
        <sz val="9"/>
        <color indexed="8"/>
        <rFont val="ＭＳ Ｐゴシック"/>
        <family val="3"/>
        <charset val="128"/>
      </rPr>
      <t xml:space="preserve">
1-7</t>
    </r>
    <r>
      <rPr>
        <sz val="9"/>
        <color rgb="FFFF0000"/>
        <rFont val="ＭＳ Ｐゴシック"/>
        <family val="3"/>
        <charset val="128"/>
      </rPr>
      <t>★</t>
    </r>
    <phoneticPr fontId="1"/>
  </si>
  <si>
    <r>
      <t>4-1</t>
    </r>
    <r>
      <rPr>
        <sz val="10"/>
        <color rgb="FFFF0000"/>
        <rFont val="ＭＳ Ｐゴシック"/>
        <family val="3"/>
        <charset val="128"/>
      </rPr>
      <t>★</t>
    </r>
    <phoneticPr fontId="1"/>
  </si>
  <si>
    <t>内装下地張りの直前の工事の完了時</t>
    <phoneticPr fontId="2"/>
  </si>
  <si>
    <t>(内装下地張りの直前の工事の完了時)</t>
    <rPh sb="1" eb="3">
      <t>ナイソウ</t>
    </rPh>
    <rPh sb="3" eb="5">
      <t>シタジ</t>
    </rPh>
    <rPh sb="5" eb="6">
      <t>バ</t>
    </rPh>
    <rPh sb="8" eb="10">
      <t>チョクゼン</t>
    </rPh>
    <rPh sb="11" eb="13">
      <t>コウジ</t>
    </rPh>
    <rPh sb="14" eb="16">
      <t>カンリョウ</t>
    </rPh>
    <rPh sb="16" eb="17">
      <t>ジ</t>
    </rPh>
    <phoneticPr fontId="1"/>
  </si>
  <si>
    <r>
      <rPr>
        <sz val="9"/>
        <rFont val="ＭＳ Ｐゴシック"/>
        <family val="3"/>
        <charset val="128"/>
      </rPr>
      <t>※</t>
    </r>
    <r>
      <rPr>
        <sz val="9"/>
        <color rgb="FFFF0000"/>
        <rFont val="ＭＳ Ｐゴシック"/>
        <family val="3"/>
        <charset val="128"/>
      </rPr>
      <t>開口寸法は小数点第３位まで</t>
    </r>
    <r>
      <rPr>
        <sz val="9"/>
        <rFont val="ＭＳ Ｐゴシック"/>
        <family val="3"/>
        <charset val="128"/>
      </rPr>
      <t>入力してください。</t>
    </r>
    <phoneticPr fontId="1"/>
  </si>
  <si>
    <r>
      <rPr>
        <sz val="12"/>
        <color rgb="FFFF0000"/>
        <rFont val="ＭＳ Ｐゴシック"/>
        <family val="3"/>
        <charset val="128"/>
      </rPr>
      <t>居室面積は小数点第２位まで</t>
    </r>
    <r>
      <rPr>
        <sz val="12"/>
        <rFont val="ＭＳ Ｐゴシック"/>
        <family val="3"/>
        <charset val="128"/>
      </rPr>
      <t>入力してください。</t>
    </r>
    <phoneticPr fontId="1"/>
  </si>
  <si>
    <t>地中埋設管上でのコンクリート</t>
    <rPh sb="0" eb="2">
      <t>チチュウ</t>
    </rPh>
    <rPh sb="2" eb="4">
      <t>マイセツ</t>
    </rPh>
    <rPh sb="4" eb="5">
      <t>カン</t>
    </rPh>
    <rPh sb="5" eb="6">
      <t>ジョウ</t>
    </rPh>
    <phoneticPr fontId="4"/>
  </si>
  <si>
    <t>打設なし</t>
    <phoneticPr fontId="2"/>
  </si>
  <si>
    <t>人通孔の位置と大きさ</t>
    <rPh sb="0" eb="1">
      <t>ジン</t>
    </rPh>
    <rPh sb="1" eb="2">
      <t>ツウ</t>
    </rPh>
    <rPh sb="2" eb="3">
      <t>アナ</t>
    </rPh>
    <rPh sb="4" eb="6">
      <t>イチ</t>
    </rPh>
    <rPh sb="7" eb="8">
      <t>オオ</t>
    </rPh>
    <phoneticPr fontId="4"/>
  </si>
  <si>
    <t>柱・梁の位置</t>
    <rPh sb="0" eb="1">
      <t>ハシラ</t>
    </rPh>
    <rPh sb="2" eb="3">
      <t>ハリ</t>
    </rPh>
    <rPh sb="4" eb="6">
      <t>イチ</t>
    </rPh>
    <phoneticPr fontId="4"/>
  </si>
  <si>
    <t>鉄筋の種類・品質(刻印)</t>
    <rPh sb="0" eb="2">
      <t>テッキン</t>
    </rPh>
    <rPh sb="3" eb="5">
      <t>シュルイ</t>
    </rPh>
    <rPh sb="6" eb="8">
      <t>ヒンシツ</t>
    </rPh>
    <rPh sb="9" eb="11">
      <t>コクイン</t>
    </rPh>
    <phoneticPr fontId="4"/>
  </si>
  <si>
    <t>鉄筋の径・本数・ピッチ</t>
    <rPh sb="0" eb="2">
      <t>テッキン</t>
    </rPh>
    <rPh sb="3" eb="4">
      <t>ケイ</t>
    </rPh>
    <rPh sb="5" eb="7">
      <t>ホンスウ</t>
    </rPh>
    <phoneticPr fontId="4"/>
  </si>
  <si>
    <t>定着･継手位置･端部処理</t>
    <rPh sb="0" eb="2">
      <t>テイチャク</t>
    </rPh>
    <rPh sb="3" eb="4">
      <t>ツギ</t>
    </rPh>
    <rPh sb="4" eb="5">
      <t>テ</t>
    </rPh>
    <rPh sb="5" eb="7">
      <t>イチ</t>
    </rPh>
    <rPh sb="8" eb="9">
      <t>タン</t>
    </rPh>
    <rPh sb="9" eb="10">
      <t>ブ</t>
    </rPh>
    <rPh sb="10" eb="12">
      <t>ショリ</t>
    </rPh>
    <phoneticPr fontId="4"/>
  </si>
  <si>
    <t>開口補強</t>
    <rPh sb="0" eb="2">
      <t>カイコウ</t>
    </rPh>
    <rPh sb="2" eb="4">
      <t>ホキョウ</t>
    </rPh>
    <phoneticPr fontId="4"/>
  </si>
  <si>
    <t>かぶり厚さ(スペーサー)</t>
    <rPh sb="3" eb="4">
      <t>アツ</t>
    </rPh>
    <phoneticPr fontId="4"/>
  </si>
  <si>
    <t>貫通孔補強</t>
    <rPh sb="0" eb="2">
      <t>カンツウ</t>
    </rPh>
    <rPh sb="2" eb="3">
      <t>コウ</t>
    </rPh>
    <rPh sb="3" eb="5">
      <t>ホキョウ</t>
    </rPh>
    <phoneticPr fontId="4"/>
  </si>
  <si>
    <t>構造スリット</t>
    <rPh sb="0" eb="2">
      <t>コウゾウ</t>
    </rPh>
    <phoneticPr fontId="4"/>
  </si>
  <si>
    <t>ミルシート、他</t>
    <rPh sb="6" eb="7">
      <t>ホカ</t>
    </rPh>
    <phoneticPr fontId="4"/>
  </si>
  <si>
    <t>配筋検査記録</t>
    <rPh sb="0" eb="2">
      <t>ハイキン</t>
    </rPh>
    <rPh sb="2" eb="4">
      <t>ケンサ</t>
    </rPh>
    <rPh sb="4" eb="6">
      <t>キロク</t>
    </rPh>
    <phoneticPr fontId="4"/>
  </si>
  <si>
    <t>計算書</t>
    <rPh sb="0" eb="2">
      <t>ケイサン</t>
    </rPh>
    <rPh sb="2" eb="3">
      <t>ショ</t>
    </rPh>
    <phoneticPr fontId="4"/>
  </si>
  <si>
    <t>引張強度成績書</t>
    <rPh sb="0" eb="2">
      <t>ヒッパ</t>
    </rPh>
    <rPh sb="2" eb="4">
      <t>キョウド</t>
    </rPh>
    <rPh sb="4" eb="6">
      <t>セイセキ</t>
    </rPh>
    <rPh sb="6" eb="7">
      <t>ショ</t>
    </rPh>
    <phoneticPr fontId="4"/>
  </si>
  <si>
    <t>ＵＴ検査報告書</t>
    <rPh sb="2" eb="4">
      <t>ケンサ</t>
    </rPh>
    <rPh sb="4" eb="6">
      <t>ホウコク</t>
    </rPh>
    <rPh sb="6" eb="7">
      <t>ショ</t>
    </rPh>
    <phoneticPr fontId="4"/>
  </si>
  <si>
    <t>資格者証等</t>
    <rPh sb="0" eb="3">
      <t>シカクシャ</t>
    </rPh>
    <rPh sb="3" eb="4">
      <t>ショウ</t>
    </rPh>
    <rPh sb="4" eb="5">
      <t>トウ</t>
    </rPh>
    <phoneticPr fontId="4"/>
  </si>
  <si>
    <t>評定書等</t>
    <rPh sb="0" eb="2">
      <t>ヒョウテイ</t>
    </rPh>
    <rPh sb="2" eb="3">
      <t>ショ</t>
    </rPh>
    <rPh sb="3" eb="4">
      <t>トウ</t>
    </rPh>
    <phoneticPr fontId="4"/>
  </si>
  <si>
    <t>ガス圧接継手</t>
    <rPh sb="2" eb="3">
      <t>アツ</t>
    </rPh>
    <rPh sb="3" eb="4">
      <t>セツ</t>
    </rPh>
    <rPh sb="4" eb="5">
      <t>ツギ</t>
    </rPh>
    <rPh sb="5" eb="6">
      <t>テ</t>
    </rPh>
    <phoneticPr fontId="4"/>
  </si>
  <si>
    <t>機械式継手、定着金物</t>
    <rPh sb="0" eb="2">
      <t>キカイ</t>
    </rPh>
    <rPh sb="2" eb="3">
      <t>シキ</t>
    </rPh>
    <rPh sb="3" eb="4">
      <t>ツギ</t>
    </rPh>
    <rPh sb="4" eb="5">
      <t>テ</t>
    </rPh>
    <rPh sb="6" eb="8">
      <t>テイチャク</t>
    </rPh>
    <rPh sb="8" eb="10">
      <t>カナモノ</t>
    </rPh>
    <phoneticPr fontId="4"/>
  </si>
  <si>
    <t>溶接継手</t>
    <rPh sb="0" eb="2">
      <t>ヨウセツ</t>
    </rPh>
    <rPh sb="2" eb="3">
      <t>ツギ</t>
    </rPh>
    <rPh sb="3" eb="4">
      <t>テ</t>
    </rPh>
    <phoneticPr fontId="4"/>
  </si>
  <si>
    <t>その他(</t>
  </si>
  <si>
    <t>)</t>
  </si>
  <si>
    <t>配合計画書</t>
    <rPh sb="0" eb="2">
      <t>ハイゴウ</t>
    </rPh>
    <rPh sb="2" eb="4">
      <t>ケイカク</t>
    </rPh>
    <rPh sb="4" eb="5">
      <t>ショ</t>
    </rPh>
    <phoneticPr fontId="4"/>
  </si>
  <si>
    <t>認定書</t>
    <rPh sb="0" eb="2">
      <t>ニンテイ</t>
    </rPh>
    <rPh sb="2" eb="3">
      <t>ショ</t>
    </rPh>
    <phoneticPr fontId="4"/>
  </si>
  <si>
    <t>普通コンクリート</t>
  </si>
  <si>
    <t>高強度コンクリート等</t>
    <rPh sb="0" eb="3">
      <t>コウキョウド</t>
    </rPh>
    <rPh sb="9" eb="10">
      <t>トウ</t>
    </rPh>
    <phoneticPr fontId="4"/>
  </si>
  <si>
    <t>普通ポルトランドセメント</t>
  </si>
  <si>
    <t>コンクリート強度</t>
    <rPh sb="6" eb="8">
      <t>キョウド</t>
    </rPh>
    <phoneticPr fontId="4"/>
  </si>
  <si>
    <t>水ｾﾒﾝﾄ比(</t>
  </si>
  <si>
    <t>)%以下</t>
    <rPh sb="2" eb="4">
      <t>イカ</t>
    </rPh>
    <phoneticPr fontId="4"/>
  </si>
  <si>
    <t>スランプ</t>
  </si>
  <si>
    <t>空気量</t>
    <rPh sb="0" eb="2">
      <t>クウキ</t>
    </rPh>
    <rPh sb="2" eb="3">
      <t>リョウ</t>
    </rPh>
    <phoneticPr fontId="4"/>
  </si>
  <si>
    <t>受入検査報告書</t>
    <rPh sb="0" eb="2">
      <t>ウケイレ</t>
    </rPh>
    <rPh sb="2" eb="4">
      <t>ケンサ</t>
    </rPh>
    <rPh sb="4" eb="6">
      <t>ホウコク</t>
    </rPh>
    <rPh sb="6" eb="7">
      <t>ショ</t>
    </rPh>
    <phoneticPr fontId="4"/>
  </si>
  <si>
    <t>圧縮強度成績書</t>
    <rPh sb="0" eb="2">
      <t>アッシュク</t>
    </rPh>
    <rPh sb="2" eb="4">
      <t>キョウド</t>
    </rPh>
    <rPh sb="4" eb="6">
      <t>セイセキ</t>
    </rPh>
    <rPh sb="6" eb="7">
      <t>ショ</t>
    </rPh>
    <phoneticPr fontId="4"/>
  </si>
  <si>
    <t>スランプ・スランプフロー</t>
  </si>
  <si>
    <t>塩分測定</t>
    <rPh sb="0" eb="2">
      <t>エンブン</t>
    </rPh>
    <rPh sb="2" eb="4">
      <t>ソクテイ</t>
    </rPh>
    <phoneticPr fontId="4"/>
  </si>
  <si>
    <t>試験用供試体の養生方法</t>
    <rPh sb="0" eb="3">
      <t>シケンヨウ</t>
    </rPh>
    <rPh sb="3" eb="4">
      <t>キョウ</t>
    </rPh>
    <rPh sb="4" eb="5">
      <t>シ</t>
    </rPh>
    <rPh sb="5" eb="6">
      <t>タイ</t>
    </rPh>
    <rPh sb="7" eb="9">
      <t>ヨウジョウ</t>
    </rPh>
    <rPh sb="9" eb="11">
      <t>ホウホウ</t>
    </rPh>
    <phoneticPr fontId="4"/>
  </si>
  <si>
    <t>構造体ｺﾝｸﾘｰﾄの圧縮強度</t>
    <rPh sb="0" eb="3">
      <t>コウゾウタイ</t>
    </rPh>
    <rPh sb="10" eb="12">
      <t>アッシュク</t>
    </rPh>
    <rPh sb="12" eb="14">
      <t>キョウド</t>
    </rPh>
    <phoneticPr fontId="4"/>
  </si>
  <si>
    <t>打設報告書</t>
    <rPh sb="0" eb="1">
      <t>ダ</t>
    </rPh>
    <rPh sb="1" eb="2">
      <t>セツ</t>
    </rPh>
    <rPh sb="2" eb="5">
      <t>ホウコクショ</t>
    </rPh>
    <phoneticPr fontId="4"/>
  </si>
  <si>
    <t>打設状況（打設結果）</t>
    <rPh sb="0" eb="1">
      <t>ウ</t>
    </rPh>
    <rPh sb="1" eb="2">
      <t>セツ</t>
    </rPh>
    <rPh sb="2" eb="4">
      <t>ジョウキョウ</t>
    </rPh>
    <rPh sb="5" eb="6">
      <t>ダ</t>
    </rPh>
    <rPh sb="6" eb="7">
      <t>セツ</t>
    </rPh>
    <rPh sb="7" eb="9">
      <t>ケッカ</t>
    </rPh>
    <phoneticPr fontId="4"/>
  </si>
  <si>
    <t>A・B・C</t>
    <phoneticPr fontId="1"/>
  </si>
  <si>
    <t>単位水量　185kg/㎥以下</t>
    <phoneticPr fontId="2"/>
  </si>
  <si>
    <t>構造躯体</t>
    <rPh sb="0" eb="2">
      <t>コウゾウ</t>
    </rPh>
    <rPh sb="2" eb="4">
      <t>クタイ</t>
    </rPh>
    <phoneticPr fontId="1"/>
  </si>
  <si>
    <t>コンクリート打設</t>
    <rPh sb="6" eb="8">
      <t>ダセツ</t>
    </rPh>
    <phoneticPr fontId="4"/>
  </si>
  <si>
    <t>要領書</t>
    <phoneticPr fontId="2"/>
  </si>
  <si>
    <t>共用排水管</t>
    <rPh sb="0" eb="2">
      <t>キョウヨウ</t>
    </rPh>
    <rPh sb="2" eb="3">
      <t>ハイ</t>
    </rPh>
    <rPh sb="3" eb="4">
      <t>ミズ</t>
    </rPh>
    <rPh sb="4" eb="5">
      <t>カン</t>
    </rPh>
    <phoneticPr fontId="1"/>
  </si>
  <si>
    <t>共用配管</t>
    <rPh sb="0" eb="2">
      <t>キョウヨウ</t>
    </rPh>
    <rPh sb="2" eb="4">
      <t>ハイカン</t>
    </rPh>
    <phoneticPr fontId="1"/>
  </si>
  <si>
    <t>施工図等</t>
    <rPh sb="0" eb="2">
      <t>セコウ</t>
    </rPh>
    <rPh sb="2" eb="3">
      <t>ズ</t>
    </rPh>
    <rPh sb="3" eb="4">
      <t>トウ</t>
    </rPh>
    <phoneticPr fontId="4"/>
  </si>
  <si>
    <t>写真</t>
    <rPh sb="0" eb="2">
      <t>シャシン</t>
    </rPh>
    <phoneticPr fontId="4"/>
  </si>
  <si>
    <t>コンクリート内の埋設配管なし</t>
    <rPh sb="6" eb="7">
      <t>ナイ</t>
    </rPh>
    <rPh sb="8" eb="10">
      <t>マイセツ</t>
    </rPh>
    <rPh sb="10" eb="12">
      <t>ハイカン</t>
    </rPh>
    <phoneticPr fontId="4"/>
  </si>
  <si>
    <t>打設なし</t>
  </si>
  <si>
    <t>打設なし</t>
    <phoneticPr fontId="2"/>
  </si>
  <si>
    <t>共用排水管</t>
    <rPh sb="0" eb="2">
      <t>キョウヨウ</t>
    </rPh>
    <rPh sb="2" eb="5">
      <t>ハイスイカン</t>
    </rPh>
    <phoneticPr fontId="1"/>
  </si>
  <si>
    <t>共用立管の掃除口の位置</t>
    <rPh sb="0" eb="2">
      <t>キョウヨウ</t>
    </rPh>
    <rPh sb="2" eb="3">
      <t>タ</t>
    </rPh>
    <rPh sb="3" eb="4">
      <t>カン</t>
    </rPh>
    <rPh sb="5" eb="7">
      <t>ソウジ</t>
    </rPh>
    <rPh sb="7" eb="8">
      <t>クチ</t>
    </rPh>
    <rPh sb="9" eb="11">
      <t>イチ</t>
    </rPh>
    <phoneticPr fontId="4"/>
  </si>
  <si>
    <t>（最上階又は屋上、最下階</t>
    <rPh sb="1" eb="3">
      <t>サイジョウ</t>
    </rPh>
    <rPh sb="3" eb="4">
      <t>カイ</t>
    </rPh>
    <rPh sb="4" eb="5">
      <t>マタ</t>
    </rPh>
    <rPh sb="6" eb="8">
      <t>オクジョウ</t>
    </rPh>
    <rPh sb="9" eb="11">
      <t>サイカ</t>
    </rPh>
    <rPh sb="11" eb="12">
      <t>カイ</t>
    </rPh>
    <phoneticPr fontId="4"/>
  </si>
  <si>
    <t>及び3階以内おきの中間階</t>
    <phoneticPr fontId="2"/>
  </si>
  <si>
    <t>又は15ｍ以内ごと）</t>
    <phoneticPr fontId="2"/>
  </si>
  <si>
    <t>横主管の掃除口の位置</t>
    <rPh sb="0" eb="1">
      <t>ヨコ</t>
    </rPh>
    <rPh sb="1" eb="3">
      <t>シュカン</t>
    </rPh>
    <rPh sb="4" eb="6">
      <t>ソウジ</t>
    </rPh>
    <rPh sb="6" eb="7">
      <t>クチ</t>
    </rPh>
    <rPh sb="8" eb="10">
      <t>イチ</t>
    </rPh>
    <phoneticPr fontId="4"/>
  </si>
  <si>
    <t>（15m以内ごとかつ支障なく</t>
    <phoneticPr fontId="2"/>
  </si>
  <si>
    <t>清掃が行える位置）</t>
    <phoneticPr fontId="2"/>
  </si>
  <si>
    <t>共用排水管の性状等</t>
    <rPh sb="0" eb="2">
      <t>キョウヨウ</t>
    </rPh>
    <rPh sb="2" eb="5">
      <t>ハイスイカン</t>
    </rPh>
    <rPh sb="6" eb="8">
      <t>セイジョウ</t>
    </rPh>
    <rPh sb="8" eb="9">
      <t>トウ</t>
    </rPh>
    <phoneticPr fontId="1"/>
  </si>
  <si>
    <t>抜けその他変形なし</t>
    <phoneticPr fontId="2"/>
  </si>
  <si>
    <t>内面平滑、かつ、たわみ、</t>
    <rPh sb="0" eb="1">
      <t>ウチ</t>
    </rPh>
    <rPh sb="1" eb="2">
      <t>メン</t>
    </rPh>
    <rPh sb="2" eb="4">
      <t>ヘイカツ</t>
    </rPh>
    <phoneticPr fontId="4"/>
  </si>
  <si>
    <t>横主管</t>
    <rPh sb="0" eb="1">
      <t>ヨコ</t>
    </rPh>
    <rPh sb="1" eb="3">
      <t>シュカン</t>
    </rPh>
    <phoneticPr fontId="1"/>
  </si>
  <si>
    <t>専用部に立ち入らずに到達</t>
    <rPh sb="0" eb="2">
      <t>センヨウ</t>
    </rPh>
    <rPh sb="2" eb="3">
      <t>ブ</t>
    </rPh>
    <rPh sb="4" eb="5">
      <t>タ</t>
    </rPh>
    <rPh sb="6" eb="7">
      <t>イ</t>
    </rPh>
    <rPh sb="10" eb="12">
      <t>トウタツ</t>
    </rPh>
    <phoneticPr fontId="4"/>
  </si>
  <si>
    <t>できる経路</t>
    <phoneticPr fontId="2"/>
  </si>
  <si>
    <t>排水横主管</t>
    <rPh sb="0" eb="2">
      <t>ハイスイ</t>
    </rPh>
    <rPh sb="2" eb="3">
      <t>ヨコ</t>
    </rPh>
    <rPh sb="3" eb="5">
      <t>シュカン</t>
    </rPh>
    <phoneticPr fontId="1"/>
  </si>
  <si>
    <t>できる経路</t>
    <phoneticPr fontId="2"/>
  </si>
  <si>
    <t>2以上</t>
    <rPh sb="1" eb="3">
      <t>イジョウ</t>
    </rPh>
    <phoneticPr fontId="2"/>
  </si>
  <si>
    <t>他住戸等専用部への貫通配管</t>
    <rPh sb="0" eb="1">
      <t>タ</t>
    </rPh>
    <rPh sb="1" eb="2">
      <t>ジュウ</t>
    </rPh>
    <rPh sb="2" eb="3">
      <t>ト</t>
    </rPh>
    <rPh sb="3" eb="4">
      <t>トウ</t>
    </rPh>
    <rPh sb="4" eb="6">
      <t>センヨウ</t>
    </rPh>
    <rPh sb="6" eb="7">
      <t>ブ</t>
    </rPh>
    <rPh sb="9" eb="11">
      <t>カンツウ</t>
    </rPh>
    <rPh sb="11" eb="13">
      <t>ハイカン</t>
    </rPh>
    <phoneticPr fontId="4"/>
  </si>
  <si>
    <t>なし</t>
    <phoneticPr fontId="2"/>
  </si>
  <si>
    <t>専用配管</t>
    <rPh sb="0" eb="2">
      <t>センヨウ</t>
    </rPh>
    <rPh sb="2" eb="4">
      <t>ハイカン</t>
    </rPh>
    <phoneticPr fontId="1"/>
  </si>
  <si>
    <t>専用排水管の性状等</t>
    <rPh sb="0" eb="2">
      <t>センヨウ</t>
    </rPh>
    <rPh sb="2" eb="5">
      <t>ハイスイカン</t>
    </rPh>
    <rPh sb="6" eb="8">
      <t>セイジョウ</t>
    </rPh>
    <rPh sb="8" eb="9">
      <t>トウ</t>
    </rPh>
    <phoneticPr fontId="1"/>
  </si>
  <si>
    <t>4-4</t>
    <phoneticPr fontId="1"/>
  </si>
  <si>
    <t>更新対策（住戸専用部）</t>
    <rPh sb="0" eb="2">
      <t>コウシン</t>
    </rPh>
    <rPh sb="2" eb="4">
      <t>タイサク</t>
    </rPh>
    <rPh sb="5" eb="7">
      <t>ジュウコ</t>
    </rPh>
    <rPh sb="7" eb="9">
      <t>センヨウ</t>
    </rPh>
    <rPh sb="9" eb="10">
      <t>ブ</t>
    </rPh>
    <phoneticPr fontId="1"/>
  </si>
  <si>
    <t>躯体天井高</t>
    <rPh sb="0" eb="2">
      <t>クタイ</t>
    </rPh>
    <rPh sb="2" eb="4">
      <t>テンジョウ</t>
    </rPh>
    <rPh sb="4" eb="5">
      <t>ダカ</t>
    </rPh>
    <phoneticPr fontId="2"/>
  </si>
  <si>
    <t xml:space="preserve">構造躯体の壁又は柱
</t>
    <rPh sb="0" eb="2">
      <t>コウゾウ</t>
    </rPh>
    <rPh sb="2" eb="4">
      <t>クタイ</t>
    </rPh>
    <rPh sb="5" eb="6">
      <t>カベ</t>
    </rPh>
    <rPh sb="6" eb="7">
      <t>マタ</t>
    </rPh>
    <rPh sb="8" eb="9">
      <t>ハシラ</t>
    </rPh>
    <phoneticPr fontId="4"/>
  </si>
  <si>
    <t>躯体天井高</t>
    <rPh sb="0" eb="2">
      <t>クタイ</t>
    </rPh>
    <rPh sb="2" eb="4">
      <t>テンジョウ</t>
    </rPh>
    <rPh sb="4" eb="5">
      <t>タカ</t>
    </rPh>
    <phoneticPr fontId="4"/>
  </si>
  <si>
    <t>最も低い部分の高さ・部位</t>
    <rPh sb="0" eb="1">
      <t>モット</t>
    </rPh>
    <rPh sb="2" eb="3">
      <t>ヒク</t>
    </rPh>
    <rPh sb="4" eb="6">
      <t>ブブン</t>
    </rPh>
    <rPh sb="7" eb="8">
      <t>タカ</t>
    </rPh>
    <rPh sb="10" eb="12">
      <t>ブイ</t>
    </rPh>
    <phoneticPr fontId="4"/>
  </si>
  <si>
    <t>構造躯体の壁又は柱</t>
    <rPh sb="0" eb="2">
      <t>コウゾウ</t>
    </rPh>
    <rPh sb="2" eb="4">
      <t>クタイ</t>
    </rPh>
    <rPh sb="5" eb="6">
      <t>カベ</t>
    </rPh>
    <rPh sb="6" eb="7">
      <t>マタ</t>
    </rPh>
    <rPh sb="8" eb="9">
      <t>ハシラ</t>
    </rPh>
    <phoneticPr fontId="4"/>
  </si>
  <si>
    <t>温熱環境・エネルギー消費量に関する事</t>
    <rPh sb="0" eb="2">
      <t>オンネツ</t>
    </rPh>
    <rPh sb="2" eb="4">
      <t>カンキョウ</t>
    </rPh>
    <rPh sb="10" eb="13">
      <t>ショウヒリョウ</t>
    </rPh>
    <rPh sb="14" eb="15">
      <t>カン</t>
    </rPh>
    <rPh sb="17" eb="18">
      <t>コト</t>
    </rPh>
    <phoneticPr fontId="1"/>
  </si>
  <si>
    <t>躯体の断熱性能等</t>
    <rPh sb="0" eb="2">
      <t>クタイ</t>
    </rPh>
    <rPh sb="3" eb="5">
      <t>ダンネツ</t>
    </rPh>
    <rPh sb="5" eb="7">
      <t>セイノウ</t>
    </rPh>
    <rPh sb="7" eb="8">
      <t>トウ</t>
    </rPh>
    <phoneticPr fontId="4"/>
  </si>
  <si>
    <t>カタログ</t>
  </si>
  <si>
    <t>試験証明書</t>
    <rPh sb="0" eb="2">
      <t>シケン</t>
    </rPh>
    <rPh sb="2" eb="5">
      <t>ショウメイショ</t>
    </rPh>
    <phoneticPr fontId="4"/>
  </si>
  <si>
    <t>断熱管理記録</t>
    <rPh sb="0" eb="2">
      <t>ダンネツ</t>
    </rPh>
    <rPh sb="2" eb="4">
      <t>カンリ</t>
    </rPh>
    <rPh sb="4" eb="6">
      <t>キロク</t>
    </rPh>
    <phoneticPr fontId="4"/>
  </si>
  <si>
    <t>断熱材の種類</t>
    <rPh sb="0" eb="2">
      <t>ダンネツ</t>
    </rPh>
    <rPh sb="2" eb="3">
      <t>ザイ</t>
    </rPh>
    <rPh sb="4" eb="6">
      <t>シュルイ</t>
    </rPh>
    <phoneticPr fontId="4"/>
  </si>
  <si>
    <t>屋根の断熱構造</t>
    <rPh sb="0" eb="2">
      <t>ヤネ</t>
    </rPh>
    <rPh sb="3" eb="5">
      <t>ダンネツ</t>
    </rPh>
    <rPh sb="5" eb="7">
      <t>コウゾウ</t>
    </rPh>
    <phoneticPr fontId="4"/>
  </si>
  <si>
    <t>外壁の断熱構造</t>
    <rPh sb="0" eb="2">
      <t>ガイヘキ</t>
    </rPh>
    <rPh sb="3" eb="5">
      <t>ダンネツ</t>
    </rPh>
    <rPh sb="5" eb="7">
      <t>コウゾウ</t>
    </rPh>
    <phoneticPr fontId="4"/>
  </si>
  <si>
    <t>床の断熱構造</t>
    <rPh sb="0" eb="1">
      <t>ユカ</t>
    </rPh>
    <rPh sb="2" eb="4">
      <t>ダンネツ</t>
    </rPh>
    <rPh sb="4" eb="6">
      <t>コウゾウ</t>
    </rPh>
    <phoneticPr fontId="4"/>
  </si>
  <si>
    <t>土間床の断熱構造</t>
    <rPh sb="0" eb="2">
      <t>ドマ</t>
    </rPh>
    <rPh sb="2" eb="3">
      <t>ユカ</t>
    </rPh>
    <rPh sb="4" eb="6">
      <t>ダンネツ</t>
    </rPh>
    <rPh sb="6" eb="8">
      <t>コウゾウ</t>
    </rPh>
    <phoneticPr fontId="4"/>
  </si>
  <si>
    <t>結露防止対策</t>
    <rPh sb="0" eb="2">
      <t>ケツロ</t>
    </rPh>
    <rPh sb="2" eb="4">
      <t>ボウシ</t>
    </rPh>
    <rPh sb="4" eb="6">
      <t>タイサク</t>
    </rPh>
    <phoneticPr fontId="4"/>
  </si>
  <si>
    <t>防湿層の設置</t>
    <rPh sb="0" eb="2">
      <t>ボウシツ</t>
    </rPh>
    <rPh sb="2" eb="3">
      <t>ソウ</t>
    </rPh>
    <rPh sb="4" eb="6">
      <t>セッチ</t>
    </rPh>
    <phoneticPr fontId="4"/>
  </si>
  <si>
    <t>（繊維系断熱材を使用する場合）</t>
    <rPh sb="1" eb="3">
      <t>センイ</t>
    </rPh>
    <rPh sb="3" eb="4">
      <t>ケイ</t>
    </rPh>
    <rPh sb="4" eb="6">
      <t>ダンネツ</t>
    </rPh>
    <rPh sb="6" eb="7">
      <t>ザイ</t>
    </rPh>
    <rPh sb="8" eb="10">
      <t>シヨウ</t>
    </rPh>
    <rPh sb="12" eb="14">
      <t>バアイ</t>
    </rPh>
    <phoneticPr fontId="4"/>
  </si>
  <si>
    <t>3以上</t>
    <rPh sb="1" eb="3">
      <t>イジョウ</t>
    </rPh>
    <phoneticPr fontId="2"/>
  </si>
  <si>
    <t>躯体面に断熱材を</t>
    <rPh sb="0" eb="2">
      <t>クタイ</t>
    </rPh>
    <rPh sb="2" eb="3">
      <t>メン</t>
    </rPh>
    <rPh sb="4" eb="6">
      <t>ダンネツ</t>
    </rPh>
    <rPh sb="6" eb="7">
      <t>ザイ</t>
    </rPh>
    <phoneticPr fontId="4"/>
  </si>
  <si>
    <t>全面密着</t>
    <phoneticPr fontId="2"/>
  </si>
  <si>
    <t>構造熱橋部対策</t>
    <rPh sb="0" eb="2">
      <t>コウゾウ</t>
    </rPh>
    <rPh sb="2" eb="4">
      <t>ネッキョウ</t>
    </rPh>
    <rPh sb="4" eb="5">
      <t>ブ</t>
    </rPh>
    <rPh sb="5" eb="7">
      <t>タイサク</t>
    </rPh>
    <phoneticPr fontId="1"/>
  </si>
  <si>
    <t>断熱範囲</t>
    <rPh sb="0" eb="2">
      <t>ダンネツ</t>
    </rPh>
    <rPh sb="2" eb="4">
      <t>ハンイ</t>
    </rPh>
    <phoneticPr fontId="4"/>
  </si>
  <si>
    <t>試験成績書</t>
    <rPh sb="0" eb="2">
      <t>シケン</t>
    </rPh>
    <rPh sb="2" eb="4">
      <t>セイセキ</t>
    </rPh>
    <rPh sb="4" eb="5">
      <t>ショ</t>
    </rPh>
    <phoneticPr fontId="4"/>
  </si>
  <si>
    <t>スラブの種類</t>
    <rPh sb="4" eb="6">
      <t>シュルイ</t>
    </rPh>
    <phoneticPr fontId="4"/>
  </si>
  <si>
    <t>スラブ厚さ</t>
    <rPh sb="3" eb="4">
      <t>アツ</t>
    </rPh>
    <phoneticPr fontId="4"/>
  </si>
  <si>
    <t>床仕上げ構造</t>
    <rPh sb="0" eb="1">
      <t>ユカ</t>
    </rPh>
    <rPh sb="1" eb="3">
      <t>シア</t>
    </rPh>
    <rPh sb="4" eb="6">
      <t>コウゾウ</t>
    </rPh>
    <phoneticPr fontId="4"/>
  </si>
  <si>
    <t>端部拘束条件</t>
    <rPh sb="0" eb="1">
      <t>タン</t>
    </rPh>
    <rPh sb="1" eb="2">
      <t>ブ</t>
    </rPh>
    <rPh sb="2" eb="4">
      <t>コウソク</t>
    </rPh>
    <rPh sb="4" eb="6">
      <t>ジョウケン</t>
    </rPh>
    <phoneticPr fontId="4"/>
  </si>
  <si>
    <t>受音室の面積</t>
    <rPh sb="0" eb="1">
      <t>ジュ</t>
    </rPh>
    <rPh sb="1" eb="2">
      <t>オン</t>
    </rPh>
    <rPh sb="2" eb="3">
      <t>シツ</t>
    </rPh>
    <rPh sb="4" eb="6">
      <t>メンセキ</t>
    </rPh>
    <phoneticPr fontId="4"/>
  </si>
  <si>
    <t>界壁の構造・仕様</t>
    <rPh sb="0" eb="1">
      <t>カイ</t>
    </rPh>
    <rPh sb="1" eb="2">
      <t>ヘキ</t>
    </rPh>
    <rPh sb="3" eb="5">
      <t>コウゾウ</t>
    </rPh>
    <rPh sb="6" eb="8">
      <t>シヨウ</t>
    </rPh>
    <phoneticPr fontId="4"/>
  </si>
  <si>
    <t>コンセントボックス等</t>
    <rPh sb="9" eb="10">
      <t>トウ</t>
    </rPh>
    <phoneticPr fontId="4"/>
  </si>
  <si>
    <t>ＧＬ工法なし</t>
    <rPh sb="2" eb="4">
      <t>コウホウ</t>
    </rPh>
    <phoneticPr fontId="4"/>
  </si>
  <si>
    <t>開口部の遮音性能</t>
    <rPh sb="0" eb="3">
      <t>カイコウブ</t>
    </rPh>
    <rPh sb="4" eb="6">
      <t>シャオン</t>
    </rPh>
    <rPh sb="6" eb="8">
      <t>セイノウ</t>
    </rPh>
    <phoneticPr fontId="4"/>
  </si>
  <si>
    <t>開口部設置状況</t>
    <rPh sb="0" eb="2">
      <t>カイコウ</t>
    </rPh>
    <rPh sb="2" eb="3">
      <t>ブ</t>
    </rPh>
    <rPh sb="3" eb="5">
      <t>セッチ</t>
    </rPh>
    <rPh sb="5" eb="7">
      <t>ジョウキョウ</t>
    </rPh>
    <phoneticPr fontId="4"/>
  </si>
  <si>
    <t>建築基準法第30条の規定に</t>
    <rPh sb="0" eb="2">
      <t>ケンチク</t>
    </rPh>
    <rPh sb="2" eb="5">
      <t>キジュンホウ</t>
    </rPh>
    <rPh sb="5" eb="6">
      <t>ダイ</t>
    </rPh>
    <rPh sb="8" eb="9">
      <t>ジョウ</t>
    </rPh>
    <rPh sb="10" eb="12">
      <t>キテイ</t>
    </rPh>
    <phoneticPr fontId="4"/>
  </si>
  <si>
    <t>適合</t>
    <phoneticPr fontId="2"/>
  </si>
  <si>
    <t>維持管理・更新への配慮に関する事</t>
    <phoneticPr fontId="2"/>
  </si>
  <si>
    <t>音環境に関する事</t>
    <phoneticPr fontId="2"/>
  </si>
  <si>
    <t>土台・柱等</t>
    <rPh sb="0" eb="2">
      <t>ドダイ</t>
    </rPh>
    <rPh sb="3" eb="4">
      <t>ハシラ</t>
    </rPh>
    <rPh sb="4" eb="5">
      <t>トウ</t>
    </rPh>
    <phoneticPr fontId="1"/>
  </si>
  <si>
    <t>工事写真</t>
    <rPh sb="0" eb="2">
      <t>コウジ</t>
    </rPh>
    <rPh sb="2" eb="4">
      <t>シャシン</t>
    </rPh>
    <phoneticPr fontId="1"/>
  </si>
  <si>
    <t>平面図</t>
    <rPh sb="0" eb="3">
      <t>ヘイメンズ</t>
    </rPh>
    <phoneticPr fontId="1"/>
  </si>
  <si>
    <t>基礎伏図</t>
    <rPh sb="0" eb="2">
      <t>キソ</t>
    </rPh>
    <rPh sb="2" eb="3">
      <t>フ</t>
    </rPh>
    <rPh sb="3" eb="4">
      <t>ズ</t>
    </rPh>
    <phoneticPr fontId="1"/>
  </si>
  <si>
    <t>梱包材</t>
    <rPh sb="0" eb="1">
      <t>コン</t>
    </rPh>
    <rPh sb="1" eb="2">
      <t>ツツ</t>
    </rPh>
    <rPh sb="2" eb="3">
      <t>ザイ</t>
    </rPh>
    <phoneticPr fontId="1"/>
  </si>
  <si>
    <t>地盤調査報告書</t>
    <rPh sb="0" eb="2">
      <t>ジバン</t>
    </rPh>
    <rPh sb="2" eb="4">
      <t>チョウサ</t>
    </rPh>
    <rPh sb="4" eb="7">
      <t>ホウコクショ</t>
    </rPh>
    <phoneticPr fontId="1"/>
  </si>
  <si>
    <t>製品資料</t>
    <rPh sb="0" eb="2">
      <t>セイヒン</t>
    </rPh>
    <rPh sb="2" eb="4">
      <t>シリョウ</t>
    </rPh>
    <phoneticPr fontId="1"/>
  </si>
  <si>
    <t>表示マークの写真</t>
    <rPh sb="0" eb="2">
      <t>ヒョウジ</t>
    </rPh>
    <rPh sb="6" eb="8">
      <t>シャシン</t>
    </rPh>
    <phoneticPr fontId="1"/>
  </si>
  <si>
    <t>表示マーク</t>
    <rPh sb="0" eb="2">
      <t>ヒョウジ</t>
    </rPh>
    <phoneticPr fontId="1"/>
  </si>
  <si>
    <t>実施報告書</t>
    <rPh sb="0" eb="2">
      <t>ジッシ</t>
    </rPh>
    <rPh sb="2" eb="5">
      <t>ホウコクショ</t>
    </rPh>
    <phoneticPr fontId="1"/>
  </si>
  <si>
    <t>A・B・C</t>
    <phoneticPr fontId="1"/>
  </si>
  <si>
    <t>土台の継手位置</t>
    <rPh sb="0" eb="2">
      <t>ドダイ</t>
    </rPh>
    <rPh sb="3" eb="4">
      <t>ツギ</t>
    </rPh>
    <rPh sb="4" eb="5">
      <t>テ</t>
    </rPh>
    <rPh sb="5" eb="7">
      <t>イチ</t>
    </rPh>
    <phoneticPr fontId="1"/>
  </si>
  <si>
    <t>ｱﾝｶｰﾎﾞﾙﾄの品質</t>
    <rPh sb="9" eb="11">
      <t>ヒンシツ</t>
    </rPh>
    <phoneticPr fontId="1"/>
  </si>
  <si>
    <t>ｱﾝｶｰﾎﾞﾙﾄの埋め込み長さ</t>
    <rPh sb="9" eb="10">
      <t>ウ</t>
    </rPh>
    <phoneticPr fontId="1"/>
  </si>
  <si>
    <t>ｱﾝｶｰﾎﾞﾙﾄの位置</t>
    <phoneticPr fontId="6"/>
  </si>
  <si>
    <t>基礎の配置</t>
    <rPh sb="0" eb="2">
      <t>キソ</t>
    </rPh>
    <rPh sb="3" eb="5">
      <t>ハイチ</t>
    </rPh>
    <phoneticPr fontId="1"/>
  </si>
  <si>
    <t>根入れ深さ</t>
    <rPh sb="0" eb="1">
      <t>ネ</t>
    </rPh>
    <rPh sb="1" eb="2">
      <t>イ</t>
    </rPh>
    <rPh sb="3" eb="4">
      <t>フカ</t>
    </rPh>
    <phoneticPr fontId="1"/>
  </si>
  <si>
    <t>基礎底盤の寸法</t>
    <rPh sb="0" eb="2">
      <t>キソ</t>
    </rPh>
    <rPh sb="2" eb="3">
      <t>テイ</t>
    </rPh>
    <rPh sb="3" eb="4">
      <t>バン</t>
    </rPh>
    <rPh sb="5" eb="7">
      <t>スンポウ</t>
    </rPh>
    <phoneticPr fontId="1"/>
  </si>
  <si>
    <t>主筋の径・位置</t>
    <rPh sb="0" eb="1">
      <t>シュ</t>
    </rPh>
    <rPh sb="1" eb="2">
      <t>キン</t>
    </rPh>
    <rPh sb="3" eb="4">
      <t>ケイ</t>
    </rPh>
    <rPh sb="5" eb="7">
      <t>イチ</t>
    </rPh>
    <phoneticPr fontId="1"/>
  </si>
  <si>
    <t>立ち上がり部分の高さ</t>
    <rPh sb="0" eb="1">
      <t>タ</t>
    </rPh>
    <rPh sb="2" eb="3">
      <t>ア</t>
    </rPh>
    <rPh sb="5" eb="7">
      <t>ブブン</t>
    </rPh>
    <phoneticPr fontId="1"/>
  </si>
  <si>
    <t>立ち上がり部分の厚さ</t>
    <phoneticPr fontId="6"/>
  </si>
  <si>
    <t>補強筋の径・位置等</t>
    <rPh sb="0" eb="2">
      <t>ホキョウ</t>
    </rPh>
    <rPh sb="2" eb="3">
      <t>キン</t>
    </rPh>
    <rPh sb="4" eb="5">
      <t>ケイ</t>
    </rPh>
    <phoneticPr fontId="1"/>
  </si>
  <si>
    <t>開口周辺等の補強</t>
    <phoneticPr fontId="1"/>
  </si>
  <si>
    <t>基礎（寸法・配筋等）</t>
    <rPh sb="0" eb="2">
      <t>キソ</t>
    </rPh>
    <phoneticPr fontId="1"/>
  </si>
  <si>
    <t>地盤の種類・支持力</t>
    <rPh sb="0" eb="2">
      <t>ジバン</t>
    </rPh>
    <rPh sb="3" eb="5">
      <t>シュルイ</t>
    </rPh>
    <phoneticPr fontId="1"/>
  </si>
  <si>
    <t>地業の状態</t>
    <phoneticPr fontId="6"/>
  </si>
  <si>
    <t>地盤・地業</t>
    <rPh sb="0" eb="2">
      <t>ジバン</t>
    </rPh>
    <rPh sb="3" eb="5">
      <t>ジギョウ</t>
    </rPh>
    <phoneticPr fontId="6"/>
  </si>
  <si>
    <t>基礎（形式）</t>
    <rPh sb="0" eb="2">
      <t>キソ</t>
    </rPh>
    <rPh sb="3" eb="5">
      <t>ケイシキ</t>
    </rPh>
    <phoneticPr fontId="6"/>
  </si>
  <si>
    <t>基礎の構造方法</t>
    <rPh sb="0" eb="2">
      <t>キソ</t>
    </rPh>
    <rPh sb="3" eb="5">
      <t>コウゾウ</t>
    </rPh>
    <rPh sb="5" eb="7">
      <t>ホウホウ</t>
    </rPh>
    <phoneticPr fontId="1"/>
  </si>
  <si>
    <t>基礎の形式</t>
    <rPh sb="0" eb="2">
      <t>キソ</t>
    </rPh>
    <rPh sb="3" eb="5">
      <t>ケイシキ</t>
    </rPh>
    <phoneticPr fontId="1"/>
  </si>
  <si>
    <t>mm</t>
    <phoneticPr fontId="1"/>
  </si>
  <si>
    <t>床面積1/2以上が該当するスラブ間の内法寸法</t>
    <phoneticPr fontId="1"/>
  </si>
  <si>
    <t>最も低い部分の躯体内法高さ</t>
    <phoneticPr fontId="1"/>
  </si>
  <si>
    <t>最も低い部分</t>
    <phoneticPr fontId="1"/>
  </si>
  <si>
    <t>階高</t>
    <phoneticPr fontId="1"/>
  </si>
  <si>
    <t>上階</t>
    <phoneticPr fontId="1"/>
  </si>
  <si>
    <t>対象住戸</t>
    <phoneticPr fontId="1"/>
  </si>
  <si>
    <t>躯体
天井高</t>
    <phoneticPr fontId="1"/>
  </si>
  <si>
    <t>・はり
・傾斜屋根
・その他
・該当なし</t>
    <rPh sb="5" eb="7">
      <t>ケイシャ</t>
    </rPh>
    <rPh sb="7" eb="9">
      <t>ヤネ</t>
    </rPh>
    <rPh sb="13" eb="14">
      <t>タ</t>
    </rPh>
    <rPh sb="16" eb="18">
      <t>ガイトウ</t>
    </rPh>
    <phoneticPr fontId="1"/>
  </si>
  <si>
    <t>最低
天井高</t>
    <rPh sb="0" eb="2">
      <t>サイテイ</t>
    </rPh>
    <phoneticPr fontId="1"/>
  </si>
  <si>
    <t>壁柱の有無</t>
    <rPh sb="0" eb="1">
      <t>カベ</t>
    </rPh>
    <rPh sb="1" eb="2">
      <t>ハシラ</t>
    </rPh>
    <rPh sb="3" eb="5">
      <t>ウム</t>
    </rPh>
    <phoneticPr fontId="1"/>
  </si>
  <si>
    <t>スラブ
符号</t>
    <rPh sb="4" eb="6">
      <t>フゴウ</t>
    </rPh>
    <phoneticPr fontId="1"/>
  </si>
  <si>
    <t>スラブ厚</t>
    <rPh sb="3" eb="4">
      <t>アツシ</t>
    </rPh>
    <phoneticPr fontId="1"/>
  </si>
  <si>
    <t>床レベル差</t>
    <rPh sb="0" eb="1">
      <t>ユカ</t>
    </rPh>
    <rPh sb="4" eb="5">
      <t>サ</t>
    </rPh>
    <phoneticPr fontId="1"/>
  </si>
  <si>
    <t>梁・スラブ符号</t>
    <rPh sb="0" eb="1">
      <t>ハリ</t>
    </rPh>
    <rPh sb="5" eb="7">
      <t>フゴウ</t>
    </rPh>
    <phoneticPr fontId="1"/>
  </si>
  <si>
    <t>梁成・スラブ厚</t>
    <rPh sb="0" eb="2">
      <t>ハリセイ</t>
    </rPh>
    <rPh sb="6" eb="7">
      <t>アツ</t>
    </rPh>
    <phoneticPr fontId="1"/>
  </si>
  <si>
    <t>mm</t>
    <phoneticPr fontId="1"/>
  </si>
  <si>
    <t>mm</t>
  </si>
  <si>
    <t>以上</t>
    <rPh sb="0" eb="2">
      <t>イジョウ</t>
    </rPh>
    <phoneticPr fontId="1"/>
  </si>
  <si>
    <t>対象住戸</t>
    <phoneticPr fontId="1"/>
  </si>
  <si>
    <t>上階</t>
    <phoneticPr fontId="1"/>
  </si>
  <si>
    <t>躯体
天井高</t>
    <phoneticPr fontId="1"/>
  </si>
  <si>
    <t>設計評価の低減値</t>
    <rPh sb="0" eb="2">
      <t>セッケイ</t>
    </rPh>
    <rPh sb="2" eb="4">
      <t>ヒョウカ</t>
    </rPh>
    <rPh sb="5" eb="7">
      <t>テイゲン</t>
    </rPh>
    <rPh sb="7" eb="8">
      <t>チ</t>
    </rPh>
    <phoneticPr fontId="1"/>
  </si>
  <si>
    <t>着色部を記入・選択</t>
    <rPh sb="0" eb="2">
      <t>チャクショク</t>
    </rPh>
    <rPh sb="2" eb="3">
      <t>ブ</t>
    </rPh>
    <rPh sb="4" eb="6">
      <t>キニュウ</t>
    </rPh>
    <rPh sb="7" eb="9">
      <t>センタク</t>
    </rPh>
    <phoneticPr fontId="1"/>
  </si>
  <si>
    <t>施工状況報告欄</t>
    <rPh sb="0" eb="2">
      <t>セコウ</t>
    </rPh>
    <rPh sb="2" eb="4">
      <t>ジョウキョウ</t>
    </rPh>
    <rPh sb="4" eb="6">
      <t>ホウコク</t>
    </rPh>
    <rPh sb="6" eb="7">
      <t>ラン</t>
    </rPh>
    <phoneticPr fontId="1"/>
  </si>
  <si>
    <t>低減後</t>
    <rPh sb="0" eb="3">
      <t>テイゲンゴ</t>
    </rPh>
    <phoneticPr fontId="1"/>
  </si>
  <si>
    <t>躯体天井高比較表</t>
    <rPh sb="0" eb="2">
      <t>クタイ</t>
    </rPh>
    <rPh sb="2" eb="4">
      <t>テンジョウ</t>
    </rPh>
    <rPh sb="4" eb="5">
      <t>ダカ</t>
    </rPh>
    <rPh sb="5" eb="7">
      <t>ヒカク</t>
    </rPh>
    <rPh sb="7" eb="8">
      <t>ヒョウ</t>
    </rPh>
    <phoneticPr fontId="1"/>
  </si>
  <si>
    <t>4-4　更新対策（住戸専用部）</t>
    <phoneticPr fontId="1"/>
  </si>
  <si>
    <t>床面積1/2以上が該当するスラブ間の内法寸法</t>
    <phoneticPr fontId="6"/>
  </si>
  <si>
    <t>最も低い部分の躯体内法高さ</t>
    <phoneticPr fontId="1"/>
  </si>
  <si>
    <t>最も低い部分の躯体内法高さ</t>
    <phoneticPr fontId="6"/>
  </si>
  <si>
    <t>躯体天井高</t>
    <rPh sb="0" eb="5">
      <t>クタイテンジョウダカ</t>
    </rPh>
    <phoneticPr fontId="6"/>
  </si>
  <si>
    <r>
      <t>関連図書</t>
    </r>
    <r>
      <rPr>
        <sz val="10"/>
        <color rgb="FFFF0000"/>
        <rFont val="ＭＳ Ｐゴシック"/>
        <family val="3"/>
        <charset val="128"/>
      </rPr>
      <t xml:space="preserve">※
</t>
    </r>
    <r>
      <rPr>
        <sz val="8"/>
        <rFont val="ＭＳ Ｐゴシック"/>
        <family val="3"/>
        <charset val="128"/>
      </rPr>
      <t>選択(もしくは直接入力)</t>
    </r>
    <rPh sb="0" eb="2">
      <t>カンレン</t>
    </rPh>
    <rPh sb="2" eb="4">
      <t>トショ</t>
    </rPh>
    <rPh sb="6" eb="8">
      <t>センタク</t>
    </rPh>
    <rPh sb="13" eb="15">
      <t>チョクセツ</t>
    </rPh>
    <rPh sb="15" eb="17">
      <t>ニュウリョク</t>
    </rPh>
    <phoneticPr fontId="1"/>
  </si>
  <si>
    <t>(躯体工事の完了時)</t>
    <rPh sb="1" eb="3">
      <t>クタイ</t>
    </rPh>
    <rPh sb="3" eb="5">
      <t>コウジ</t>
    </rPh>
    <rPh sb="6" eb="8">
      <t>カンリョウ</t>
    </rPh>
    <rPh sb="8" eb="9">
      <t>ジ</t>
    </rPh>
    <phoneticPr fontId="1"/>
  </si>
  <si>
    <t>躯体工事の完了時</t>
    <rPh sb="0" eb="2">
      <t>クタイ</t>
    </rPh>
    <phoneticPr fontId="1"/>
  </si>
  <si>
    <t>部材の品質</t>
    <rPh sb="0" eb="2">
      <t>ブザイ</t>
    </rPh>
    <rPh sb="3" eb="5">
      <t>ヒンシツ</t>
    </rPh>
    <phoneticPr fontId="1"/>
  </si>
  <si>
    <t>柱の小径</t>
    <rPh sb="0" eb="1">
      <t>ハシラ</t>
    </rPh>
    <rPh sb="2" eb="3">
      <t>コ</t>
    </rPh>
    <rPh sb="3" eb="4">
      <t>ケイ</t>
    </rPh>
    <phoneticPr fontId="1"/>
  </si>
  <si>
    <t>ｱﾝｶｰﾎﾞﾙﾄの位置</t>
    <rPh sb="9" eb="11">
      <t>イチ</t>
    </rPh>
    <phoneticPr fontId="1"/>
  </si>
  <si>
    <t>開口周辺等の補強</t>
  </si>
  <si>
    <t>耐力壁</t>
    <phoneticPr fontId="6"/>
  </si>
  <si>
    <t>筋かい耐力壁の位置・長さ</t>
    <rPh sb="0" eb="1">
      <t>スジ</t>
    </rPh>
    <rPh sb="3" eb="5">
      <t>タイリョク</t>
    </rPh>
    <rPh sb="5" eb="6">
      <t>カベ</t>
    </rPh>
    <phoneticPr fontId="1"/>
  </si>
  <si>
    <t>筋かいの種類・断面</t>
    <phoneticPr fontId="6"/>
  </si>
  <si>
    <t>面材耐力壁の位置・長さ</t>
    <phoneticPr fontId="6"/>
  </si>
  <si>
    <t>面材の種類・厚さ</t>
    <phoneticPr fontId="6"/>
  </si>
  <si>
    <t>釘の種類と面材の止め付け</t>
    <phoneticPr fontId="6"/>
  </si>
  <si>
    <t>状態</t>
    <phoneticPr fontId="6"/>
  </si>
  <si>
    <t>準耐力壁等</t>
    <phoneticPr fontId="6"/>
  </si>
  <si>
    <t>準耐力壁の位置・長さ</t>
    <rPh sb="0" eb="1">
      <t>ジュン</t>
    </rPh>
    <rPh sb="1" eb="3">
      <t>タイリョク</t>
    </rPh>
    <rPh sb="3" eb="4">
      <t>カベ</t>
    </rPh>
    <rPh sb="5" eb="7">
      <t>イチ</t>
    </rPh>
    <phoneticPr fontId="1"/>
  </si>
  <si>
    <t>たれ壁・腰壁の位置・長さ</t>
    <phoneticPr fontId="6"/>
  </si>
  <si>
    <t>たれ壁・腰壁の幅と両隣の</t>
    <phoneticPr fontId="6"/>
  </si>
  <si>
    <t>状況</t>
    <phoneticPr fontId="6"/>
  </si>
  <si>
    <t>面材の高さ</t>
    <phoneticPr fontId="6"/>
  </si>
  <si>
    <t>釘の種類と止め付け状態</t>
    <phoneticPr fontId="6"/>
  </si>
  <si>
    <t>火打ちの位置・種類</t>
    <rPh sb="0" eb="1">
      <t>ヒ</t>
    </rPh>
    <rPh sb="1" eb="2">
      <t>ウ</t>
    </rPh>
    <rPh sb="4" eb="6">
      <t>イチ</t>
    </rPh>
    <phoneticPr fontId="1"/>
  </si>
  <si>
    <t>火打ちと取り合うはり</t>
    <phoneticPr fontId="6"/>
  </si>
  <si>
    <t>火打ち材の止め付け状態</t>
    <phoneticPr fontId="6"/>
  </si>
  <si>
    <t>根太の寸法・間隔</t>
    <phoneticPr fontId="6"/>
  </si>
  <si>
    <t>根太の取付け工法</t>
    <phoneticPr fontId="6"/>
  </si>
  <si>
    <t>屋根勾配</t>
    <rPh sb="0" eb="2">
      <t>ヤネ</t>
    </rPh>
    <rPh sb="2" eb="4">
      <t>コウバイ</t>
    </rPh>
    <phoneticPr fontId="1"/>
  </si>
  <si>
    <t>たる木の寸法・間隔</t>
    <phoneticPr fontId="6"/>
  </si>
  <si>
    <t>接合金物の品質</t>
    <rPh sb="0" eb="2">
      <t>セツゴウ</t>
    </rPh>
    <rPh sb="2" eb="4">
      <t>カナモノ</t>
    </rPh>
    <rPh sb="5" eb="7">
      <t>ヒンシツ</t>
    </rPh>
    <phoneticPr fontId="1"/>
  </si>
  <si>
    <t>筋かい端部の接合部</t>
    <phoneticPr fontId="6"/>
  </si>
  <si>
    <t>柱脚・柱頭の接合部</t>
    <phoneticPr fontId="6"/>
  </si>
  <si>
    <t>床・屋根の接合部</t>
    <phoneticPr fontId="6"/>
  </si>
  <si>
    <t>胴差と通し柱の接合部</t>
    <phoneticPr fontId="6"/>
  </si>
  <si>
    <t>床大ばりの断面・間隔</t>
    <rPh sb="0" eb="1">
      <t>ユカ</t>
    </rPh>
    <rPh sb="1" eb="2">
      <t>ダイ</t>
    </rPh>
    <rPh sb="5" eb="7">
      <t>ダンメン</t>
    </rPh>
    <phoneticPr fontId="1"/>
  </si>
  <si>
    <t>床小ばりの断面・間隔</t>
    <phoneticPr fontId="6"/>
  </si>
  <si>
    <t>小屋ばりの断面・間隔</t>
    <phoneticPr fontId="6"/>
  </si>
  <si>
    <t>胴差の断面</t>
    <phoneticPr fontId="6"/>
  </si>
  <si>
    <t>根太の断面・間隔</t>
    <phoneticPr fontId="6"/>
  </si>
  <si>
    <t>たる木の断面・間隔</t>
    <phoneticPr fontId="6"/>
  </si>
  <si>
    <t>落下・挟まれ防止等</t>
    <rPh sb="0" eb="2">
      <t>ラッカ</t>
    </rPh>
    <rPh sb="3" eb="4">
      <t>ハサ</t>
    </rPh>
    <rPh sb="6" eb="7">
      <t>ボウ</t>
    </rPh>
    <phoneticPr fontId="1"/>
  </si>
  <si>
    <t>外壁の軸組等</t>
    <phoneticPr fontId="1"/>
  </si>
  <si>
    <t>保存処理の方法</t>
    <rPh sb="0" eb="2">
      <t>ホゾン</t>
    </rPh>
    <rPh sb="2" eb="4">
      <t>ショリ</t>
    </rPh>
    <rPh sb="5" eb="7">
      <t>ホウホウ</t>
    </rPh>
    <phoneticPr fontId="1"/>
  </si>
  <si>
    <t>保存処理の状態</t>
    <rPh sb="0" eb="2">
      <t>ホゾン</t>
    </rPh>
    <rPh sb="2" eb="4">
      <t>ショリ</t>
    </rPh>
    <rPh sb="5" eb="7">
      <t>ジョウタイ</t>
    </rPh>
    <phoneticPr fontId="1"/>
  </si>
  <si>
    <t>部材の小径</t>
    <rPh sb="0" eb="2">
      <t>ブザイ</t>
    </rPh>
    <rPh sb="3" eb="4">
      <t>コ</t>
    </rPh>
    <rPh sb="4" eb="5">
      <t>ケイ</t>
    </rPh>
    <phoneticPr fontId="1"/>
  </si>
  <si>
    <t>部材の樹種</t>
    <rPh sb="0" eb="2">
      <t>ブザイ</t>
    </rPh>
    <rPh sb="3" eb="5">
      <t>ジュシュ</t>
    </rPh>
    <phoneticPr fontId="1"/>
  </si>
  <si>
    <t>通気構造等の状態</t>
    <rPh sb="0" eb="2">
      <t>ツウキ</t>
    </rPh>
    <rPh sb="2" eb="4">
      <t>コウゾウ</t>
    </rPh>
    <rPh sb="4" eb="5">
      <t>トウ</t>
    </rPh>
    <rPh sb="6" eb="7">
      <t>ジョウ</t>
    </rPh>
    <phoneticPr fontId="1"/>
  </si>
  <si>
    <t>土台の防腐・防蟻</t>
    <rPh sb="0" eb="2">
      <t>ドダイ</t>
    </rPh>
    <rPh sb="3" eb="4">
      <t>ボウ</t>
    </rPh>
    <phoneticPr fontId="6"/>
  </si>
  <si>
    <t>地盤の防蟻</t>
    <phoneticPr fontId="1"/>
  </si>
  <si>
    <t>土壌処理の材料</t>
    <rPh sb="0" eb="2">
      <t>ドジョウ</t>
    </rPh>
    <rPh sb="2" eb="4">
      <t>ショリ</t>
    </rPh>
    <rPh sb="5" eb="7">
      <t>ザイリョウ</t>
    </rPh>
    <phoneticPr fontId="1"/>
  </si>
  <si>
    <t>土壌処理の状態</t>
    <rPh sb="0" eb="2">
      <t>ドジョウ</t>
    </rPh>
    <rPh sb="2" eb="4">
      <t>ショリ</t>
    </rPh>
    <rPh sb="5" eb="7">
      <t>ジョウタイ</t>
    </rPh>
    <phoneticPr fontId="1"/>
  </si>
  <si>
    <t>コンクリートの打設範囲</t>
    <rPh sb="7" eb="8">
      <t>ウ</t>
    </rPh>
    <phoneticPr fontId="1"/>
  </si>
  <si>
    <t>浴室・脱衣室の防水</t>
    <phoneticPr fontId="1"/>
  </si>
  <si>
    <t>浴室の防水措置</t>
    <rPh sb="0" eb="2">
      <t>ヨクシツ</t>
    </rPh>
    <rPh sb="3" eb="5">
      <t>ボウスイ</t>
    </rPh>
    <rPh sb="5" eb="7">
      <t>ソチ</t>
    </rPh>
    <phoneticPr fontId="1"/>
  </si>
  <si>
    <t>脱衣室の防水措置</t>
    <rPh sb="0" eb="2">
      <t>ダツイ</t>
    </rPh>
    <rPh sb="2" eb="3">
      <t>シツ</t>
    </rPh>
    <rPh sb="4" eb="6">
      <t>ボウスイ</t>
    </rPh>
    <rPh sb="6" eb="7">
      <t>ソ</t>
    </rPh>
    <phoneticPr fontId="1"/>
  </si>
  <si>
    <t>基礎高さ</t>
    <phoneticPr fontId="1"/>
  </si>
  <si>
    <t>基礎高さ</t>
    <rPh sb="0" eb="2">
      <t>キソ</t>
    </rPh>
    <rPh sb="2" eb="3">
      <t>タカ</t>
    </rPh>
    <phoneticPr fontId="1"/>
  </si>
  <si>
    <t>床下換気・防湿措置</t>
    <phoneticPr fontId="1"/>
  </si>
  <si>
    <t>基礎開口の位置</t>
    <rPh sb="0" eb="2">
      <t>キソ</t>
    </rPh>
    <rPh sb="2" eb="4">
      <t>カイコウ</t>
    </rPh>
    <rPh sb="5" eb="7">
      <t>イチ</t>
    </rPh>
    <phoneticPr fontId="1"/>
  </si>
  <si>
    <t>基礎開口の大きさ</t>
    <rPh sb="0" eb="2">
      <t>キソ</t>
    </rPh>
    <rPh sb="2" eb="4">
      <t>カイコウ</t>
    </rPh>
    <rPh sb="5" eb="6">
      <t>オオ</t>
    </rPh>
    <phoneticPr fontId="1"/>
  </si>
  <si>
    <t>ねこ土台の寸法・形状</t>
    <phoneticPr fontId="6"/>
  </si>
  <si>
    <t>ねこ土台の位置</t>
    <phoneticPr fontId="6"/>
  </si>
  <si>
    <t>コンクリートの打設範囲</t>
    <phoneticPr fontId="6"/>
  </si>
  <si>
    <t>コンクリートの厚さ</t>
    <phoneticPr fontId="6"/>
  </si>
  <si>
    <t>防湿フィルム等の種類</t>
    <phoneticPr fontId="6"/>
  </si>
  <si>
    <t>防湿フィルム等の措置状態</t>
    <phoneticPr fontId="6"/>
  </si>
  <si>
    <t>維持管理・更新への配慮に関する事</t>
    <phoneticPr fontId="6"/>
  </si>
  <si>
    <t>音環境に関する事</t>
    <phoneticPr fontId="6"/>
  </si>
  <si>
    <t>小屋裏換気</t>
    <phoneticPr fontId="1"/>
  </si>
  <si>
    <t>給気口の位置・大きさ</t>
    <rPh sb="0" eb="3">
      <t>キュウキコウ</t>
    </rPh>
    <rPh sb="4" eb="6">
      <t>イチ</t>
    </rPh>
    <phoneticPr fontId="1"/>
  </si>
  <si>
    <t>排気口の位置・大きさ</t>
    <rPh sb="0" eb="2">
      <t>ハイキ</t>
    </rPh>
    <rPh sb="2" eb="3">
      <t>グチ</t>
    </rPh>
    <rPh sb="4" eb="6">
      <t>イチ</t>
    </rPh>
    <phoneticPr fontId="1"/>
  </si>
  <si>
    <t>専用排水管の清掃措置</t>
    <rPh sb="0" eb="2">
      <t>センヨウ</t>
    </rPh>
    <rPh sb="2" eb="5">
      <t>ハイスイカン</t>
    </rPh>
    <rPh sb="6" eb="8">
      <t>セイソウ</t>
    </rPh>
    <rPh sb="8" eb="10">
      <t>ソチ</t>
    </rPh>
    <phoneticPr fontId="1"/>
  </si>
  <si>
    <t>掃除口の設置</t>
    <rPh sb="0" eb="2">
      <t>ソウジ</t>
    </rPh>
    <rPh sb="2" eb="3">
      <t>グチ</t>
    </rPh>
    <rPh sb="4" eb="6">
      <t>セッチ</t>
    </rPh>
    <phoneticPr fontId="4"/>
  </si>
  <si>
    <t>清掃可能なトラップの設置</t>
    <rPh sb="0" eb="2">
      <t>セイソウ</t>
    </rPh>
    <rPh sb="2" eb="4">
      <t>カノウ</t>
    </rPh>
    <rPh sb="10" eb="12">
      <t>セッチ</t>
    </rPh>
    <phoneticPr fontId="2"/>
  </si>
  <si>
    <t>点検口</t>
    <rPh sb="0" eb="2">
      <t>テンケン</t>
    </rPh>
    <rPh sb="2" eb="3">
      <t>コウ</t>
    </rPh>
    <phoneticPr fontId="1"/>
  </si>
  <si>
    <t>設備機器との接合部の点検</t>
    <rPh sb="0" eb="2">
      <t>セツビ</t>
    </rPh>
    <rPh sb="2" eb="4">
      <t>キキ</t>
    </rPh>
    <rPh sb="6" eb="8">
      <t>セツゴウ</t>
    </rPh>
    <rPh sb="8" eb="9">
      <t>ブ</t>
    </rPh>
    <rPh sb="10" eb="12">
      <t>テンケン</t>
    </rPh>
    <phoneticPr fontId="4"/>
  </si>
  <si>
    <t>措置</t>
    <rPh sb="0" eb="2">
      <t>ソチ</t>
    </rPh>
    <phoneticPr fontId="4"/>
  </si>
  <si>
    <t>断熱材の種類・断熱構造</t>
    <rPh sb="0" eb="3">
      <t>ダンネツザイ</t>
    </rPh>
    <rPh sb="4" eb="6">
      <t>シュルイ</t>
    </rPh>
    <rPh sb="7" eb="9">
      <t>ダンネツ</t>
    </rPh>
    <rPh sb="9" eb="11">
      <t>コウゾウ</t>
    </rPh>
    <phoneticPr fontId="4"/>
  </si>
  <si>
    <t>建具・ガラスの種類</t>
    <rPh sb="0" eb="2">
      <t>タテグ</t>
    </rPh>
    <rPh sb="7" eb="9">
      <t>シュルイ</t>
    </rPh>
    <phoneticPr fontId="6"/>
  </si>
  <si>
    <t>ひさし・軒・付属部材の状態</t>
    <rPh sb="4" eb="5">
      <t>ノキ</t>
    </rPh>
    <rPh sb="6" eb="8">
      <t>フゾク</t>
    </rPh>
    <rPh sb="8" eb="10">
      <t>ブザイ</t>
    </rPh>
    <rPh sb="11" eb="13">
      <t>ジョウタイ</t>
    </rPh>
    <phoneticPr fontId="6"/>
  </si>
  <si>
    <t>断熱構造開口部</t>
    <rPh sb="0" eb="2">
      <t>ダンネツ</t>
    </rPh>
    <rPh sb="2" eb="4">
      <t>コウゾウ</t>
    </rPh>
    <rPh sb="4" eb="7">
      <t>カイコウブ</t>
    </rPh>
    <phoneticPr fontId="4"/>
  </si>
  <si>
    <t>高齢者等への配慮に関する事</t>
    <phoneticPr fontId="6"/>
  </si>
  <si>
    <t>高齢者等配慮対策等級（共用部分）</t>
    <phoneticPr fontId="6"/>
  </si>
  <si>
    <t>承認図</t>
    <rPh sb="0" eb="2">
      <t>ショウニン</t>
    </rPh>
    <rPh sb="2" eb="3">
      <t>ズ</t>
    </rPh>
    <phoneticPr fontId="6"/>
  </si>
  <si>
    <t>排煙実施結果報告書</t>
    <rPh sb="0" eb="2">
      <t>ハイエン</t>
    </rPh>
    <rPh sb="2" eb="4">
      <t>ジッシ</t>
    </rPh>
    <rPh sb="4" eb="6">
      <t>ケッカ</t>
    </rPh>
    <phoneticPr fontId="1"/>
  </si>
  <si>
    <t>認定書</t>
    <rPh sb="0" eb="3">
      <t>ニンテイショ</t>
    </rPh>
    <phoneticPr fontId="6"/>
  </si>
  <si>
    <t>コンクリート打設要領書</t>
    <rPh sb="6" eb="8">
      <t>ダセツ</t>
    </rPh>
    <phoneticPr fontId="4"/>
  </si>
  <si>
    <t>（第七面）</t>
    <rPh sb="1" eb="2">
      <t>ダイ</t>
    </rPh>
    <rPh sb="2" eb="3">
      <t>ナナ</t>
    </rPh>
    <rPh sb="3" eb="4">
      <t>メン</t>
    </rPh>
    <phoneticPr fontId="1"/>
  </si>
  <si>
    <t>（第八面）</t>
    <rPh sb="1" eb="2">
      <t>ダイ</t>
    </rPh>
    <rPh sb="2" eb="3">
      <t>ハチ</t>
    </rPh>
    <rPh sb="3" eb="4">
      <t>メン</t>
    </rPh>
    <phoneticPr fontId="1"/>
  </si>
  <si>
    <t>（第九面）</t>
    <rPh sb="1" eb="2">
      <t>ダイ</t>
    </rPh>
    <rPh sb="2" eb="3">
      <t>ク</t>
    </rPh>
    <rPh sb="3" eb="4">
      <t>メン</t>
    </rPh>
    <phoneticPr fontId="1"/>
  </si>
  <si>
    <t>（第七面）</t>
    <rPh sb="1" eb="2">
      <t>ダイ</t>
    </rPh>
    <rPh sb="2" eb="3">
      <t>シチ</t>
    </rPh>
    <rPh sb="3" eb="4">
      <t>メン</t>
    </rPh>
    <phoneticPr fontId="1"/>
  </si>
  <si>
    <t>施工状況報告書（木造）</t>
    <rPh sb="0" eb="2">
      <t>セコウ</t>
    </rPh>
    <rPh sb="2" eb="4">
      <t>ジョウキョウ</t>
    </rPh>
    <rPh sb="4" eb="7">
      <t>ホウコクショ</t>
    </rPh>
    <rPh sb="8" eb="10">
      <t>モクゾウ</t>
    </rPh>
    <phoneticPr fontId="1"/>
  </si>
  <si>
    <t>共同住宅等用（木造）</t>
    <rPh sb="0" eb="2">
      <t>キョウドウ</t>
    </rPh>
    <rPh sb="2" eb="4">
      <t>ジュウタク</t>
    </rPh>
    <rPh sb="4" eb="5">
      <t>トウ</t>
    </rPh>
    <rPh sb="5" eb="6">
      <t>ヨウ</t>
    </rPh>
    <rPh sb="7" eb="9">
      <t>モクゾウ</t>
    </rPh>
    <phoneticPr fontId="1"/>
  </si>
  <si>
    <r>
      <t>住</t>
    </r>
    <r>
      <rPr>
        <sz val="10"/>
        <color indexed="10"/>
        <rFont val="ＭＳ Ｐゴシック"/>
        <family val="3"/>
        <charset val="128"/>
      </rPr>
      <t>棟</t>
    </r>
    <r>
      <rPr>
        <sz val="10"/>
        <color indexed="8"/>
        <rFont val="ＭＳ Ｐゴシック"/>
        <family val="3"/>
        <charset val="128"/>
      </rPr>
      <t>評価用</t>
    </r>
    <rPh sb="0" eb="1">
      <t>ジュウ</t>
    </rPh>
    <rPh sb="1" eb="2">
      <t>トウ</t>
    </rPh>
    <rPh sb="2" eb="4">
      <t>ヒョウカ</t>
    </rPh>
    <rPh sb="4" eb="5">
      <t>ヨウ</t>
    </rPh>
    <phoneticPr fontId="1"/>
  </si>
  <si>
    <r>
      <t>住</t>
    </r>
    <r>
      <rPr>
        <sz val="10"/>
        <color indexed="10"/>
        <rFont val="ＭＳ Ｐゴシック"/>
        <family val="3"/>
        <charset val="128"/>
      </rPr>
      <t>戸</t>
    </r>
    <r>
      <rPr>
        <sz val="10"/>
        <color indexed="8"/>
        <rFont val="ＭＳ Ｐゴシック"/>
        <family val="3"/>
        <charset val="128"/>
      </rPr>
      <t>評価用</t>
    </r>
    <rPh sb="0" eb="1">
      <t>ジュウ</t>
    </rPh>
    <rPh sb="1" eb="2">
      <t>ト</t>
    </rPh>
    <rPh sb="2" eb="4">
      <t>ヒョウカ</t>
    </rPh>
    <rPh sb="4" eb="5">
      <t>ヨウ</t>
    </rPh>
    <phoneticPr fontId="1"/>
  </si>
  <si>
    <t>共同住宅等用（木造）</t>
    <rPh sb="0" eb="2">
      <t>キョウドウ</t>
    </rPh>
    <rPh sb="2" eb="4">
      <t>ジュウタク</t>
    </rPh>
    <rPh sb="4" eb="5">
      <t>トウ</t>
    </rPh>
    <rPh sb="5" eb="6">
      <t>ヨウ</t>
    </rPh>
    <phoneticPr fontId="1"/>
  </si>
  <si>
    <t>4-4　　更新対策（住戸専用部）</t>
    <rPh sb="5" eb="7">
      <t>コウシン</t>
    </rPh>
    <rPh sb="7" eb="9">
      <t>タイサク</t>
    </rPh>
    <rPh sb="10" eb="11">
      <t>ジュウ</t>
    </rPh>
    <rPh sb="11" eb="12">
      <t>コ</t>
    </rPh>
    <rPh sb="12" eb="14">
      <t>センヨウ</t>
    </rPh>
    <rPh sb="14" eb="15">
      <t>ブ</t>
    </rPh>
    <phoneticPr fontId="1"/>
  </si>
  <si>
    <t>4-4　　更新対策（住戸専用部）つづき</t>
    <rPh sb="5" eb="7">
      <t>コウシン</t>
    </rPh>
    <rPh sb="7" eb="9">
      <t>タイサク</t>
    </rPh>
    <rPh sb="10" eb="11">
      <t>ジュウ</t>
    </rPh>
    <rPh sb="11" eb="12">
      <t>コ</t>
    </rPh>
    <rPh sb="12" eb="14">
      <t>センヨウ</t>
    </rPh>
    <rPh sb="14" eb="15">
      <t>ブ</t>
    </rPh>
    <phoneticPr fontId="1"/>
  </si>
  <si>
    <t>7-1　単純開口率</t>
    <rPh sb="4" eb="6">
      <t>タンジュン</t>
    </rPh>
    <rPh sb="6" eb="8">
      <t>カイコウ</t>
    </rPh>
    <rPh sb="8" eb="9">
      <t>リツ</t>
    </rPh>
    <phoneticPr fontId="1"/>
  </si>
  <si>
    <t>7-2　方位別開口比</t>
    <rPh sb="4" eb="6">
      <t>ホウイ</t>
    </rPh>
    <rPh sb="6" eb="7">
      <t>ベツ</t>
    </rPh>
    <rPh sb="7" eb="9">
      <t>カイコウ</t>
    </rPh>
    <rPh sb="9" eb="10">
      <t>ヒ</t>
    </rPh>
    <phoneticPr fontId="1"/>
  </si>
  <si>
    <t>「評価対象建築物の名称」欄には、１頁の建設住宅性能評価書の記載事項となる正式名称が記載</t>
    <rPh sb="1" eb="3">
      <t>ヒョウカ</t>
    </rPh>
    <rPh sb="3" eb="5">
      <t>タイショウ</t>
    </rPh>
    <rPh sb="5" eb="8">
      <t>ケンチクブツ</t>
    </rPh>
    <rPh sb="9" eb="11">
      <t>メイショウ</t>
    </rPh>
    <rPh sb="12" eb="13">
      <t>ラン</t>
    </rPh>
    <rPh sb="17" eb="18">
      <t>ページ</t>
    </rPh>
    <rPh sb="19" eb="21">
      <t>ケンセツ</t>
    </rPh>
    <rPh sb="21" eb="23">
      <t>ジュウタク</t>
    </rPh>
    <rPh sb="23" eb="27">
      <t>セイノウヒョウカ</t>
    </rPh>
    <rPh sb="27" eb="28">
      <t>ショ</t>
    </rPh>
    <rPh sb="29" eb="31">
      <t>キサイ</t>
    </rPh>
    <rPh sb="31" eb="33">
      <t>ジコウ</t>
    </rPh>
    <rPh sb="36" eb="38">
      <t>セイシキ</t>
    </rPh>
    <rPh sb="38" eb="40">
      <t>メイショウ</t>
    </rPh>
    <phoneticPr fontId="1"/>
  </si>
  <si>
    <r>
      <t>検査対象工程</t>
    </r>
    <r>
      <rPr>
        <sz val="11"/>
        <color rgb="FFFF0000"/>
        <rFont val="ＭＳ Ｐゴシック"/>
        <family val="3"/>
        <charset val="128"/>
      </rPr>
      <t>※</t>
    </r>
    <rPh sb="0" eb="2">
      <t>ケンサ</t>
    </rPh>
    <rPh sb="2" eb="4">
      <t>タイショウ</t>
    </rPh>
    <rPh sb="4" eb="6">
      <t>コウテイ</t>
    </rPh>
    <phoneticPr fontId="1"/>
  </si>
  <si>
    <r>
      <rPr>
        <sz val="10"/>
        <color rgb="FFFF0000"/>
        <rFont val="ＭＳ Ｐゴシック"/>
        <family val="3"/>
        <charset val="128"/>
      </rPr>
      <t>※</t>
    </r>
    <r>
      <rPr>
        <sz val="10"/>
        <color indexed="8"/>
        <rFont val="ＭＳ Ｐゴシック"/>
        <family val="3"/>
        <charset val="128"/>
      </rPr>
      <t>の付されている欄は、申請の際、記載事項に不備がないか確認及び選択してください。</t>
    </r>
    <rPh sb="2" eb="3">
      <t>フ</t>
    </rPh>
    <rPh sb="8" eb="9">
      <t>ラン</t>
    </rPh>
    <rPh sb="11" eb="13">
      <t>シンセイ</t>
    </rPh>
    <rPh sb="14" eb="15">
      <t>サイ</t>
    </rPh>
    <rPh sb="16" eb="18">
      <t>キサイ</t>
    </rPh>
    <rPh sb="18" eb="20">
      <t>ジコウ</t>
    </rPh>
    <rPh sb="21" eb="23">
      <t>フビ</t>
    </rPh>
    <rPh sb="27" eb="29">
      <t>カクニン</t>
    </rPh>
    <rPh sb="29" eb="30">
      <t>オヨ</t>
    </rPh>
    <rPh sb="31" eb="33">
      <t>センタク</t>
    </rPh>
    <phoneticPr fontId="1"/>
  </si>
  <si>
    <t>「検査年月日」欄及び「評価員の署名」欄は、検査を行った評価員が各検査終了後に記入・署名して</t>
    <rPh sb="1" eb="3">
      <t>ケンサ</t>
    </rPh>
    <rPh sb="3" eb="6">
      <t>ネンガッピ</t>
    </rPh>
    <rPh sb="7" eb="8">
      <t>ラン</t>
    </rPh>
    <rPh sb="8" eb="9">
      <t>オヨ</t>
    </rPh>
    <rPh sb="11" eb="13">
      <t>ヒョウカ</t>
    </rPh>
    <rPh sb="13" eb="14">
      <t>イン</t>
    </rPh>
    <rPh sb="15" eb="17">
      <t>ショメイ</t>
    </rPh>
    <rPh sb="18" eb="19">
      <t>ラン</t>
    </rPh>
    <rPh sb="21" eb="23">
      <t>ケンサ</t>
    </rPh>
    <rPh sb="24" eb="25">
      <t>オコナ</t>
    </rPh>
    <rPh sb="27" eb="29">
      <t>ヒョウカ</t>
    </rPh>
    <rPh sb="29" eb="30">
      <t>イン</t>
    </rPh>
    <rPh sb="31" eb="32">
      <t>カク</t>
    </rPh>
    <rPh sb="32" eb="33">
      <t>ケン</t>
    </rPh>
    <rPh sb="41" eb="43">
      <t>ショメイ</t>
    </rPh>
    <phoneticPr fontId="1"/>
  </si>
  <si>
    <t>ください。</t>
    <phoneticPr fontId="1"/>
  </si>
  <si>
    <t>※</t>
    <phoneticPr fontId="6"/>
  </si>
  <si>
    <t>※</t>
    <phoneticPr fontId="2"/>
  </si>
  <si>
    <t>※</t>
    <phoneticPr fontId="2"/>
  </si>
  <si>
    <t>※</t>
    <phoneticPr fontId="2"/>
  </si>
  <si>
    <r>
      <t>1-1</t>
    </r>
    <r>
      <rPr>
        <sz val="10"/>
        <color rgb="FFFF0000"/>
        <rFont val="ＭＳ Ｐゴシック"/>
        <family val="3"/>
        <charset val="128"/>
      </rPr>
      <t>★</t>
    </r>
    <phoneticPr fontId="1"/>
  </si>
  <si>
    <t>※メゾネットは
同じ住戸番号で</t>
    <phoneticPr fontId="1"/>
  </si>
  <si>
    <t>2-6</t>
    <phoneticPr fontId="1"/>
  </si>
  <si>
    <r>
      <t>軽量床衝撃音レベル低減量</t>
    </r>
    <r>
      <rPr>
        <sz val="8"/>
        <color indexed="8"/>
        <rFont val="ＭＳ Ｐゴシック"/>
        <family val="3"/>
        <charset val="128"/>
      </rPr>
      <t>（床仕上げ構造）</t>
    </r>
    <rPh sb="0" eb="2">
      <t>ケイリョウ</t>
    </rPh>
    <rPh sb="2" eb="3">
      <t>ユカ</t>
    </rPh>
    <rPh sb="3" eb="5">
      <t>ショウゲキ</t>
    </rPh>
    <rPh sb="5" eb="6">
      <t>オン</t>
    </rPh>
    <rPh sb="9" eb="10">
      <t>テイ</t>
    </rPh>
    <rPh sb="10" eb="12">
      <t>ゲンリョウ</t>
    </rPh>
    <rPh sb="13" eb="14">
      <t>ユカ</t>
    </rPh>
    <rPh sb="14" eb="16">
      <t>シア</t>
    </rPh>
    <rPh sb="17" eb="19">
      <t>コウゾウ</t>
    </rPh>
    <phoneticPr fontId="1"/>
  </si>
  <si>
    <t>2-6</t>
    <phoneticPr fontId="1"/>
  </si>
  <si>
    <r>
      <t>劣化対策等級</t>
    </r>
    <r>
      <rPr>
        <sz val="8"/>
        <color indexed="8"/>
        <rFont val="ＭＳ Ｐゴシック"/>
        <family val="3"/>
        <charset val="128"/>
      </rPr>
      <t>（構造躯体等）</t>
    </r>
    <rPh sb="0" eb="2">
      <t>レッカ</t>
    </rPh>
    <rPh sb="2" eb="4">
      <t>タイサク</t>
    </rPh>
    <rPh sb="4" eb="6">
      <t>トウキュウ</t>
    </rPh>
    <rPh sb="7" eb="9">
      <t>コウゾウ</t>
    </rPh>
    <rPh sb="9" eb="11">
      <t>クタイ</t>
    </rPh>
    <rPh sb="11" eb="12">
      <t>トウ</t>
    </rPh>
    <phoneticPr fontId="1"/>
  </si>
  <si>
    <t>(基礎配筋工事の完了時)</t>
    <phoneticPr fontId="1"/>
  </si>
  <si>
    <t>(基礎配筋工事の完了時)</t>
    <phoneticPr fontId="6"/>
  </si>
  <si>
    <t>(躯体工事の完了時 （</t>
    <phoneticPr fontId="1"/>
  </si>
  <si>
    <t>(躯体工事の完了時)</t>
    <phoneticPr fontId="1"/>
  </si>
  <si>
    <r>
      <rPr>
        <sz val="10"/>
        <color indexed="8"/>
        <rFont val="ＭＳ Ｐゴシック"/>
        <family val="3"/>
        <charset val="128"/>
      </rPr>
      <t>耐火等級</t>
    </r>
    <r>
      <rPr>
        <sz val="8"/>
        <color indexed="8"/>
        <rFont val="ＭＳ Ｐゴシック"/>
        <family val="3"/>
        <charset val="128"/>
      </rPr>
      <t>（界壁及び界床）</t>
    </r>
    <rPh sb="0" eb="2">
      <t>タイカ</t>
    </rPh>
    <rPh sb="2" eb="4">
      <t>トウキュウ</t>
    </rPh>
    <rPh sb="5" eb="6">
      <t>カイ</t>
    </rPh>
    <rPh sb="6" eb="7">
      <t>カベ</t>
    </rPh>
    <rPh sb="7" eb="8">
      <t>オヨ</t>
    </rPh>
    <rPh sb="9" eb="10">
      <t>カイ</t>
    </rPh>
    <rPh sb="10" eb="11">
      <t>ユカ</t>
    </rPh>
    <phoneticPr fontId="1"/>
  </si>
  <si>
    <t>性能表示事項の検査項目に基づき、各タイプ・住戸ごとの自主検査を下表に記録してください。これを基に検査を実施いたします。検査実施前までの出来高を他の書類と合わせて提出してください（すでに検査済み住戸の項目が次回検査で重複しないように網掛けするなどして順次更新しながら提出してください）。</t>
    <rPh sb="21" eb="23">
      <t>ジュウコ</t>
    </rPh>
    <rPh sb="31" eb="33">
      <t>カヒョウ</t>
    </rPh>
    <rPh sb="46" eb="47">
      <t>モト</t>
    </rPh>
    <rPh sb="48" eb="50">
      <t>ケンサ</t>
    </rPh>
    <rPh sb="51" eb="53">
      <t>ジッシ</t>
    </rPh>
    <rPh sb="61" eb="63">
      <t>ジッシ</t>
    </rPh>
    <rPh sb="63" eb="64">
      <t>マエ</t>
    </rPh>
    <rPh sb="96" eb="98">
      <t>ジュウコ</t>
    </rPh>
    <phoneticPr fontId="6"/>
  </si>
  <si>
    <t>(屋根工事の完了時)</t>
    <phoneticPr fontId="1"/>
  </si>
  <si>
    <r>
      <rPr>
        <sz val="10"/>
        <color indexed="8"/>
        <rFont val="ＭＳ Ｐゴシック"/>
        <family val="3"/>
        <charset val="128"/>
      </rPr>
      <t>耐火等級</t>
    </r>
    <r>
      <rPr>
        <sz val="8"/>
        <color indexed="8"/>
        <rFont val="ＭＳ Ｐゴシック"/>
        <family val="3"/>
        <charset val="128"/>
      </rPr>
      <t>（延焼のおそれのある部分（開口部））</t>
    </r>
    <rPh sb="0" eb="2">
      <t>タイカ</t>
    </rPh>
    <rPh sb="2" eb="4">
      <t>トウキュウ</t>
    </rPh>
    <rPh sb="5" eb="7">
      <t>エンショウ</t>
    </rPh>
    <rPh sb="14" eb="16">
      <t>ブブン</t>
    </rPh>
    <rPh sb="17" eb="20">
      <t>カイコウブ</t>
    </rPh>
    <phoneticPr fontId="1"/>
  </si>
  <si>
    <r>
      <rPr>
        <sz val="10"/>
        <color indexed="8"/>
        <rFont val="ＭＳ Ｐゴシック"/>
        <family val="3"/>
        <charset val="128"/>
      </rPr>
      <t>透過損失等級</t>
    </r>
    <r>
      <rPr>
        <sz val="8"/>
        <color indexed="8"/>
        <rFont val="ＭＳ Ｐゴシック"/>
        <family val="3"/>
        <charset val="128"/>
      </rPr>
      <t>（外壁開口部）</t>
    </r>
    <rPh sb="0" eb="2">
      <t>トウカ</t>
    </rPh>
    <rPh sb="2" eb="4">
      <t>ソンシツ</t>
    </rPh>
    <rPh sb="4" eb="6">
      <t>トウキュウ</t>
    </rPh>
    <rPh sb="7" eb="9">
      <t>ガイヘキ</t>
    </rPh>
    <rPh sb="9" eb="12">
      <t>カイコウブ</t>
    </rPh>
    <phoneticPr fontId="1"/>
  </si>
  <si>
    <t>(内装下地張りの直前の工事の完了時)</t>
    <phoneticPr fontId="1"/>
  </si>
  <si>
    <r>
      <rPr>
        <sz val="10"/>
        <color indexed="8"/>
        <rFont val="ＭＳ Ｐゴシック"/>
        <family val="3"/>
        <charset val="128"/>
      </rPr>
      <t>耐火等級</t>
    </r>
    <r>
      <rPr>
        <sz val="8"/>
        <color indexed="8"/>
        <rFont val="ＭＳ Ｐゴシック"/>
        <family val="3"/>
        <charset val="128"/>
      </rPr>
      <t>（延焼のおそれのある部分（開口部以外））</t>
    </r>
    <rPh sb="0" eb="2">
      <t>タイカ</t>
    </rPh>
    <rPh sb="2" eb="4">
      <t>トウキュウ</t>
    </rPh>
    <rPh sb="5" eb="7">
      <t>エンショウ</t>
    </rPh>
    <rPh sb="14" eb="16">
      <t>ブブン</t>
    </rPh>
    <rPh sb="17" eb="20">
      <t>カイコウブ</t>
    </rPh>
    <rPh sb="20" eb="22">
      <t>イガイ</t>
    </rPh>
    <phoneticPr fontId="1"/>
  </si>
  <si>
    <r>
      <rPr>
        <sz val="9"/>
        <color indexed="8"/>
        <rFont val="ＭＳ Ｐゴシック"/>
        <family val="3"/>
        <charset val="128"/>
      </rPr>
      <t>感知警報装置設置等級</t>
    </r>
    <r>
      <rPr>
        <sz val="7"/>
        <color indexed="8"/>
        <rFont val="ＭＳ Ｐゴシック"/>
        <family val="3"/>
        <charset val="128"/>
      </rPr>
      <t>（自住戸火災時）</t>
    </r>
    <rPh sb="0" eb="2">
      <t>カンチ</t>
    </rPh>
    <rPh sb="2" eb="4">
      <t>ケイホウ</t>
    </rPh>
    <rPh sb="4" eb="6">
      <t>ソウチ</t>
    </rPh>
    <rPh sb="6" eb="8">
      <t>セッチ</t>
    </rPh>
    <rPh sb="8" eb="10">
      <t>トウキュウ</t>
    </rPh>
    <rPh sb="11" eb="12">
      <t>ジ</t>
    </rPh>
    <rPh sb="12" eb="13">
      <t>ジュウ</t>
    </rPh>
    <rPh sb="13" eb="14">
      <t>ト</t>
    </rPh>
    <rPh sb="14" eb="16">
      <t>カサイ</t>
    </rPh>
    <rPh sb="16" eb="17">
      <t>ジ</t>
    </rPh>
    <phoneticPr fontId="1"/>
  </si>
  <si>
    <r>
      <rPr>
        <sz val="9"/>
        <color indexed="8"/>
        <rFont val="ＭＳ Ｐゴシック"/>
        <family val="3"/>
        <charset val="128"/>
      </rPr>
      <t>感知警報装置設置等級</t>
    </r>
    <r>
      <rPr>
        <sz val="7"/>
        <color indexed="8"/>
        <rFont val="ＭＳ Ｐゴシック"/>
        <family val="3"/>
        <charset val="128"/>
      </rPr>
      <t>（他住戸火災時）</t>
    </r>
    <rPh sb="0" eb="2">
      <t>カンチ</t>
    </rPh>
    <rPh sb="2" eb="4">
      <t>ケイホウ</t>
    </rPh>
    <rPh sb="4" eb="6">
      <t>ソウチ</t>
    </rPh>
    <rPh sb="6" eb="8">
      <t>セッチ</t>
    </rPh>
    <rPh sb="8" eb="10">
      <t>トウキュウ</t>
    </rPh>
    <rPh sb="11" eb="12">
      <t>ホカ</t>
    </rPh>
    <rPh sb="12" eb="13">
      <t>ジュウ</t>
    </rPh>
    <rPh sb="13" eb="14">
      <t>ト</t>
    </rPh>
    <rPh sb="14" eb="16">
      <t>カサイ</t>
    </rPh>
    <rPh sb="16" eb="17">
      <t>ジ</t>
    </rPh>
    <phoneticPr fontId="1"/>
  </si>
  <si>
    <r>
      <rPr>
        <sz val="9"/>
        <color indexed="8"/>
        <rFont val="ＭＳ Ｐゴシック"/>
        <family val="3"/>
        <charset val="128"/>
      </rPr>
      <t>避難安全対策</t>
    </r>
    <r>
      <rPr>
        <sz val="7"/>
        <color indexed="8"/>
        <rFont val="ＭＳ Ｐゴシック"/>
        <family val="3"/>
        <charset val="128"/>
      </rPr>
      <t>（他住戸等火災時・共用廊下）</t>
    </r>
    <rPh sb="0" eb="2">
      <t>ヒナン</t>
    </rPh>
    <rPh sb="2" eb="4">
      <t>アンゼン</t>
    </rPh>
    <rPh sb="4" eb="6">
      <t>タイサク</t>
    </rPh>
    <rPh sb="7" eb="8">
      <t>ホカ</t>
    </rPh>
    <rPh sb="8" eb="9">
      <t>ジュウ</t>
    </rPh>
    <rPh sb="9" eb="10">
      <t>ト</t>
    </rPh>
    <rPh sb="10" eb="11">
      <t>トウ</t>
    </rPh>
    <rPh sb="11" eb="13">
      <t>カサイ</t>
    </rPh>
    <rPh sb="13" eb="14">
      <t>ジ</t>
    </rPh>
    <rPh sb="15" eb="17">
      <t>キョウヨウ</t>
    </rPh>
    <rPh sb="17" eb="19">
      <t>ロウカ</t>
    </rPh>
    <phoneticPr fontId="1"/>
  </si>
  <si>
    <r>
      <rPr>
        <sz val="9"/>
        <color indexed="8"/>
        <rFont val="ＭＳ Ｐゴシック"/>
        <family val="3"/>
        <charset val="128"/>
      </rPr>
      <t>耐火等級</t>
    </r>
    <r>
      <rPr>
        <sz val="7"/>
        <color indexed="8"/>
        <rFont val="ＭＳ Ｐゴシック"/>
        <family val="3"/>
        <charset val="128"/>
      </rPr>
      <t>（界壁及び界床）</t>
    </r>
    <rPh sb="0" eb="2">
      <t>タイカ</t>
    </rPh>
    <rPh sb="2" eb="4">
      <t>トウキュウ</t>
    </rPh>
    <rPh sb="5" eb="6">
      <t>カイ</t>
    </rPh>
    <rPh sb="6" eb="7">
      <t>カベ</t>
    </rPh>
    <rPh sb="7" eb="8">
      <t>オヨ</t>
    </rPh>
    <rPh sb="9" eb="10">
      <t>カイ</t>
    </rPh>
    <rPh sb="10" eb="11">
      <t>ユカ</t>
    </rPh>
    <phoneticPr fontId="1"/>
  </si>
  <si>
    <r>
      <rPr>
        <sz val="10"/>
        <color indexed="8"/>
        <rFont val="ＭＳ Ｐゴシック"/>
        <family val="3"/>
        <charset val="128"/>
      </rPr>
      <t>耐火等級</t>
    </r>
    <r>
      <rPr>
        <sz val="7"/>
        <color indexed="8"/>
        <rFont val="ＭＳ Ｐゴシック"/>
        <family val="3"/>
        <charset val="128"/>
      </rPr>
      <t>（界壁及び界床）</t>
    </r>
    <rPh sb="0" eb="2">
      <t>タイカ</t>
    </rPh>
    <rPh sb="2" eb="4">
      <t>トウキュウ</t>
    </rPh>
    <rPh sb="5" eb="6">
      <t>カイ</t>
    </rPh>
    <rPh sb="6" eb="7">
      <t>カベ</t>
    </rPh>
    <rPh sb="7" eb="8">
      <t>オヨ</t>
    </rPh>
    <rPh sb="9" eb="10">
      <t>カイ</t>
    </rPh>
    <rPh sb="10" eb="11">
      <t>ユカ</t>
    </rPh>
    <phoneticPr fontId="1"/>
  </si>
  <si>
    <t>(竣工時)</t>
    <phoneticPr fontId="1"/>
  </si>
  <si>
    <r>
      <rPr>
        <sz val="9"/>
        <color indexed="8"/>
        <rFont val="ＭＳ Ｐゴシック"/>
        <family val="3"/>
        <charset val="128"/>
      </rPr>
      <t>避難安全対策</t>
    </r>
    <r>
      <rPr>
        <sz val="8"/>
        <color indexed="8"/>
        <rFont val="ＭＳ Ｐゴシック"/>
        <family val="3"/>
        <charset val="128"/>
      </rPr>
      <t>（他住戸等火災時・共用廊下）</t>
    </r>
    <rPh sb="0" eb="2">
      <t>ヒナン</t>
    </rPh>
    <rPh sb="2" eb="4">
      <t>アンゼン</t>
    </rPh>
    <rPh sb="4" eb="6">
      <t>タイサク</t>
    </rPh>
    <rPh sb="7" eb="8">
      <t>ホカ</t>
    </rPh>
    <rPh sb="8" eb="9">
      <t>ジュウ</t>
    </rPh>
    <rPh sb="9" eb="10">
      <t>ト</t>
    </rPh>
    <rPh sb="10" eb="11">
      <t>トウ</t>
    </rPh>
    <rPh sb="11" eb="13">
      <t>カサイ</t>
    </rPh>
    <rPh sb="13" eb="14">
      <t>ジ</t>
    </rPh>
    <rPh sb="15" eb="17">
      <t>キョウヨウ</t>
    </rPh>
    <rPh sb="17" eb="19">
      <t>ロウカ</t>
    </rPh>
    <phoneticPr fontId="1"/>
  </si>
  <si>
    <r>
      <rPr>
        <sz val="9"/>
        <color indexed="8"/>
        <rFont val="ＭＳ Ｐゴシック"/>
        <family val="3"/>
        <charset val="128"/>
      </rPr>
      <t>脱出対策</t>
    </r>
    <r>
      <rPr>
        <sz val="8"/>
        <color indexed="8"/>
        <rFont val="ＭＳ Ｐゴシック"/>
        <family val="3"/>
        <charset val="128"/>
      </rPr>
      <t>（火災時）</t>
    </r>
    <rPh sb="0" eb="2">
      <t>ダッシュツ</t>
    </rPh>
    <rPh sb="2" eb="4">
      <t>タイサク</t>
    </rPh>
    <rPh sb="5" eb="7">
      <t>カサイ</t>
    </rPh>
    <rPh sb="7" eb="8">
      <t>ジ</t>
    </rPh>
    <phoneticPr fontId="1"/>
  </si>
  <si>
    <r>
      <rPr>
        <sz val="9"/>
        <color indexed="8"/>
        <rFont val="ＭＳ Ｐゴシック"/>
        <family val="3"/>
        <charset val="128"/>
      </rPr>
      <t>脱出対策</t>
    </r>
    <r>
      <rPr>
        <sz val="7"/>
        <color indexed="8"/>
        <rFont val="ＭＳ Ｐゴシック"/>
        <family val="3"/>
        <charset val="128"/>
      </rPr>
      <t>（火災時）</t>
    </r>
    <rPh sb="0" eb="2">
      <t>ダッシュツ</t>
    </rPh>
    <rPh sb="2" eb="4">
      <t>タイサク</t>
    </rPh>
    <rPh sb="5" eb="7">
      <t>カサイ</t>
    </rPh>
    <rPh sb="7" eb="8">
      <t>ジ</t>
    </rPh>
    <phoneticPr fontId="1"/>
  </si>
  <si>
    <t>(内装仕上げ工事完了後（化学物質の濃度測定）)</t>
    <phoneticPr fontId="1"/>
  </si>
  <si>
    <t>2-6</t>
    <phoneticPr fontId="1"/>
  </si>
  <si>
    <t>地中埋設配管上でのコンクリー</t>
    <rPh sb="0" eb="2">
      <t>チチュウ</t>
    </rPh>
    <rPh sb="2" eb="4">
      <t>マイセツ</t>
    </rPh>
    <rPh sb="4" eb="5">
      <t>ハイ</t>
    </rPh>
    <rPh sb="5" eb="6">
      <t>カン</t>
    </rPh>
    <rPh sb="6" eb="7">
      <t>ウエ</t>
    </rPh>
    <phoneticPr fontId="4"/>
  </si>
  <si>
    <t>ト打設なし</t>
    <phoneticPr fontId="2"/>
  </si>
  <si>
    <r>
      <t>式台の高さ・間口・面積</t>
    </r>
    <r>
      <rPr>
        <sz val="9.5"/>
        <color indexed="8"/>
        <rFont val="ＭＳ Ｐゴシック"/>
        <family val="3"/>
        <charset val="128"/>
      </rPr>
      <t>（式台がある場合）</t>
    </r>
    <rPh sb="0" eb="1">
      <t>シキ</t>
    </rPh>
    <rPh sb="1" eb="2">
      <t>ダイ</t>
    </rPh>
    <rPh sb="3" eb="4">
      <t>タカ</t>
    </rPh>
    <rPh sb="6" eb="8">
      <t>マグチ</t>
    </rPh>
    <rPh sb="9" eb="11">
      <t>メンセキ</t>
    </rPh>
    <rPh sb="12" eb="13">
      <t>シキ</t>
    </rPh>
    <rPh sb="13" eb="14">
      <t>ダイ</t>
    </rPh>
    <rPh sb="17" eb="19">
      <t>バアイ</t>
    </rPh>
    <phoneticPr fontId="4"/>
  </si>
  <si>
    <t>建物出入口からエレベーターホールまで</t>
    <rPh sb="0" eb="2">
      <t>タテモノ</t>
    </rPh>
    <rPh sb="2" eb="4">
      <t>デイリ</t>
    </rPh>
    <rPh sb="4" eb="5">
      <t>グチ</t>
    </rPh>
    <phoneticPr fontId="4"/>
  </si>
  <si>
    <t>の経路(幅、手すり、傾斜路、段差)</t>
    <phoneticPr fontId="2"/>
  </si>
  <si>
    <r>
      <t>階段の形式等</t>
    </r>
    <r>
      <rPr>
        <sz val="9"/>
        <color indexed="8"/>
        <rFont val="ＭＳ Ｐゴシック"/>
        <family val="3"/>
        <charset val="128"/>
      </rPr>
      <t>（形状、滑り止め、段鼻の出）</t>
    </r>
    <rPh sb="0" eb="2">
      <t>カイダン</t>
    </rPh>
    <rPh sb="3" eb="5">
      <t>ケイシキ</t>
    </rPh>
    <rPh sb="5" eb="6">
      <t>ナド</t>
    </rPh>
    <rPh sb="7" eb="9">
      <t>ケイジョウ</t>
    </rPh>
    <rPh sb="10" eb="11">
      <t>スベ</t>
    </rPh>
    <rPh sb="12" eb="13">
      <t>ド</t>
    </rPh>
    <rPh sb="15" eb="16">
      <t>ダン</t>
    </rPh>
    <rPh sb="16" eb="17">
      <t>ハナ</t>
    </rPh>
    <rPh sb="18" eb="19">
      <t>デ</t>
    </rPh>
    <phoneticPr fontId="4"/>
  </si>
  <si>
    <r>
      <t>経路上の高低差無し</t>
    </r>
    <r>
      <rPr>
        <sz val="9.5"/>
        <color indexed="8"/>
        <rFont val="ＭＳ Ｐゴシック"/>
        <family val="3"/>
        <charset val="128"/>
      </rPr>
      <t>（高低差がある場合</t>
    </r>
    <rPh sb="10" eb="12">
      <t>コウテイ</t>
    </rPh>
    <rPh sb="12" eb="13">
      <t>サ</t>
    </rPh>
    <rPh sb="16" eb="18">
      <t>バアイ</t>
    </rPh>
    <phoneticPr fontId="4"/>
  </si>
  <si>
    <r>
      <t>階段の形式等</t>
    </r>
    <r>
      <rPr>
        <sz val="9.5"/>
        <color indexed="8"/>
        <rFont val="ＭＳ Ｐゴシック"/>
        <family val="3"/>
        <charset val="128"/>
      </rPr>
      <t>（形状、滑り止、段鼻の出）</t>
    </r>
    <rPh sb="0" eb="2">
      <t>カイダン</t>
    </rPh>
    <rPh sb="3" eb="5">
      <t>ケイシキ</t>
    </rPh>
    <rPh sb="5" eb="6">
      <t>トウ</t>
    </rPh>
    <rPh sb="7" eb="9">
      <t>ケイジョウ</t>
    </rPh>
    <rPh sb="10" eb="11">
      <t>スベ</t>
    </rPh>
    <rPh sb="12" eb="13">
      <t>ト</t>
    </rPh>
    <rPh sb="14" eb="15">
      <t>ダン</t>
    </rPh>
    <rPh sb="15" eb="16">
      <t>ハナ</t>
    </rPh>
    <rPh sb="17" eb="18">
      <t>デ</t>
    </rPh>
    <phoneticPr fontId="4"/>
  </si>
  <si>
    <r>
      <t>式台の高さ・間口・面積</t>
    </r>
    <r>
      <rPr>
        <sz val="9"/>
        <color indexed="8"/>
        <rFont val="ＭＳ Ｐゴシック"/>
        <family val="3"/>
        <charset val="128"/>
      </rPr>
      <t>（式台がある場合）</t>
    </r>
    <rPh sb="0" eb="1">
      <t>シキ</t>
    </rPh>
    <rPh sb="1" eb="2">
      <t>ダイ</t>
    </rPh>
    <rPh sb="3" eb="4">
      <t>タカ</t>
    </rPh>
    <rPh sb="6" eb="8">
      <t>マグチ</t>
    </rPh>
    <rPh sb="9" eb="11">
      <t>メンセキ</t>
    </rPh>
    <rPh sb="12" eb="13">
      <t>シキ</t>
    </rPh>
    <rPh sb="13" eb="14">
      <t>ダイ</t>
    </rPh>
    <rPh sb="17" eb="19">
      <t>バアイ</t>
    </rPh>
    <phoneticPr fontId="4"/>
  </si>
  <si>
    <r>
      <t>階段の形式等</t>
    </r>
    <r>
      <rPr>
        <sz val="9"/>
        <color indexed="8"/>
        <rFont val="ＭＳ Ｐゴシック"/>
        <family val="3"/>
        <charset val="128"/>
      </rPr>
      <t>（形状、滑り止、段鼻の出）</t>
    </r>
    <rPh sb="0" eb="2">
      <t>カイダン</t>
    </rPh>
    <rPh sb="3" eb="5">
      <t>ケイシキ</t>
    </rPh>
    <rPh sb="5" eb="6">
      <t>トウ</t>
    </rPh>
    <rPh sb="7" eb="9">
      <t>ケイジョウ</t>
    </rPh>
    <rPh sb="10" eb="11">
      <t>スベ</t>
    </rPh>
    <rPh sb="12" eb="13">
      <t>ト</t>
    </rPh>
    <rPh sb="14" eb="15">
      <t>ダン</t>
    </rPh>
    <rPh sb="15" eb="16">
      <t>ハナ</t>
    </rPh>
    <rPh sb="17" eb="18">
      <t>デ</t>
    </rPh>
    <phoneticPr fontId="4"/>
  </si>
  <si>
    <t>ト打設なし</t>
    <phoneticPr fontId="2"/>
  </si>
  <si>
    <t>・未施工の検査項目、施工時確認した内容と関連図書には■印を記入のこと</t>
    <rPh sb="1" eb="4">
      <t>ミセコウ</t>
    </rPh>
    <rPh sb="5" eb="7">
      <t>ケンサ</t>
    </rPh>
    <rPh sb="7" eb="9">
      <t>コウモク</t>
    </rPh>
    <rPh sb="10" eb="12">
      <t>セコウ</t>
    </rPh>
    <rPh sb="12" eb="13">
      <t>ジ</t>
    </rPh>
    <rPh sb="13" eb="15">
      <t>カクニン</t>
    </rPh>
    <rPh sb="17" eb="19">
      <t>ナイヨウ</t>
    </rPh>
    <rPh sb="20" eb="22">
      <t>カンレン</t>
    </rPh>
    <rPh sb="22" eb="24">
      <t>トショ</t>
    </rPh>
    <rPh sb="27" eb="28">
      <t>イン</t>
    </rPh>
    <rPh sb="29" eb="31">
      <t>キニュウ</t>
    </rPh>
    <phoneticPr fontId="1"/>
  </si>
  <si>
    <t>・検査時に該当しない確認内容には未記入のまま検査員に報告のこと</t>
    <rPh sb="1" eb="3">
      <t>ケンサ</t>
    </rPh>
    <rPh sb="3" eb="4">
      <t>ジ</t>
    </rPh>
    <rPh sb="5" eb="7">
      <t>ガイトウ</t>
    </rPh>
    <rPh sb="10" eb="12">
      <t>カクニン</t>
    </rPh>
    <rPh sb="12" eb="14">
      <t>ナイヨウ</t>
    </rPh>
    <rPh sb="16" eb="19">
      <t>ミキニュウ</t>
    </rPh>
    <rPh sb="22" eb="25">
      <t>ケンサイン</t>
    </rPh>
    <rPh sb="26" eb="28">
      <t>ホウコク</t>
    </rPh>
    <phoneticPr fontId="1"/>
  </si>
  <si>
    <r>
      <rPr>
        <sz val="10"/>
        <rFont val="ＭＳ Ｐゴシック"/>
        <family val="3"/>
        <charset val="128"/>
      </rPr>
      <t>・</t>
    </r>
    <r>
      <rPr>
        <sz val="10"/>
        <color rgb="FFFF0000"/>
        <rFont val="ＭＳ Ｐゴシック"/>
        <family val="3"/>
        <charset val="128"/>
      </rPr>
      <t>※</t>
    </r>
    <r>
      <rPr>
        <sz val="10"/>
        <color indexed="8"/>
        <rFont val="ＭＳ Ｐゴシック"/>
        <family val="3"/>
        <charset val="128"/>
      </rPr>
      <t>の欄は施工管理者が選択・記入のこと　　</t>
    </r>
    <r>
      <rPr>
        <sz val="10"/>
        <color rgb="FFFF0000"/>
        <rFont val="ＭＳ Ｐゴシック"/>
        <family val="3"/>
        <charset val="128"/>
      </rPr>
      <t>★</t>
    </r>
    <r>
      <rPr>
        <sz val="10"/>
        <color indexed="8"/>
        <rFont val="ＭＳ Ｐゴシック"/>
        <family val="3"/>
        <charset val="128"/>
      </rPr>
      <t>は必須項目</t>
    </r>
    <rPh sb="3" eb="4">
      <t>ラン</t>
    </rPh>
    <rPh sb="5" eb="7">
      <t>セコウ</t>
    </rPh>
    <rPh sb="7" eb="9">
      <t>カンリ</t>
    </rPh>
    <rPh sb="9" eb="10">
      <t>シャ</t>
    </rPh>
    <rPh sb="11" eb="13">
      <t>センタク</t>
    </rPh>
    <rPh sb="14" eb="16">
      <t>キニュウ</t>
    </rPh>
    <rPh sb="23" eb="25">
      <t>ヒッス</t>
    </rPh>
    <rPh sb="25" eb="27">
      <t>コウモク</t>
    </rPh>
    <phoneticPr fontId="1"/>
  </si>
  <si>
    <t>支持杭　既製杭
□無
□未施工</t>
    <rPh sb="0" eb="2">
      <t>シジ</t>
    </rPh>
    <rPh sb="2" eb="3">
      <t>クイ</t>
    </rPh>
    <rPh sb="10" eb="11">
      <t>ム</t>
    </rPh>
    <rPh sb="13" eb="16">
      <t>ミセコウ</t>
    </rPh>
    <phoneticPr fontId="1"/>
  </si>
  <si>
    <t>支持杭　場所打　ち杭
□無
□未施工</t>
    <rPh sb="0" eb="2">
      <t>シジ</t>
    </rPh>
    <rPh sb="2" eb="3">
      <t>クイ</t>
    </rPh>
    <phoneticPr fontId="1"/>
  </si>
  <si>
    <t>免震建　築物
□無</t>
    <rPh sb="0" eb="1">
      <t>メン</t>
    </rPh>
    <rPh sb="1" eb="2">
      <t>フル</t>
    </rPh>
    <rPh sb="2" eb="3">
      <t>ケン</t>
    </rPh>
    <rPh sb="4" eb="5">
      <t>チク</t>
    </rPh>
    <rPh sb="5" eb="6">
      <t>ブツ</t>
    </rPh>
    <rPh sb="8" eb="9">
      <t>ム</t>
    </rPh>
    <phoneticPr fontId="1"/>
  </si>
  <si>
    <t>免震建築物
□無</t>
    <phoneticPr fontId="6"/>
  </si>
  <si>
    <t>免震建　築物
□無</t>
    <rPh sb="0" eb="1">
      <t>メン</t>
    </rPh>
    <rPh sb="1" eb="2">
      <t>フル</t>
    </rPh>
    <rPh sb="2" eb="3">
      <t>ケン</t>
    </rPh>
    <rPh sb="4" eb="5">
      <t>チク</t>
    </rPh>
    <rPh sb="5" eb="6">
      <t>ブツ</t>
    </rPh>
    <phoneticPr fontId="1"/>
  </si>
  <si>
    <t>A・B・C</t>
    <phoneticPr fontId="1"/>
  </si>
  <si>
    <t>A・C</t>
    <phoneticPr fontId="1"/>
  </si>
  <si>
    <t>A・B・C</t>
    <phoneticPr fontId="1"/>
  </si>
  <si>
    <r>
      <t>検査項目</t>
    </r>
    <r>
      <rPr>
        <sz val="10"/>
        <color rgb="FFFF0000"/>
        <rFont val="ＭＳ Ｐゴシック"/>
        <family val="3"/>
        <charset val="128"/>
      </rPr>
      <t>※</t>
    </r>
    <rPh sb="0" eb="2">
      <t>ケンサ</t>
    </rPh>
    <rPh sb="2" eb="4">
      <t>コウモク</t>
    </rPh>
    <phoneticPr fontId="1"/>
  </si>
  <si>
    <t>・別紙の施工状況報告一覧表（住戸用）で性能表示事項の検査項目に基づいた各タイプ・住戸ごとの自主検査記録を各検査前に出来高で提出してください</t>
    <rPh sb="1" eb="3">
      <t>ベッシ</t>
    </rPh>
    <rPh sb="4" eb="6">
      <t>セコウ</t>
    </rPh>
    <rPh sb="6" eb="8">
      <t>ジョウキョウ</t>
    </rPh>
    <rPh sb="8" eb="10">
      <t>ホウコク</t>
    </rPh>
    <rPh sb="10" eb="12">
      <t>イチラン</t>
    </rPh>
    <rPh sb="12" eb="13">
      <t>ヒョウ</t>
    </rPh>
    <rPh sb="14" eb="16">
      <t>ジュウコ</t>
    </rPh>
    <rPh sb="16" eb="17">
      <t>ヨウ</t>
    </rPh>
    <rPh sb="19" eb="21">
      <t>セイノウ</t>
    </rPh>
    <rPh sb="21" eb="23">
      <t>ヒョウジ</t>
    </rPh>
    <rPh sb="23" eb="25">
      <t>ジコウ</t>
    </rPh>
    <rPh sb="26" eb="28">
      <t>ケンサ</t>
    </rPh>
    <rPh sb="28" eb="30">
      <t>コウモク</t>
    </rPh>
    <rPh sb="31" eb="32">
      <t>モト</t>
    </rPh>
    <rPh sb="35" eb="36">
      <t>カク</t>
    </rPh>
    <rPh sb="40" eb="42">
      <t>ジュウコ</t>
    </rPh>
    <rPh sb="45" eb="47">
      <t>ジシュ</t>
    </rPh>
    <rPh sb="47" eb="49">
      <t>ケンサ</t>
    </rPh>
    <rPh sb="49" eb="51">
      <t>キロク</t>
    </rPh>
    <rPh sb="52" eb="53">
      <t>カク</t>
    </rPh>
    <phoneticPr fontId="1"/>
  </si>
  <si>
    <t>部材の品質
□未施工</t>
    <rPh sb="0" eb="2">
      <t>ブザイ</t>
    </rPh>
    <rPh sb="3" eb="5">
      <t>ヒンシツ</t>
    </rPh>
    <rPh sb="8" eb="11">
      <t>ミセコウ</t>
    </rPh>
    <phoneticPr fontId="1"/>
  </si>
  <si>
    <t>土台・柱等
□未施工</t>
    <rPh sb="0" eb="2">
      <t>ドダイ</t>
    </rPh>
    <rPh sb="3" eb="4">
      <t>ハシラ</t>
    </rPh>
    <rPh sb="4" eb="5">
      <t>トウ</t>
    </rPh>
    <phoneticPr fontId="1"/>
  </si>
  <si>
    <t>耐力壁
□未施工</t>
    <phoneticPr fontId="6"/>
  </si>
  <si>
    <t>準耐力壁等
□未施工</t>
    <phoneticPr fontId="6"/>
  </si>
  <si>
    <t>床組等
□未施工</t>
    <phoneticPr fontId="6"/>
  </si>
  <si>
    <t>屋根面
□未施工</t>
    <phoneticPr fontId="6"/>
  </si>
  <si>
    <t>接合部
□未施工</t>
    <phoneticPr fontId="6"/>
  </si>
  <si>
    <t>免震建築物
□無</t>
    <rPh sb="0" eb="2">
      <t>メンシン</t>
    </rPh>
    <rPh sb="2" eb="5">
      <t>ケンチクブツ</t>
    </rPh>
    <phoneticPr fontId="1"/>
  </si>
  <si>
    <r>
      <t>検査</t>
    </r>
    <r>
      <rPr>
        <sz val="10"/>
        <color theme="1"/>
        <rFont val="ＭＳ Ｐゴシック"/>
        <family val="3"/>
        <charset val="128"/>
      </rPr>
      <t>項目</t>
    </r>
    <r>
      <rPr>
        <sz val="10"/>
        <color rgb="FFFF0000"/>
        <rFont val="ＭＳ Ｐゴシック"/>
        <family val="3"/>
        <charset val="128"/>
      </rPr>
      <t>※</t>
    </r>
    <rPh sb="0" eb="2">
      <t>ケンサ</t>
    </rPh>
    <rPh sb="2" eb="4">
      <t>コウモク</t>
    </rPh>
    <phoneticPr fontId="1"/>
  </si>
  <si>
    <t>基礎（寸法・配筋等）
□未施工</t>
    <rPh sb="0" eb="2">
      <t>キソ</t>
    </rPh>
    <rPh sb="3" eb="5">
      <t>スンポウ</t>
    </rPh>
    <rPh sb="6" eb="9">
      <t>ハイキンナド</t>
    </rPh>
    <rPh sb="13" eb="16">
      <t>ミセコウ</t>
    </rPh>
    <phoneticPr fontId="1"/>
  </si>
  <si>
    <t>横架材
□未施工</t>
    <rPh sb="0" eb="3">
      <t>オウカザイ</t>
    </rPh>
    <phoneticPr fontId="1"/>
  </si>
  <si>
    <t>A・B・C</t>
    <phoneticPr fontId="1"/>
  </si>
  <si>
    <t>A・B・C</t>
    <phoneticPr fontId="1"/>
  </si>
  <si>
    <t>□無</t>
    <phoneticPr fontId="6"/>
  </si>
  <si>
    <t>□無</t>
    <phoneticPr fontId="6"/>
  </si>
  <si>
    <t>免震建　築物
□無</t>
    <rPh sb="0" eb="1">
      <t>メン</t>
    </rPh>
    <rPh sb="1" eb="2">
      <t>フル</t>
    </rPh>
    <rPh sb="2" eb="3">
      <t>ケン</t>
    </rPh>
    <rPh sb="4" eb="5">
      <t>チク</t>
    </rPh>
    <rPh sb="5" eb="6">
      <t>ブツ</t>
    </rPh>
    <rPh sb="9" eb="10">
      <t>ナシ</t>
    </rPh>
    <phoneticPr fontId="1"/>
  </si>
  <si>
    <t>A・B・C</t>
    <phoneticPr fontId="1"/>
  </si>
  <si>
    <t>□無</t>
    <phoneticPr fontId="2"/>
  </si>
  <si>
    <t>A・B・C</t>
    <phoneticPr fontId="1"/>
  </si>
  <si>
    <t>C</t>
    <phoneticPr fontId="1"/>
  </si>
  <si>
    <t>□</t>
    <phoneticPr fontId="2"/>
  </si>
  <si>
    <t>□</t>
    <phoneticPr fontId="2"/>
  </si>
  <si>
    <t>A・C</t>
    <phoneticPr fontId="1"/>
  </si>
  <si>
    <t>免震建　築物
□無</t>
    <rPh sb="0" eb="1">
      <t>メン</t>
    </rPh>
    <rPh sb="1" eb="2">
      <t>シン</t>
    </rPh>
    <rPh sb="2" eb="3">
      <t>ケン</t>
    </rPh>
    <rPh sb="4" eb="5">
      <t>チク</t>
    </rPh>
    <rPh sb="5" eb="6">
      <t>ブツ</t>
    </rPh>
    <rPh sb="9" eb="10">
      <t>ナシ</t>
    </rPh>
    <phoneticPr fontId="1"/>
  </si>
  <si>
    <t>他住戸等専用部への貫通配管なし</t>
    <rPh sb="0" eb="1">
      <t>タ</t>
    </rPh>
    <rPh sb="1" eb="2">
      <t>ジュウ</t>
    </rPh>
    <rPh sb="2" eb="3">
      <t>ト</t>
    </rPh>
    <rPh sb="3" eb="4">
      <t>トウ</t>
    </rPh>
    <rPh sb="4" eb="6">
      <t>センヨウ</t>
    </rPh>
    <rPh sb="6" eb="7">
      <t>ブ</t>
    </rPh>
    <rPh sb="9" eb="11">
      <t>カンツウ</t>
    </rPh>
    <rPh sb="11" eb="13">
      <t>ハイカン</t>
    </rPh>
    <phoneticPr fontId="4"/>
  </si>
  <si>
    <t>2以上</t>
    <phoneticPr fontId="2"/>
  </si>
  <si>
    <t>エレベーター
□無</t>
    <rPh sb="9" eb="10">
      <t>ナシ</t>
    </rPh>
    <phoneticPr fontId="1"/>
  </si>
  <si>
    <t>A・B・C</t>
    <phoneticPr fontId="1"/>
  </si>
  <si>
    <t>A・B・C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</si>
</sst>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h&quot;時&quot;mm&quot;分&quot;;@"/>
    <numFmt numFmtId="178" formatCode="0.00_ "/>
    <numFmt numFmtId="179" formatCode="0.000_);[Red]\(0.000\)"/>
    <numFmt numFmtId="180" formatCode="0.000_ "/>
    <numFmt numFmtId="181" formatCode="#,##0.000_ "/>
    <numFmt numFmtId="182" formatCode="#,##0.00_ "/>
    <numFmt numFmtId="183" formatCode="#,##0\ &quot;mm&quot;"/>
  </numFmts>
  <fonts count="47">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4"/>
      <color theme="1"/>
      <name val="ＭＳ Ｐゴシック"/>
      <family val="3"/>
      <charset val="128"/>
    </font>
    <font>
      <sz val="6"/>
      <name val="ＭＳ Ｐゴシック"/>
      <family val="3"/>
      <charset val="128"/>
      <scheme val="minor"/>
    </font>
    <font>
      <sz val="10"/>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i/>
      <sz val="14"/>
      <name val="ＭＳ Ｐゴシック"/>
      <family val="3"/>
      <charset val="128"/>
    </font>
    <font>
      <b/>
      <sz val="14"/>
      <color indexed="10"/>
      <name val="ＭＳ Ｐゴシック"/>
      <family val="3"/>
      <charset val="128"/>
    </font>
    <font>
      <b/>
      <sz val="16"/>
      <color rgb="FFFF0000"/>
      <name val="ＭＳ Ｐゴシック"/>
      <family val="3"/>
      <charset val="128"/>
    </font>
    <font>
      <b/>
      <sz val="16"/>
      <name val="ＭＳ Ｐゴシック"/>
      <family val="3"/>
      <charset val="128"/>
    </font>
    <font>
      <sz val="9"/>
      <color indexed="10"/>
      <name val="ＭＳ Ｐゴシック"/>
      <family val="3"/>
      <charset val="128"/>
    </font>
    <font>
      <sz val="9"/>
      <color theme="9" tint="-0.249977111117893"/>
      <name val="ＭＳ Ｐゴシック"/>
      <family val="3"/>
      <charset val="128"/>
    </font>
    <font>
      <sz val="9"/>
      <name val="ＭＳ Ｐゴシック"/>
      <family val="3"/>
      <charset val="128"/>
    </font>
    <font>
      <sz val="9"/>
      <color rgb="FFFF0000"/>
      <name val="ＭＳ Ｐゴシック"/>
      <family val="3"/>
      <charset val="128"/>
    </font>
    <font>
      <sz val="9"/>
      <color theme="1"/>
      <name val="ＭＳ Ｐゴシック"/>
      <family val="3"/>
      <charset val="128"/>
    </font>
    <font>
      <b/>
      <sz val="9"/>
      <name val="ＭＳ Ｐゴシック"/>
      <family val="3"/>
      <charset val="128"/>
    </font>
    <font>
      <b/>
      <sz val="14"/>
      <color indexed="8"/>
      <name val="ＭＳ Ｐゴシック"/>
      <family val="3"/>
      <charset val="128"/>
    </font>
    <font>
      <sz val="10"/>
      <color indexed="8"/>
      <name val="ＭＳ Ｐゴシック"/>
      <family val="3"/>
      <charset val="128"/>
    </font>
    <font>
      <sz val="11"/>
      <color indexed="8"/>
      <name val="ＭＳ Ｐゴシック"/>
      <family val="3"/>
      <charset val="128"/>
    </font>
    <font>
      <sz val="10.5"/>
      <color indexed="8"/>
      <name val="ＭＳ Ｐゴシック"/>
      <family val="3"/>
      <charset val="128"/>
    </font>
    <font>
      <sz val="12"/>
      <color indexed="8"/>
      <name val="ＭＳ Ｐゴシック"/>
      <family val="3"/>
      <charset val="128"/>
    </font>
    <font>
      <sz val="10"/>
      <color indexed="10"/>
      <name val="ＭＳ Ｐゴシック"/>
      <family val="3"/>
      <charset val="128"/>
    </font>
    <font>
      <sz val="8"/>
      <color indexed="8"/>
      <name val="ＭＳ Ｐゴシック"/>
      <family val="3"/>
      <charset val="128"/>
    </font>
    <font>
      <sz val="9.5"/>
      <color indexed="8"/>
      <name val="ＭＳ Ｐゴシック"/>
      <family val="3"/>
      <charset val="128"/>
    </font>
    <font>
      <sz val="10"/>
      <color rgb="FFFF0000"/>
      <name val="ＭＳ Ｐゴシック"/>
      <family val="3"/>
      <charset val="128"/>
    </font>
    <font>
      <sz val="9"/>
      <color indexed="8"/>
      <name val="ＭＳ Ｐゴシック"/>
      <family val="3"/>
      <charset val="128"/>
    </font>
    <font>
      <sz val="14"/>
      <color indexed="8"/>
      <name val="ＭＳ Ｐゴシック"/>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
      <sz val="8"/>
      <name val="ＭＳ Ｐゴシック"/>
      <family val="3"/>
      <charset val="128"/>
    </font>
    <font>
      <sz val="8"/>
      <color rgb="FFFF0000"/>
      <name val="ＭＳ Ｐゴシック"/>
      <family val="3"/>
      <charset val="128"/>
    </font>
    <font>
      <b/>
      <sz val="10"/>
      <color indexed="8"/>
      <name val="ＭＳ Ｐゴシック"/>
      <family val="3"/>
      <charset val="128"/>
    </font>
    <font>
      <sz val="12"/>
      <color rgb="FFFF0000"/>
      <name val="ＭＳ Ｐゴシック"/>
      <family val="3"/>
      <charset val="128"/>
    </font>
    <font>
      <sz val="8.5"/>
      <color indexed="8"/>
      <name val="ＭＳ Ｐゴシック"/>
      <family val="3"/>
      <charset val="128"/>
    </font>
    <font>
      <sz val="7"/>
      <color rgb="FFFF0000"/>
      <name val="ＭＳ Ｐゴシック"/>
      <family val="3"/>
      <charset val="128"/>
    </font>
    <font>
      <b/>
      <sz val="12"/>
      <color indexed="10"/>
      <name val="ＭＳ Ｐゴシック"/>
      <family val="3"/>
      <charset val="128"/>
    </font>
    <font>
      <b/>
      <sz val="10"/>
      <name val="ＭＳ Ｐゴシック"/>
      <family val="3"/>
      <charset val="128"/>
    </font>
    <font>
      <sz val="5"/>
      <color indexed="8"/>
      <name val="ＭＳ Ｐゴシック"/>
      <family val="3"/>
      <charset val="128"/>
    </font>
    <font>
      <sz val="5.5"/>
      <name val="ＭＳ Ｐゴシック"/>
      <family val="3"/>
      <charset val="128"/>
    </font>
    <font>
      <sz val="7"/>
      <color indexed="8"/>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s>
  <borders count="5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4" fillId="0" borderId="0">
      <alignment vertical="center"/>
    </xf>
  </cellStyleXfs>
  <cellXfs count="1027">
    <xf numFmtId="0" fontId="0" fillId="0" borderId="0" xfId="0">
      <alignment vertical="center"/>
    </xf>
    <xf numFmtId="0" fontId="8" fillId="0" borderId="0" xfId="2" applyFont="1" applyAlignment="1" applyProtection="1">
      <alignment vertical="center"/>
    </xf>
    <xf numFmtId="0" fontId="8" fillId="0" borderId="0" xfId="2" applyFont="1" applyFill="1" applyAlignment="1" applyProtection="1">
      <alignment vertical="center"/>
    </xf>
    <xf numFmtId="0" fontId="9" fillId="0" borderId="0" xfId="2" applyFont="1" applyAlignment="1" applyProtection="1">
      <alignment vertical="center"/>
    </xf>
    <xf numFmtId="0" fontId="10" fillId="0" borderId="0" xfId="2" applyFont="1" applyAlignment="1" applyProtection="1">
      <alignment vertical="center"/>
    </xf>
    <xf numFmtId="0" fontId="10" fillId="0" borderId="0" xfId="2" applyFont="1" applyBorder="1" applyAlignment="1" applyProtection="1">
      <alignment vertical="center"/>
    </xf>
    <xf numFmtId="0" fontId="10" fillId="0" borderId="0" xfId="2" applyFont="1" applyBorder="1" applyAlignment="1" applyProtection="1">
      <alignment horizontal="center" vertical="center"/>
    </xf>
    <xf numFmtId="0" fontId="10" fillId="0" borderId="0" xfId="2" applyFont="1" applyFill="1" applyAlignment="1" applyProtection="1">
      <alignment vertical="center"/>
    </xf>
    <xf numFmtId="0" fontId="7" fillId="0" borderId="0" xfId="2" applyFont="1" applyAlignment="1">
      <alignment horizontal="left" vertical="center"/>
    </xf>
    <xf numFmtId="0" fontId="8" fillId="0" borderId="0" xfId="3" applyFont="1" applyFill="1" applyBorder="1" applyAlignment="1" applyProtection="1">
      <alignment vertical="center"/>
    </xf>
    <xf numFmtId="0" fontId="11" fillId="0" borderId="0" xfId="3" applyFont="1" applyFill="1" applyBorder="1" applyAlignment="1" applyProtection="1">
      <alignment vertical="center"/>
    </xf>
    <xf numFmtId="49" fontId="8" fillId="0" borderId="0" xfId="1" applyNumberFormat="1" applyFont="1" applyAlignment="1">
      <alignment horizontal="right" vertical="center"/>
    </xf>
    <xf numFmtId="0" fontId="7" fillId="0" borderId="0" xfId="2" applyFont="1" applyBorder="1" applyAlignment="1">
      <alignment horizontal="left" vertical="center"/>
    </xf>
    <xf numFmtId="0" fontId="8"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12" fillId="0" borderId="0" xfId="2" applyFont="1" applyBorder="1" applyAlignment="1" applyProtection="1">
      <alignment vertical="center"/>
    </xf>
    <xf numFmtId="0" fontId="13" fillId="0" borderId="0" xfId="2" applyFont="1" applyFill="1" applyAlignment="1" applyProtection="1">
      <alignment vertical="center"/>
    </xf>
    <xf numFmtId="0" fontId="9" fillId="0" borderId="0" xfId="2" applyFont="1" applyBorder="1" applyAlignment="1" applyProtection="1">
      <alignment horizontal="center" vertical="center"/>
    </xf>
    <xf numFmtId="0" fontId="9" fillId="0" borderId="0" xfId="2" applyFont="1" applyBorder="1" applyAlignment="1" applyProtection="1">
      <alignment horizontal="right" vertical="center"/>
    </xf>
    <xf numFmtId="0" fontId="7" fillId="0" borderId="0" xfId="2" applyFont="1" applyAlignment="1" applyProtection="1">
      <alignment vertical="center"/>
    </xf>
    <xf numFmtId="0" fontId="8" fillId="0" borderId="2" xfId="2" applyFont="1" applyFill="1" applyBorder="1" applyAlignment="1" applyProtection="1">
      <alignment horizontal="center" vertical="center"/>
    </xf>
    <xf numFmtId="0" fontId="8" fillId="0" borderId="24" xfId="2" applyFont="1" applyFill="1" applyBorder="1" applyAlignment="1" applyProtection="1">
      <alignment horizontal="center" vertical="center"/>
    </xf>
    <xf numFmtId="0" fontId="8" fillId="0" borderId="0" xfId="2" applyFont="1" applyProtection="1"/>
    <xf numFmtId="0" fontId="8" fillId="0" borderId="4" xfId="2" applyFont="1" applyFill="1" applyBorder="1" applyAlignment="1" applyProtection="1">
      <alignment horizontal="center" vertical="center"/>
    </xf>
    <xf numFmtId="0" fontId="8" fillId="0" borderId="25" xfId="2" applyFont="1" applyFill="1" applyBorder="1" applyAlignment="1" applyProtection="1">
      <alignment horizontal="center" vertical="center"/>
    </xf>
    <xf numFmtId="0" fontId="8" fillId="0" borderId="19" xfId="2" applyFont="1" applyBorder="1" applyAlignment="1" applyProtection="1">
      <alignment horizontal="center" vertical="center"/>
    </xf>
    <xf numFmtId="0" fontId="8" fillId="0" borderId="20" xfId="3" applyFont="1" applyFill="1" applyBorder="1" applyAlignment="1" applyProtection="1">
      <alignment horizontal="center" vertical="center"/>
    </xf>
    <xf numFmtId="179" fontId="8" fillId="0" borderId="29" xfId="3" applyNumberFormat="1" applyFont="1" applyFill="1" applyBorder="1" applyAlignment="1" applyProtection="1">
      <alignment horizontal="right" vertical="center" shrinkToFit="1"/>
      <protection hidden="1"/>
    </xf>
    <xf numFmtId="0" fontId="8" fillId="0" borderId="4" xfId="3" applyFont="1" applyBorder="1" applyAlignment="1" applyProtection="1">
      <alignment horizontal="center" vertical="center"/>
    </xf>
    <xf numFmtId="179" fontId="8" fillId="0" borderId="29" xfId="2" applyNumberFormat="1" applyFont="1" applyFill="1" applyBorder="1" applyAlignment="1" applyProtection="1">
      <alignment horizontal="right" vertical="center" shrinkToFit="1"/>
      <protection hidden="1"/>
    </xf>
    <xf numFmtId="0" fontId="11" fillId="0" borderId="0" xfId="2" applyFont="1" applyFill="1" applyBorder="1" applyAlignment="1" applyProtection="1">
      <alignment vertical="center"/>
    </xf>
    <xf numFmtId="0" fontId="8" fillId="0" borderId="30" xfId="3" applyFont="1" applyFill="1" applyBorder="1" applyAlignment="1" applyProtection="1">
      <alignment horizontal="center" vertical="center"/>
    </xf>
    <xf numFmtId="179" fontId="8" fillId="0" borderId="14" xfId="3" applyNumberFormat="1" applyFont="1" applyFill="1" applyBorder="1" applyAlignment="1" applyProtection="1">
      <alignment horizontal="right" vertical="center" shrinkToFit="1"/>
      <protection hidden="1"/>
    </xf>
    <xf numFmtId="0" fontId="8" fillId="4" borderId="31" xfId="3" applyFont="1" applyFill="1" applyBorder="1" applyAlignment="1" applyProtection="1">
      <alignment horizontal="left" vertical="center" shrinkToFit="1"/>
      <protection locked="0"/>
    </xf>
    <xf numFmtId="178" fontId="8" fillId="4" borderId="32" xfId="3" applyNumberFormat="1" applyFont="1" applyFill="1" applyBorder="1" applyAlignment="1" applyProtection="1">
      <alignment vertical="center" shrinkToFit="1"/>
      <protection locked="0"/>
    </xf>
    <xf numFmtId="0" fontId="8" fillId="0" borderId="30" xfId="3" applyFont="1" applyBorder="1" applyAlignment="1" applyProtection="1">
      <alignment horizontal="center" vertical="center"/>
    </xf>
    <xf numFmtId="179" fontId="8" fillId="0" borderId="6" xfId="3" applyNumberFormat="1" applyFont="1" applyFill="1" applyBorder="1" applyAlignment="1" applyProtection="1">
      <alignment horizontal="right" vertical="center" shrinkToFit="1"/>
      <protection hidden="1"/>
    </xf>
    <xf numFmtId="179" fontId="8" fillId="0" borderId="17" xfId="3" applyNumberFormat="1" applyFont="1" applyFill="1" applyBorder="1" applyAlignment="1" applyProtection="1">
      <alignment horizontal="right" vertical="center" shrinkToFit="1"/>
      <protection hidden="1"/>
    </xf>
    <xf numFmtId="179" fontId="8" fillId="0" borderId="4" xfId="3" applyNumberFormat="1" applyFont="1" applyFill="1" applyBorder="1" applyAlignment="1" applyProtection="1">
      <alignment horizontal="right" vertical="center" shrinkToFit="1"/>
      <protection hidden="1"/>
    </xf>
    <xf numFmtId="179" fontId="8" fillId="0" borderId="30" xfId="3" applyNumberFormat="1" applyFont="1" applyFill="1" applyBorder="1" applyAlignment="1" applyProtection="1">
      <alignment horizontal="right" vertical="center" shrinkToFit="1"/>
      <protection hidden="1"/>
    </xf>
    <xf numFmtId="0" fontId="8" fillId="0" borderId="17" xfId="3" applyFont="1" applyFill="1" applyBorder="1" applyAlignment="1" applyProtection="1">
      <alignment horizontal="center" vertical="center"/>
    </xf>
    <xf numFmtId="0" fontId="8" fillId="0" borderId="7" xfId="3" applyFont="1" applyFill="1" applyBorder="1" applyAlignment="1" applyProtection="1">
      <alignment vertical="center"/>
    </xf>
    <xf numFmtId="179" fontId="8" fillId="0" borderId="7" xfId="3" applyNumberFormat="1" applyFont="1" applyFill="1" applyBorder="1" applyAlignment="1" applyProtection="1">
      <alignment horizontal="right" vertical="center"/>
    </xf>
    <xf numFmtId="0" fontId="8" fillId="0" borderId="5" xfId="3" applyFont="1" applyFill="1" applyBorder="1" applyAlignment="1" applyProtection="1">
      <alignment vertical="center"/>
    </xf>
    <xf numFmtId="179" fontId="8" fillId="0" borderId="1" xfId="3" applyNumberFormat="1" applyFont="1" applyFill="1" applyBorder="1" applyAlignment="1" applyProtection="1">
      <alignment horizontal="right" vertical="center"/>
    </xf>
    <xf numFmtId="0" fontId="8" fillId="0" borderId="5" xfId="2" applyFont="1" applyFill="1" applyBorder="1" applyAlignment="1" applyProtection="1">
      <alignment vertical="center"/>
    </xf>
    <xf numFmtId="9" fontId="8" fillId="0" borderId="3" xfId="4" applyFont="1" applyFill="1" applyBorder="1" applyAlignment="1" applyProtection="1">
      <alignment vertical="center"/>
    </xf>
    <xf numFmtId="9" fontId="8" fillId="0" borderId="3" xfId="4" applyFont="1" applyFill="1" applyBorder="1" applyAlignment="1" applyProtection="1">
      <alignment horizontal="right" vertical="center"/>
    </xf>
    <xf numFmtId="9" fontId="8" fillId="0" borderId="8" xfId="4" applyFont="1" applyFill="1" applyBorder="1" applyAlignment="1" applyProtection="1">
      <alignment horizontal="right" vertical="center"/>
    </xf>
    <xf numFmtId="0" fontId="8" fillId="0" borderId="20" xfId="3" applyFont="1" applyBorder="1" applyAlignment="1" applyProtection="1">
      <alignment horizontal="center"/>
    </xf>
    <xf numFmtId="0" fontId="8" fillId="0" borderId="0" xfId="3" applyFont="1" applyFill="1" applyBorder="1" applyAlignment="1" applyProtection="1">
      <alignment horizontal="center" vertical="center"/>
    </xf>
    <xf numFmtId="179" fontId="8" fillId="0" borderId="3" xfId="3" applyNumberFormat="1" applyFont="1" applyFill="1" applyBorder="1" applyAlignment="1" applyProtection="1">
      <alignment horizontal="right" vertical="center"/>
    </xf>
    <xf numFmtId="0" fontId="8" fillId="0" borderId="30" xfId="3" applyFont="1" applyBorder="1" applyAlignment="1" applyProtection="1">
      <alignment horizontal="center"/>
    </xf>
    <xf numFmtId="179" fontId="8" fillId="0" borderId="0" xfId="3" applyNumberFormat="1" applyFont="1" applyFill="1" applyBorder="1" applyAlignment="1" applyProtection="1">
      <alignment horizontal="right" vertical="center"/>
    </xf>
    <xf numFmtId="0" fontId="8" fillId="4" borderId="6" xfId="3" applyFont="1" applyFill="1" applyBorder="1" applyAlignment="1" applyProtection="1">
      <alignment horizontal="left" vertical="center" shrinkToFit="1"/>
      <protection locked="0"/>
    </xf>
    <xf numFmtId="178" fontId="8" fillId="4" borderId="39" xfId="3" applyNumberFormat="1" applyFont="1" applyFill="1" applyBorder="1" applyAlignment="1" applyProtection="1">
      <alignment vertical="center" shrinkToFit="1"/>
      <protection locked="0"/>
    </xf>
    <xf numFmtId="0" fontId="8" fillId="0" borderId="6" xfId="3" applyFont="1" applyFill="1" applyBorder="1" applyAlignment="1" applyProtection="1">
      <alignment vertical="center"/>
      <protection locked="0"/>
    </xf>
    <xf numFmtId="0" fontId="8" fillId="0" borderId="17" xfId="3" applyFont="1" applyBorder="1" applyAlignment="1" applyProtection="1">
      <alignment horizontal="center"/>
    </xf>
    <xf numFmtId="0" fontId="8" fillId="0" borderId="1" xfId="3" applyFont="1" applyFill="1" applyBorder="1" applyAlignment="1" applyProtection="1">
      <alignment vertical="center"/>
    </xf>
    <xf numFmtId="0" fontId="8" fillId="0" borderId="7" xfId="2" applyFont="1" applyFill="1" applyBorder="1" applyAlignment="1" applyProtection="1">
      <alignment vertical="center"/>
    </xf>
    <xf numFmtId="179" fontId="8" fillId="0" borderId="40" xfId="3" applyNumberFormat="1" applyFont="1" applyFill="1" applyBorder="1" applyAlignment="1" applyProtection="1">
      <alignment horizontal="right" vertical="center" shrinkToFit="1"/>
      <protection hidden="1"/>
    </xf>
    <xf numFmtId="0" fontId="8" fillId="0" borderId="2" xfId="3" applyFont="1" applyBorder="1" applyAlignment="1" applyProtection="1">
      <alignment horizontal="center" vertical="center"/>
    </xf>
    <xf numFmtId="179" fontId="8" fillId="0" borderId="40" xfId="2" applyNumberFormat="1" applyFont="1" applyFill="1" applyBorder="1" applyAlignment="1" applyProtection="1">
      <alignment horizontal="right" vertical="center" shrinkToFit="1"/>
      <protection hidden="1"/>
    </xf>
    <xf numFmtId="0" fontId="8" fillId="0" borderId="0" xfId="2" applyFont="1" applyBorder="1" applyAlignment="1">
      <alignment horizontal="left" vertical="center"/>
    </xf>
    <xf numFmtId="0" fontId="8" fillId="0" borderId="0" xfId="2" applyFont="1" applyFill="1" applyProtection="1"/>
    <xf numFmtId="0" fontId="4" fillId="0" borderId="0" xfId="2" applyFont="1" applyFill="1" applyBorder="1" applyAlignment="1" applyProtection="1">
      <alignment vertical="center"/>
      <protection locked="0"/>
    </xf>
    <xf numFmtId="0" fontId="4" fillId="0" borderId="0" xfId="2" applyFont="1" applyFill="1" applyBorder="1"/>
    <xf numFmtId="0" fontId="4" fillId="0" borderId="0" xfId="2" applyFont="1" applyFill="1" applyAlignment="1" applyProtection="1">
      <alignment vertical="center"/>
      <protection locked="0"/>
    </xf>
    <xf numFmtId="0" fontId="8" fillId="0" borderId="0" xfId="2" applyFont="1" applyFill="1" applyBorder="1" applyAlignment="1" applyProtection="1">
      <alignment vertical="center"/>
      <protection locked="0"/>
    </xf>
    <xf numFmtId="0" fontId="7" fillId="0" borderId="0" xfId="2" applyFont="1" applyFill="1" applyAlignment="1" applyProtection="1">
      <alignment vertical="center"/>
      <protection locked="0"/>
    </xf>
    <xf numFmtId="0" fontId="4" fillId="0" borderId="0" xfId="2" applyFont="1" applyFill="1" applyBorder="1" applyAlignment="1" applyProtection="1">
      <alignment horizontal="center" vertical="center"/>
      <protection locked="0"/>
    </xf>
    <xf numFmtId="0" fontId="7" fillId="0" borderId="0" xfId="2" applyFont="1" applyFill="1" applyBorder="1" applyAlignment="1" applyProtection="1">
      <alignment vertical="center"/>
      <protection locked="0"/>
    </xf>
    <xf numFmtId="0" fontId="16" fillId="0" borderId="0" xfId="2" applyFont="1" applyFill="1" applyBorder="1" applyProtection="1">
      <protection locked="0"/>
    </xf>
    <xf numFmtId="0" fontId="4" fillId="0" borderId="7" xfId="2" applyFont="1" applyFill="1" applyBorder="1" applyAlignment="1" applyProtection="1">
      <alignment vertical="center"/>
      <protection locked="0"/>
    </xf>
    <xf numFmtId="0" fontId="17" fillId="0" borderId="7" xfId="2" applyFont="1" applyFill="1" applyBorder="1" applyAlignment="1" applyProtection="1">
      <alignment vertical="center"/>
      <protection locked="0"/>
    </xf>
    <xf numFmtId="0" fontId="18" fillId="0" borderId="7" xfId="2" applyFont="1" applyFill="1" applyBorder="1" applyAlignment="1" applyProtection="1">
      <alignment horizontal="right" vertical="center"/>
      <protection locked="0"/>
    </xf>
    <xf numFmtId="0" fontId="18" fillId="0" borderId="30" xfId="2" applyFont="1" applyFill="1" applyBorder="1" applyAlignment="1" applyProtection="1">
      <alignment horizontal="center" vertical="center" shrinkToFit="1"/>
      <protection locked="0"/>
    </xf>
    <xf numFmtId="0" fontId="18" fillId="0" borderId="18" xfId="2" applyFont="1" applyFill="1" applyBorder="1" applyAlignment="1" applyProtection="1">
      <alignment horizontal="center" vertical="center"/>
      <protection locked="0"/>
    </xf>
    <xf numFmtId="0" fontId="18" fillId="0" borderId="42" xfId="2" applyFont="1" applyFill="1" applyBorder="1" applyAlignment="1" applyProtection="1">
      <alignment horizontal="center" vertical="center"/>
      <protection locked="0"/>
    </xf>
    <xf numFmtId="0" fontId="18" fillId="0" borderId="17" xfId="2" applyFont="1" applyFill="1" applyBorder="1" applyAlignment="1" applyProtection="1">
      <alignment horizontal="center" vertical="center"/>
      <protection locked="0"/>
    </xf>
    <xf numFmtId="0" fontId="18" fillId="0" borderId="14" xfId="2" applyFont="1" applyFill="1" applyBorder="1" applyAlignment="1" applyProtection="1">
      <alignment horizontal="center" vertical="center"/>
      <protection locked="0"/>
    </xf>
    <xf numFmtId="0" fontId="16" fillId="4" borderId="29" xfId="2" applyFont="1" applyFill="1" applyBorder="1" applyAlignment="1" applyProtection="1">
      <alignment horizontal="center" vertical="center" shrinkToFit="1"/>
      <protection locked="0"/>
    </xf>
    <xf numFmtId="180" fontId="18" fillId="4" borderId="13" xfId="2" applyNumberFormat="1" applyFont="1" applyFill="1" applyBorder="1" applyAlignment="1" applyProtection="1">
      <alignment vertical="center" shrinkToFit="1"/>
      <protection locked="0"/>
    </xf>
    <xf numFmtId="180" fontId="18" fillId="4" borderId="41" xfId="2" applyNumberFormat="1" applyFont="1" applyFill="1" applyBorder="1" applyAlignment="1" applyProtection="1">
      <alignment vertical="center" shrinkToFit="1"/>
      <protection locked="0"/>
    </xf>
    <xf numFmtId="180" fontId="18" fillId="5" borderId="13" xfId="2" applyNumberFormat="1" applyFont="1" applyFill="1" applyBorder="1" applyAlignment="1" applyProtection="1">
      <alignment vertical="center"/>
      <protection hidden="1"/>
    </xf>
    <xf numFmtId="0" fontId="18" fillId="0" borderId="43" xfId="2" applyFont="1" applyFill="1" applyBorder="1" applyAlignment="1" applyProtection="1">
      <alignment horizontal="center" vertical="center"/>
      <protection locked="0"/>
    </xf>
    <xf numFmtId="0" fontId="16" fillId="4" borderId="33" xfId="2" applyFont="1" applyFill="1" applyBorder="1" applyAlignment="1" applyProtection="1">
      <alignment horizontal="center" vertical="center" shrinkToFit="1"/>
      <protection locked="0"/>
    </xf>
    <xf numFmtId="180" fontId="18" fillId="4" borderId="44" xfId="2" applyNumberFormat="1" applyFont="1" applyFill="1" applyBorder="1" applyAlignment="1" applyProtection="1">
      <alignment vertical="center" shrinkToFit="1"/>
      <protection locked="0"/>
    </xf>
    <xf numFmtId="180" fontId="18" fillId="4" borderId="32" xfId="2" applyNumberFormat="1" applyFont="1" applyFill="1" applyBorder="1" applyAlignment="1" applyProtection="1">
      <alignment vertical="center" shrinkToFit="1"/>
      <protection locked="0"/>
    </xf>
    <xf numFmtId="0" fontId="19" fillId="4" borderId="33" xfId="2" applyFont="1" applyFill="1" applyBorder="1" applyAlignment="1" applyProtection="1">
      <alignment horizontal="center" vertical="center" shrinkToFit="1"/>
      <protection locked="0"/>
    </xf>
    <xf numFmtId="0" fontId="18" fillId="0" borderId="22" xfId="2" applyFont="1" applyFill="1" applyBorder="1" applyAlignment="1" applyProtection="1">
      <alignment horizontal="center" vertical="center"/>
      <protection locked="0"/>
    </xf>
    <xf numFmtId="0" fontId="19" fillId="4" borderId="46" xfId="2" applyFont="1" applyFill="1" applyBorder="1" applyAlignment="1" applyProtection="1">
      <alignment horizontal="center" vertical="center" shrinkToFit="1"/>
      <protection locked="0"/>
    </xf>
    <xf numFmtId="180" fontId="18" fillId="4" borderId="18" xfId="2" applyNumberFormat="1" applyFont="1" applyFill="1" applyBorder="1" applyAlignment="1" applyProtection="1">
      <alignment vertical="center" shrinkToFit="1"/>
      <protection locked="0"/>
    </xf>
    <xf numFmtId="180" fontId="18" fillId="4" borderId="39" xfId="2" applyNumberFormat="1" applyFont="1" applyFill="1" applyBorder="1" applyAlignment="1" applyProtection="1">
      <alignment vertical="center" shrinkToFit="1"/>
      <protection locked="0"/>
    </xf>
    <xf numFmtId="180" fontId="18" fillId="5" borderId="46" xfId="2" applyNumberFormat="1" applyFont="1" applyFill="1" applyBorder="1" applyAlignment="1" applyProtection="1">
      <alignment vertical="center"/>
      <protection hidden="1"/>
    </xf>
    <xf numFmtId="0" fontId="20" fillId="0" borderId="0" xfId="0" applyFont="1">
      <alignment vertical="center"/>
    </xf>
    <xf numFmtId="0" fontId="18" fillId="0" borderId="0" xfId="1" applyFont="1" applyBorder="1">
      <alignment vertical="center"/>
    </xf>
    <xf numFmtId="0" fontId="18" fillId="0" borderId="3" xfId="1" applyFont="1" applyBorder="1">
      <alignment vertical="center"/>
    </xf>
    <xf numFmtId="0" fontId="18" fillId="0" borderId="2" xfId="1" applyFont="1" applyBorder="1">
      <alignment vertical="center"/>
    </xf>
    <xf numFmtId="0" fontId="18" fillId="0" borderId="8" xfId="1" applyFont="1" applyBorder="1">
      <alignment vertical="center"/>
    </xf>
    <xf numFmtId="0" fontId="18" fillId="0" borderId="7" xfId="1" applyFont="1" applyBorder="1">
      <alignment vertical="center"/>
    </xf>
    <xf numFmtId="0" fontId="18" fillId="0" borderId="6" xfId="1" applyFont="1" applyBorder="1">
      <alignment vertical="center"/>
    </xf>
    <xf numFmtId="0" fontId="18" fillId="0" borderId="10" xfId="1" applyFont="1" applyBorder="1">
      <alignment vertical="center"/>
    </xf>
    <xf numFmtId="0" fontId="18" fillId="0" borderId="14" xfId="1" applyFont="1" applyBorder="1">
      <alignment vertical="center"/>
    </xf>
    <xf numFmtId="0" fontId="18" fillId="0" borderId="13" xfId="1" applyFont="1" applyBorder="1">
      <alignment vertical="center"/>
    </xf>
    <xf numFmtId="0" fontId="18" fillId="0" borderId="12" xfId="1" applyFont="1" applyBorder="1">
      <alignment vertical="center"/>
    </xf>
    <xf numFmtId="0" fontId="23" fillId="0" borderId="0" xfId="0" applyFont="1">
      <alignment vertical="center"/>
    </xf>
    <xf numFmtId="0" fontId="24" fillId="0" borderId="0" xfId="0" applyFont="1">
      <alignment vertical="center"/>
    </xf>
    <xf numFmtId="0" fontId="23" fillId="2" borderId="0" xfId="0" applyFont="1" applyFill="1" applyBorder="1" applyAlignment="1">
      <alignment vertical="center"/>
    </xf>
    <xf numFmtId="0" fontId="24" fillId="0" borderId="5" xfId="0" applyFont="1" applyFill="1" applyBorder="1">
      <alignment vertical="center"/>
    </xf>
    <xf numFmtId="0" fontId="24" fillId="0" borderId="1" xfId="0" applyFont="1" applyFill="1" applyBorder="1">
      <alignment vertical="center"/>
    </xf>
    <xf numFmtId="0" fontId="24" fillId="0" borderId="1" xfId="0" applyFont="1" applyFill="1" applyBorder="1" applyAlignment="1">
      <alignment vertical="center"/>
    </xf>
    <xf numFmtId="0" fontId="23" fillId="0" borderId="0" xfId="0" applyFont="1" applyBorder="1" applyAlignment="1">
      <alignment vertical="center"/>
    </xf>
    <xf numFmtId="49" fontId="23" fillId="0" borderId="0" xfId="0" applyNumberFormat="1" applyFont="1">
      <alignment vertical="center"/>
    </xf>
    <xf numFmtId="0" fontId="25" fillId="0" borderId="0" xfId="0" applyFont="1">
      <alignment vertical="center"/>
    </xf>
    <xf numFmtId="49" fontId="23" fillId="0" borderId="2" xfId="0" applyNumberFormat="1" applyFont="1" applyBorder="1">
      <alignment vertical="center"/>
    </xf>
    <xf numFmtId="0" fontId="23" fillId="0" borderId="3" xfId="0" applyFont="1" applyBorder="1">
      <alignment vertical="center"/>
    </xf>
    <xf numFmtId="0" fontId="23" fillId="0" borderId="3" xfId="0" applyFont="1" applyBorder="1" applyAlignment="1">
      <alignment vertical="center"/>
    </xf>
    <xf numFmtId="0" fontId="23" fillId="0" borderId="0" xfId="0" applyFont="1" applyAlignment="1">
      <alignment vertical="center"/>
    </xf>
    <xf numFmtId="49" fontId="23" fillId="0" borderId="4" xfId="0" applyNumberFormat="1" applyFont="1" applyBorder="1">
      <alignment vertical="center"/>
    </xf>
    <xf numFmtId="0" fontId="23" fillId="0" borderId="0" xfId="0" applyFont="1" applyBorder="1">
      <alignment vertical="center"/>
    </xf>
    <xf numFmtId="0" fontId="23" fillId="0" borderId="7" xfId="0" applyFont="1" applyBorder="1">
      <alignment vertical="center"/>
    </xf>
    <xf numFmtId="0" fontId="23" fillId="0" borderId="4" xfId="0" applyFont="1" applyBorder="1">
      <alignment vertical="center"/>
    </xf>
    <xf numFmtId="0" fontId="23" fillId="0" borderId="2" xfId="0" applyFont="1" applyBorder="1">
      <alignment vertical="center"/>
    </xf>
    <xf numFmtId="0" fontId="23" fillId="0" borderId="6"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31" fillId="0" borderId="0" xfId="0" applyFont="1">
      <alignment vertical="center"/>
    </xf>
    <xf numFmtId="0" fontId="33" fillId="0" borderId="0" xfId="0" applyFont="1">
      <alignment vertical="center"/>
    </xf>
    <xf numFmtId="176" fontId="33" fillId="0" borderId="0" xfId="0" applyNumberFormat="1" applyFont="1" applyAlignment="1">
      <alignment vertical="center"/>
    </xf>
    <xf numFmtId="176" fontId="33" fillId="0" borderId="0" xfId="0" applyNumberFormat="1" applyFont="1" applyAlignment="1">
      <alignment horizontal="center" vertical="center"/>
    </xf>
    <xf numFmtId="0" fontId="34" fillId="0" borderId="0" xfId="0" applyFont="1">
      <alignment vertical="center"/>
    </xf>
    <xf numFmtId="0" fontId="33" fillId="0" borderId="0" xfId="0" applyFont="1" applyAlignment="1">
      <alignment vertical="center"/>
    </xf>
    <xf numFmtId="49" fontId="33" fillId="0" borderId="0" xfId="0" applyNumberFormat="1" applyFont="1" applyAlignment="1">
      <alignment vertical="center"/>
    </xf>
    <xf numFmtId="0" fontId="33" fillId="0" borderId="0" xfId="0" applyFont="1" applyAlignment="1">
      <alignment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0" xfId="0" applyFont="1" applyFill="1" applyBorder="1">
      <alignment vertical="center"/>
    </xf>
    <xf numFmtId="0" fontId="33" fillId="0" borderId="7" xfId="0" applyFont="1" applyFill="1" applyBorder="1" applyAlignment="1">
      <alignment horizontal="center" vertical="center" shrinkToFit="1"/>
    </xf>
    <xf numFmtId="0" fontId="24" fillId="0" borderId="0" xfId="0" applyFont="1" applyAlignment="1">
      <alignment vertical="center"/>
    </xf>
    <xf numFmtId="0" fontId="29" fillId="0" borderId="3" xfId="0" applyFont="1" applyBorder="1">
      <alignment vertical="center"/>
    </xf>
    <xf numFmtId="0" fontId="23" fillId="0" borderId="3" xfId="0" applyFont="1" applyBorder="1" applyAlignment="1">
      <alignment vertical="top" wrapText="1"/>
    </xf>
    <xf numFmtId="0" fontId="23" fillId="0" borderId="8" xfId="0" applyFont="1" applyBorder="1" applyAlignment="1">
      <alignment vertical="top" wrapText="1"/>
    </xf>
    <xf numFmtId="0" fontId="23" fillId="0" borderId="3" xfId="0" applyFont="1" applyBorder="1" applyAlignment="1">
      <alignment vertical="center" wrapText="1"/>
    </xf>
    <xf numFmtId="0" fontId="23" fillId="0" borderId="8" xfId="0" applyFont="1" applyBorder="1" applyAlignment="1">
      <alignment vertical="center" wrapText="1"/>
    </xf>
    <xf numFmtId="0" fontId="24" fillId="0" borderId="1" xfId="0" applyFont="1" applyBorder="1" applyAlignment="1">
      <alignment vertical="center"/>
    </xf>
    <xf numFmtId="0" fontId="24" fillId="0" borderId="11" xfId="0" applyFont="1" applyBorder="1" applyAlignment="1">
      <alignment horizontal="right" vertical="center"/>
    </xf>
    <xf numFmtId="0" fontId="24" fillId="0" borderId="5" xfId="0" applyFont="1" applyBorder="1" applyAlignment="1">
      <alignment horizontal="left" vertical="center"/>
    </xf>
    <xf numFmtId="0" fontId="4" fillId="0" borderId="0" xfId="5" applyNumberFormat="1" applyFont="1" applyFill="1" applyBorder="1">
      <alignment vertical="center"/>
    </xf>
    <xf numFmtId="181" fontId="4" fillId="0" borderId="0" xfId="5" applyNumberFormat="1" applyFont="1" applyFill="1">
      <alignment vertical="center"/>
    </xf>
    <xf numFmtId="181" fontId="7" fillId="0" borderId="0" xfId="5" applyNumberFormat="1" applyFont="1" applyFill="1">
      <alignment vertical="center"/>
    </xf>
    <xf numFmtId="182" fontId="7" fillId="0" borderId="0" xfId="5" applyNumberFormat="1" applyFont="1" applyFill="1">
      <alignment vertical="center"/>
    </xf>
    <xf numFmtId="0" fontId="18" fillId="4" borderId="19" xfId="5" applyNumberFormat="1" applyFont="1" applyFill="1" applyBorder="1" applyAlignment="1" applyProtection="1">
      <alignment horizontal="center" vertical="center" shrinkToFit="1"/>
      <protection locked="0"/>
    </xf>
    <xf numFmtId="0" fontId="7" fillId="0" borderId="20" xfId="5" applyNumberFormat="1" applyFont="1" applyFill="1" applyBorder="1" applyAlignment="1">
      <alignment horizontal="center" vertical="center"/>
    </xf>
    <xf numFmtId="0" fontId="7" fillId="0" borderId="0" xfId="5" applyNumberFormat="1" applyFont="1" applyFill="1">
      <alignment vertical="center"/>
    </xf>
    <xf numFmtId="0" fontId="7" fillId="0" borderId="0" xfId="5" applyNumberFormat="1" applyFont="1" applyFill="1" applyAlignment="1">
      <alignment horizontal="right" vertical="center"/>
    </xf>
    <xf numFmtId="0" fontId="18" fillId="6" borderId="19" xfId="5" applyNumberFormat="1" applyFont="1" applyFill="1" applyBorder="1" applyAlignment="1" applyProtection="1">
      <alignment horizontal="center" vertical="center" shrinkToFit="1"/>
      <protection locked="0"/>
    </xf>
    <xf numFmtId="0" fontId="7" fillId="0" borderId="30" xfId="5" quotePrefix="1" applyNumberFormat="1" applyFont="1" applyFill="1" applyBorder="1" applyAlignment="1">
      <alignment horizontal="center" vertical="center" shrinkToFit="1"/>
    </xf>
    <xf numFmtId="0" fontId="23" fillId="0" borderId="0" xfId="0" applyFont="1" applyBorder="1" applyAlignment="1">
      <alignment vertical="top" wrapText="1"/>
    </xf>
    <xf numFmtId="0" fontId="23" fillId="0" borderId="9" xfId="0" applyFont="1" applyBorder="1" applyAlignment="1">
      <alignment vertical="top" wrapText="1"/>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0" xfId="0" applyFont="1" applyBorder="1" applyAlignment="1">
      <alignment horizontal="center" vertical="center"/>
    </xf>
    <xf numFmtId="0" fontId="23" fillId="0" borderId="8" xfId="0" applyFont="1" applyBorder="1" applyAlignment="1">
      <alignment vertical="center"/>
    </xf>
    <xf numFmtId="0" fontId="23" fillId="0" borderId="3" xfId="0" applyFont="1" applyBorder="1" applyAlignment="1">
      <alignment vertical="top"/>
    </xf>
    <xf numFmtId="0" fontId="23" fillId="0" borderId="8" xfId="0" applyFont="1" applyBorder="1" applyAlignment="1">
      <alignment vertical="top"/>
    </xf>
    <xf numFmtId="49" fontId="23" fillId="0" borderId="2" xfId="0" applyNumberFormat="1" applyFont="1" applyBorder="1" applyAlignment="1">
      <alignment horizontal="left" vertical="top"/>
    </xf>
    <xf numFmtId="0" fontId="23" fillId="0" borderId="4" xfId="0" applyFont="1" applyBorder="1" applyAlignment="1">
      <alignment vertical="center"/>
    </xf>
    <xf numFmtId="0" fontId="23" fillId="0" borderId="4" xfId="0" applyFont="1" applyBorder="1" applyAlignment="1">
      <alignment vertical="top" wrapText="1"/>
    </xf>
    <xf numFmtId="0" fontId="23" fillId="0" borderId="6" xfId="0" applyFont="1" applyBorder="1" applyAlignment="1">
      <alignment vertical="top" wrapText="1"/>
    </xf>
    <xf numFmtId="0" fontId="23" fillId="0" borderId="7" xfId="0" applyFont="1" applyBorder="1" applyAlignment="1">
      <alignment vertical="top" wrapText="1"/>
    </xf>
    <xf numFmtId="0" fontId="23" fillId="0" borderId="10" xfId="0" applyFont="1" applyBorder="1" applyAlignment="1">
      <alignment vertical="top" wrapText="1"/>
    </xf>
    <xf numFmtId="0" fontId="33" fillId="0" borderId="0" xfId="0" applyFont="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0" xfId="0" applyFont="1" applyBorder="1" applyAlignment="1">
      <alignment horizontal="left" vertical="top" wrapText="1"/>
    </xf>
    <xf numFmtId="0" fontId="23" fillId="0" borderId="0" xfId="0" applyFont="1" applyBorder="1" applyAlignment="1">
      <alignment horizontal="left" vertical="center" wrapText="1"/>
    </xf>
    <xf numFmtId="0" fontId="28" fillId="0" borderId="0" xfId="0" applyFont="1" applyBorder="1" applyAlignment="1">
      <alignment horizontal="left" vertical="center" wrapText="1"/>
    </xf>
    <xf numFmtId="0" fontId="7" fillId="0" borderId="30" xfId="5" applyNumberFormat="1" applyFont="1" applyFill="1" applyBorder="1" applyAlignment="1">
      <alignment horizontal="center" vertical="center" shrinkToFit="1"/>
    </xf>
    <xf numFmtId="0" fontId="7" fillId="0" borderId="17" xfId="5" applyNumberFormat="1" applyFont="1" applyFill="1" applyBorder="1" applyAlignment="1">
      <alignment horizontal="center" vertical="center" shrinkToFit="1"/>
    </xf>
    <xf numFmtId="0" fontId="23" fillId="0" borderId="0" xfId="0" applyFont="1" applyBorder="1" applyAlignment="1">
      <alignment horizontal="center" vertical="center"/>
    </xf>
    <xf numFmtId="0" fontId="8" fillId="0" borderId="2"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4" xfId="2" applyFont="1" applyBorder="1" applyAlignment="1" applyProtection="1">
      <alignment horizontal="center" vertical="center"/>
    </xf>
    <xf numFmtId="0" fontId="8" fillId="0" borderId="9"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5" xfId="2" applyFont="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20" xfId="2" applyFont="1" applyBorder="1" applyAlignment="1" applyProtection="1">
      <alignment horizontal="center" vertical="center"/>
    </xf>
    <xf numFmtId="0" fontId="8" fillId="0" borderId="17" xfId="2" applyFont="1" applyBorder="1" applyAlignment="1" applyProtection="1">
      <alignment horizontal="center" vertical="center"/>
    </xf>
    <xf numFmtId="0" fontId="8" fillId="0" borderId="20" xfId="2" applyFont="1" applyFill="1" applyBorder="1" applyAlignment="1" applyProtection="1">
      <alignment horizontal="center" vertical="center" shrinkToFit="1"/>
      <protection hidden="1"/>
    </xf>
    <xf numFmtId="0" fontId="8" fillId="0" borderId="30" xfId="2" applyFont="1" applyFill="1" applyBorder="1" applyAlignment="1" applyProtection="1">
      <alignment horizontal="center" vertical="center" shrinkToFit="1"/>
      <protection hidden="1"/>
    </xf>
    <xf numFmtId="0" fontId="8" fillId="0" borderId="17" xfId="2" applyFont="1" applyFill="1" applyBorder="1" applyAlignment="1" applyProtection="1">
      <alignment horizontal="center" vertical="center" shrinkToFit="1"/>
      <protection hidden="1"/>
    </xf>
    <xf numFmtId="0" fontId="23" fillId="0" borderId="7" xfId="0" applyFont="1" applyBorder="1" applyAlignment="1">
      <alignment vertical="center"/>
    </xf>
    <xf numFmtId="0" fontId="23" fillId="0" borderId="10" xfId="0" applyFont="1" applyBorder="1" applyAlignment="1">
      <alignment vertical="center"/>
    </xf>
    <xf numFmtId="0" fontId="23" fillId="0" borderId="9" xfId="0" applyFont="1" applyBorder="1" applyAlignment="1">
      <alignment vertical="center"/>
    </xf>
    <xf numFmtId="0" fontId="28" fillId="0" borderId="4" xfId="0" applyFont="1" applyBorder="1" applyAlignment="1">
      <alignment vertical="center"/>
    </xf>
    <xf numFmtId="0" fontId="28" fillId="0" borderId="0" xfId="0" applyFont="1" applyBorder="1" applyAlignment="1">
      <alignment vertical="center"/>
    </xf>
    <xf numFmtId="0" fontId="28" fillId="0" borderId="9"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10" xfId="0" applyFont="1" applyBorder="1" applyAlignment="1">
      <alignment vertical="center"/>
    </xf>
    <xf numFmtId="0" fontId="29" fillId="0" borderId="0" xfId="0" applyFont="1" applyBorder="1">
      <alignment vertical="center"/>
    </xf>
    <xf numFmtId="0" fontId="23" fillId="0" borderId="6" xfId="0" applyFont="1" applyBorder="1" applyAlignment="1">
      <alignment vertical="center"/>
    </xf>
    <xf numFmtId="0" fontId="8" fillId="4" borderId="27" xfId="3" applyFont="1" applyFill="1" applyBorder="1" applyAlignment="1" applyProtection="1">
      <alignment horizontal="left" vertical="center" shrinkToFit="1"/>
      <protection locked="0"/>
    </xf>
    <xf numFmtId="178" fontId="8" fillId="4" borderId="28" xfId="3" applyNumberFormat="1" applyFont="1" applyFill="1" applyBorder="1" applyAlignment="1" applyProtection="1">
      <alignment horizontal="right" vertical="center" shrinkToFit="1"/>
      <protection locked="0"/>
    </xf>
    <xf numFmtId="178" fontId="8" fillId="4" borderId="41" xfId="3" applyNumberFormat="1" applyFont="1" applyFill="1" applyBorder="1" applyAlignment="1" applyProtection="1">
      <alignment horizontal="right" vertical="center" shrinkToFit="1"/>
      <protection locked="0"/>
    </xf>
    <xf numFmtId="0" fontId="8" fillId="4" borderId="16" xfId="3" applyFont="1" applyFill="1" applyBorder="1" applyAlignment="1" applyProtection="1">
      <alignment vertical="center" shrinkToFit="1"/>
      <protection locked="0"/>
    </xf>
    <xf numFmtId="0" fontId="8" fillId="4" borderId="13" xfId="3" applyFont="1" applyFill="1" applyBorder="1" applyAlignment="1" applyProtection="1">
      <alignment vertical="center" shrinkToFit="1"/>
      <protection locked="0"/>
    </xf>
    <xf numFmtId="0" fontId="8" fillId="4" borderId="0" xfId="3" applyFont="1" applyFill="1" applyBorder="1" applyAlignment="1" applyProtection="1">
      <alignment vertical="center" shrinkToFit="1"/>
      <protection locked="0"/>
    </xf>
    <xf numFmtId="0" fontId="8" fillId="4" borderId="7" xfId="3" applyFont="1" applyFill="1" applyBorder="1" applyAlignment="1" applyProtection="1">
      <alignment vertical="center" shrinkToFit="1"/>
      <protection locked="0"/>
    </xf>
    <xf numFmtId="0" fontId="8" fillId="4" borderId="21" xfId="3" applyFont="1" applyFill="1" applyBorder="1" applyAlignment="1" applyProtection="1">
      <alignment vertical="center" shrinkToFit="1"/>
      <protection locked="0"/>
    </xf>
    <xf numFmtId="0" fontId="8" fillId="4" borderId="14" xfId="3" applyFont="1" applyFill="1" applyBorder="1" applyAlignment="1" applyProtection="1">
      <alignment vertical="center" shrinkToFit="1"/>
      <protection locked="0"/>
    </xf>
    <xf numFmtId="0" fontId="8" fillId="4" borderId="4" xfId="3" applyFont="1" applyFill="1" applyBorder="1" applyAlignment="1" applyProtection="1">
      <alignment vertical="center" shrinkToFit="1"/>
      <protection locked="0"/>
    </xf>
    <xf numFmtId="0" fontId="8" fillId="4" borderId="21" xfId="2" applyFont="1" applyFill="1" applyBorder="1" applyAlignment="1" applyProtection="1">
      <alignment vertical="center" shrinkToFit="1"/>
      <protection locked="0"/>
    </xf>
    <xf numFmtId="0" fontId="8" fillId="4" borderId="33" xfId="2" applyFont="1" applyFill="1" applyBorder="1" applyAlignment="1" applyProtection="1">
      <alignment vertical="center" shrinkToFit="1"/>
      <protection locked="0"/>
    </xf>
    <xf numFmtId="0" fontId="8" fillId="4" borderId="38" xfId="2" applyFont="1" applyFill="1" applyBorder="1" applyAlignment="1" applyProtection="1">
      <alignment vertical="center" shrinkToFit="1"/>
      <protection locked="0"/>
    </xf>
    <xf numFmtId="0" fontId="8" fillId="4" borderId="14" xfId="2" applyFont="1" applyFill="1" applyBorder="1" applyAlignment="1" applyProtection="1">
      <alignment vertical="center" shrinkToFit="1"/>
      <protection locked="0"/>
    </xf>
    <xf numFmtId="0" fontId="14" fillId="4" borderId="19" xfId="2" applyFont="1" applyFill="1" applyBorder="1" applyAlignment="1" applyProtection="1">
      <alignment horizontal="center" vertical="center" shrinkToFit="1"/>
      <protection locked="0"/>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0" xfId="0" applyFont="1" applyBorder="1" applyAlignment="1">
      <alignment horizontal="center" vertical="center"/>
    </xf>
    <xf numFmtId="0" fontId="31" fillId="0" borderId="3" xfId="0" applyFont="1" applyBorder="1" applyAlignment="1">
      <alignment vertical="center"/>
    </xf>
    <xf numFmtId="0" fontId="31" fillId="0" borderId="0" xfId="0" applyFont="1" applyBorder="1">
      <alignment vertical="center"/>
    </xf>
    <xf numFmtId="49" fontId="23" fillId="0" borderId="2" xfId="0" applyNumberFormat="1" applyFont="1" applyBorder="1" applyAlignment="1">
      <alignment vertical="top"/>
    </xf>
    <xf numFmtId="0" fontId="23" fillId="0" borderId="5" xfId="0" applyFont="1" applyFill="1" applyBorder="1" applyAlignment="1">
      <alignment vertical="center"/>
    </xf>
    <xf numFmtId="0" fontId="23" fillId="0" borderId="1" xfId="0" applyFont="1" applyFill="1" applyBorder="1" applyAlignment="1">
      <alignment vertical="center"/>
    </xf>
    <xf numFmtId="0" fontId="4" fillId="0" borderId="0" xfId="2" applyFont="1" applyBorder="1" applyAlignment="1" applyProtection="1">
      <alignment vertical="center"/>
    </xf>
    <xf numFmtId="0" fontId="34" fillId="0" borderId="0" xfId="2" applyFont="1" applyBorder="1" applyAlignment="1">
      <alignment horizontal="right" vertical="center"/>
    </xf>
    <xf numFmtId="0" fontId="4" fillId="0" borderId="6" xfId="2" applyFont="1" applyFill="1" applyBorder="1" applyAlignment="1" applyProtection="1">
      <alignment horizontal="center" vertical="center"/>
    </xf>
    <xf numFmtId="0" fontId="4" fillId="0" borderId="26" xfId="2" applyFont="1" applyFill="1" applyBorder="1" applyAlignment="1" applyProtection="1">
      <alignment horizontal="center" vertical="center"/>
    </xf>
    <xf numFmtId="0" fontId="4" fillId="0" borderId="17" xfId="2" applyFont="1" applyFill="1" applyBorder="1" applyAlignment="1" applyProtection="1">
      <alignment horizontal="center" vertical="center"/>
    </xf>
    <xf numFmtId="0" fontId="4" fillId="0" borderId="0" xfId="2" applyFont="1" applyFill="1" applyAlignment="1" applyProtection="1">
      <alignment vertical="center"/>
    </xf>
    <xf numFmtId="0" fontId="4" fillId="0" borderId="4" xfId="3" applyFont="1" applyBorder="1" applyAlignment="1" applyProtection="1">
      <alignment horizontal="center" vertical="center"/>
    </xf>
    <xf numFmtId="0" fontId="4" fillId="0" borderId="30" xfId="3" applyFont="1" applyBorder="1" applyAlignment="1" applyProtection="1">
      <alignment horizontal="center" vertical="center"/>
    </xf>
    <xf numFmtId="0" fontId="4" fillId="0" borderId="0" xfId="3" applyFont="1" applyBorder="1" applyAlignment="1" applyProtection="1">
      <alignment horizontal="center" vertical="center"/>
    </xf>
    <xf numFmtId="0" fontId="4" fillId="0" borderId="6" xfId="3" applyFont="1" applyBorder="1" applyAlignment="1" applyProtection="1">
      <alignment horizontal="center" vertical="center"/>
    </xf>
    <xf numFmtId="0" fontId="4" fillId="0" borderId="2" xfId="2" applyFont="1" applyBorder="1" applyAlignment="1" applyProtection="1"/>
    <xf numFmtId="0" fontId="34" fillId="0" borderId="4" xfId="3" applyFont="1" applyBorder="1" applyAlignment="1" applyProtection="1">
      <alignment horizontal="center" vertical="center"/>
    </xf>
    <xf numFmtId="0" fontId="34" fillId="0" borderId="4" xfId="2" applyFont="1" applyBorder="1" applyAlignment="1" applyProtection="1"/>
    <xf numFmtId="0" fontId="4" fillId="0" borderId="0" xfId="2" applyFont="1" applyBorder="1" applyAlignment="1" applyProtection="1">
      <alignment horizontal="right"/>
    </xf>
    <xf numFmtId="0" fontId="4" fillId="0" borderId="9" xfId="2" applyFont="1" applyBorder="1" applyAlignment="1" applyProtection="1">
      <alignment horizontal="right"/>
    </xf>
    <xf numFmtId="0" fontId="4" fillId="0" borderId="0" xfId="3" applyFont="1" applyFill="1" applyBorder="1" applyAlignment="1" applyProtection="1">
      <alignment horizontal="center" vertical="center"/>
    </xf>
    <xf numFmtId="0" fontId="4" fillId="0" borderId="10" xfId="2" applyFont="1" applyFill="1" applyBorder="1" applyAlignment="1" applyProtection="1">
      <alignment vertical="center"/>
    </xf>
    <xf numFmtId="0" fontId="4" fillId="0" borderId="7" xfId="3" applyFont="1" applyFill="1" applyBorder="1" applyAlignment="1" applyProtection="1">
      <alignment horizontal="center" vertical="center"/>
    </xf>
    <xf numFmtId="0" fontId="4" fillId="0" borderId="0" xfId="3" applyFont="1" applyFill="1" applyBorder="1" applyAlignment="1" applyProtection="1">
      <alignment vertical="center"/>
    </xf>
    <xf numFmtId="0" fontId="4" fillId="0" borderId="6" xfId="3" applyFont="1" applyBorder="1" applyAlignment="1" applyProtection="1">
      <alignment vertical="center"/>
    </xf>
    <xf numFmtId="0" fontId="4" fillId="0" borderId="7" xfId="3" applyFont="1" applyFill="1" applyBorder="1" applyAlignment="1" applyProtection="1">
      <alignment vertical="center"/>
    </xf>
    <xf numFmtId="0" fontId="33" fillId="0" borderId="0" xfId="0" applyFont="1" applyAlignment="1">
      <alignment horizontal="center" vertical="center"/>
    </xf>
    <xf numFmtId="0" fontId="23" fillId="0" borderId="5" xfId="0" applyFont="1" applyBorder="1" applyAlignment="1">
      <alignment vertical="center"/>
    </xf>
    <xf numFmtId="0" fontId="23" fillId="0" borderId="1" xfId="0" applyFont="1" applyBorder="1" applyAlignment="1">
      <alignment vertical="center"/>
    </xf>
    <xf numFmtId="0" fontId="7" fillId="0" borderId="30" xfId="5" applyNumberFormat="1" applyFont="1" applyFill="1" applyBorder="1" applyAlignment="1">
      <alignment horizontal="center" vertical="center" shrinkToFit="1"/>
    </xf>
    <xf numFmtId="0" fontId="23" fillId="0" borderId="0" xfId="0" applyFont="1" applyBorder="1" applyAlignment="1" applyProtection="1">
      <alignment vertical="center"/>
    </xf>
    <xf numFmtId="0" fontId="23" fillId="0" borderId="0" xfId="0" applyFont="1" applyAlignment="1" applyProtection="1">
      <alignment vertical="center"/>
    </xf>
    <xf numFmtId="0" fontId="31" fillId="0" borderId="0" xfId="0" applyFont="1" applyBorder="1" applyAlignment="1" applyProtection="1">
      <alignment vertical="center"/>
    </xf>
    <xf numFmtId="0" fontId="8" fillId="5" borderId="10" xfId="3" applyFont="1" applyFill="1" applyBorder="1" applyAlignment="1" applyProtection="1">
      <alignment vertical="center" shrinkToFit="1"/>
      <protection hidden="1"/>
    </xf>
    <xf numFmtId="178" fontId="8" fillId="5" borderId="10" xfId="3" applyNumberFormat="1" applyFont="1" applyFill="1" applyBorder="1" applyAlignment="1" applyProtection="1">
      <alignment vertical="center" shrinkToFit="1"/>
      <protection hidden="1"/>
    </xf>
    <xf numFmtId="0" fontId="8" fillId="0" borderId="0" xfId="2" applyFont="1" applyAlignment="1" applyProtection="1">
      <alignment horizontal="right" vertical="center"/>
    </xf>
    <xf numFmtId="0" fontId="23" fillId="4" borderId="0" xfId="0" applyFont="1" applyFill="1" applyBorder="1" applyAlignment="1" applyProtection="1">
      <alignment vertical="center" shrinkToFit="1"/>
      <protection locked="0"/>
    </xf>
    <xf numFmtId="0" fontId="23" fillId="4" borderId="7" xfId="0" applyFont="1" applyFill="1" applyBorder="1" applyAlignment="1" applyProtection="1">
      <alignment vertical="center" shrinkToFit="1"/>
      <protection locked="0"/>
    </xf>
    <xf numFmtId="0" fontId="23"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Border="1" applyAlignment="1">
      <alignment horizontal="center" vertical="center"/>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31" fillId="0" borderId="0" xfId="0" applyFont="1" applyBorder="1" applyAlignment="1">
      <alignment vertical="center"/>
    </xf>
    <xf numFmtId="56" fontId="7" fillId="0" borderId="30" xfId="5" quotePrefix="1" applyNumberFormat="1" applyFont="1" applyFill="1" applyBorder="1" applyAlignment="1">
      <alignment horizontal="center" vertical="center" shrinkToFit="1"/>
    </xf>
    <xf numFmtId="0" fontId="40" fillId="0" borderId="7" xfId="0" applyFont="1" applyBorder="1">
      <alignment vertical="center"/>
    </xf>
    <xf numFmtId="0" fontId="41" fillId="0" borderId="9" xfId="0" applyFont="1" applyBorder="1" applyAlignment="1">
      <alignment horizontal="right" vertical="center"/>
    </xf>
    <xf numFmtId="0" fontId="41" fillId="0" borderId="10" xfId="0" applyFont="1" applyBorder="1" applyAlignment="1">
      <alignment horizontal="right" vertical="center"/>
    </xf>
    <xf numFmtId="0" fontId="41" fillId="0" borderId="8" xfId="0" applyFont="1" applyBorder="1" applyAlignment="1">
      <alignment horizontal="right"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0" xfId="0" applyFont="1" applyBorder="1" applyAlignment="1">
      <alignment horizontal="center" vertical="center" shrinkToFit="1"/>
    </xf>
    <xf numFmtId="49" fontId="23" fillId="0" borderId="2" xfId="0" applyNumberFormat="1" applyFont="1" applyFill="1" applyBorder="1">
      <alignment vertical="center"/>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0"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center" vertical="center"/>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23" fillId="0" borderId="3" xfId="0" applyFont="1" applyFill="1" applyBorder="1" applyAlignment="1" applyProtection="1">
      <alignment vertical="center"/>
    </xf>
    <xf numFmtId="0" fontId="23"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3" fillId="0" borderId="3" xfId="0" applyFont="1" applyFill="1" applyBorder="1">
      <alignment vertical="center"/>
    </xf>
    <xf numFmtId="0" fontId="23" fillId="0" borderId="8" xfId="0" applyFont="1" applyFill="1" applyBorder="1">
      <alignment vertical="center"/>
    </xf>
    <xf numFmtId="0" fontId="23" fillId="0" borderId="0" xfId="0" applyFont="1" applyFill="1" applyBorder="1">
      <alignment vertical="center"/>
    </xf>
    <xf numFmtId="0" fontId="23" fillId="0" borderId="3" xfId="0" applyFont="1" applyFill="1" applyBorder="1" applyAlignment="1">
      <alignment vertical="center"/>
    </xf>
    <xf numFmtId="0" fontId="23" fillId="0" borderId="6"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6" xfId="0" applyFont="1" applyFill="1" applyBorder="1" applyAlignment="1">
      <alignment vertical="center"/>
    </xf>
    <xf numFmtId="0" fontId="23" fillId="0" borderId="7" xfId="0" applyFont="1" applyFill="1" applyBorder="1" applyAlignment="1">
      <alignment vertical="center"/>
    </xf>
    <xf numFmtId="0" fontId="23"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23" fillId="0" borderId="4" xfId="0" applyFont="1" applyFill="1" applyBorder="1" applyAlignment="1">
      <alignment vertical="center"/>
    </xf>
    <xf numFmtId="0" fontId="23" fillId="0" borderId="8" xfId="0" applyFont="1" applyFill="1" applyBorder="1" applyAlignment="1">
      <alignment vertical="center"/>
    </xf>
    <xf numFmtId="0" fontId="23" fillId="0" borderId="0" xfId="0" applyFont="1" applyFill="1" applyBorder="1" applyAlignment="1" applyProtection="1">
      <alignment vertical="center"/>
      <protection locked="0"/>
    </xf>
    <xf numFmtId="0" fontId="23" fillId="0" borderId="9" xfId="0" applyFont="1" applyFill="1" applyBorder="1" applyAlignment="1">
      <alignment vertical="center"/>
    </xf>
    <xf numFmtId="0" fontId="23" fillId="0" borderId="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9"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10" xfId="0" applyFont="1" applyFill="1" applyBorder="1" applyAlignment="1">
      <alignment vertical="center"/>
    </xf>
    <xf numFmtId="0" fontId="37" fillId="0" borderId="10" xfId="0" applyFont="1" applyFill="1" applyBorder="1" applyAlignment="1">
      <alignment horizontal="right" vertical="center"/>
    </xf>
    <xf numFmtId="0" fontId="37" fillId="0" borderId="9" xfId="0" applyFont="1" applyFill="1" applyBorder="1" applyAlignment="1">
      <alignment horizontal="right" vertical="center"/>
    </xf>
    <xf numFmtId="0" fontId="23" fillId="0" borderId="9" xfId="0" applyFont="1" applyFill="1" applyBorder="1" applyAlignment="1" applyProtection="1">
      <alignment vertical="center"/>
      <protection locked="0"/>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3" xfId="0" applyFont="1" applyFill="1" applyBorder="1" applyAlignment="1">
      <alignment vertical="center" wrapText="1"/>
    </xf>
    <xf numFmtId="0" fontId="23" fillId="0" borderId="8" xfId="0" applyFont="1" applyFill="1" applyBorder="1" applyAlignment="1">
      <alignment vertical="center" wrapText="1"/>
    </xf>
    <xf numFmtId="0" fontId="23" fillId="0" borderId="7" xfId="0" applyFont="1" applyFill="1" applyBorder="1" applyAlignment="1" applyProtection="1">
      <alignment horizontal="center" vertical="center"/>
    </xf>
    <xf numFmtId="49" fontId="23" fillId="0" borderId="4" xfId="0" applyNumberFormat="1" applyFont="1" applyFill="1" applyBorder="1">
      <alignment vertical="center"/>
    </xf>
    <xf numFmtId="0" fontId="23" fillId="0" borderId="9" xfId="0" applyFont="1" applyFill="1" applyBorder="1">
      <alignment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49" fontId="23" fillId="0" borderId="0" xfId="0" applyNumberFormat="1" applyFont="1" applyFill="1" applyBorder="1">
      <alignment vertical="center"/>
    </xf>
    <xf numFmtId="0" fontId="10" fillId="0" borderId="0" xfId="1" applyNumberFormat="1" applyFont="1" applyAlignment="1">
      <alignment horizontal="left" vertical="center"/>
    </xf>
    <xf numFmtId="0" fontId="7" fillId="0" borderId="0" xfId="1" applyNumberFormat="1" applyFont="1" applyAlignment="1">
      <alignment horizontal="center" vertical="center"/>
    </xf>
    <xf numFmtId="0" fontId="7" fillId="0" borderId="0" xfId="1" applyNumberFormat="1" applyFont="1">
      <alignment vertical="center"/>
    </xf>
    <xf numFmtId="49" fontId="7" fillId="0" borderId="0" xfId="1" applyNumberFormat="1" applyFont="1" applyAlignment="1">
      <alignment horizontal="center" vertical="center"/>
    </xf>
    <xf numFmtId="0" fontId="7" fillId="0" borderId="0" xfId="1" applyNumberFormat="1" applyFont="1" applyAlignment="1">
      <alignment horizontal="right" vertical="center"/>
    </xf>
    <xf numFmtId="0" fontId="8" fillId="0" borderId="0" xfId="1" applyNumberFormat="1" applyFont="1" applyAlignment="1">
      <alignment horizontal="left" vertical="center"/>
    </xf>
    <xf numFmtId="0" fontId="8" fillId="0" borderId="0" xfId="1" applyNumberFormat="1" applyFont="1" applyAlignment="1">
      <alignment horizontal="center" vertical="center"/>
    </xf>
    <xf numFmtId="0" fontId="8" fillId="0" borderId="0" xfId="1" applyNumberFormat="1" applyFo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right" vertical="center"/>
    </xf>
    <xf numFmtId="0" fontId="7" fillId="0" borderId="0" xfId="1" quotePrefix="1" applyNumberFormat="1" applyFont="1" applyAlignment="1">
      <alignment horizontal="right" vertical="center"/>
    </xf>
    <xf numFmtId="0" fontId="18" fillId="0" borderId="0" xfId="1" applyNumberFormat="1" applyFont="1" applyAlignment="1">
      <alignment horizontal="right" vertical="center"/>
    </xf>
    <xf numFmtId="0" fontId="7" fillId="0" borderId="2" xfId="1" applyNumberFormat="1" applyFont="1" applyBorder="1" applyAlignment="1">
      <alignment horizontal="right" vertical="center"/>
    </xf>
    <xf numFmtId="0" fontId="7" fillId="0" borderId="4" xfId="1" applyNumberFormat="1" applyFont="1" applyBorder="1" applyAlignment="1">
      <alignment horizontal="right" vertical="center"/>
    </xf>
    <xf numFmtId="0" fontId="7" fillId="0" borderId="30" xfId="1" applyNumberFormat="1" applyFont="1" applyBorder="1" applyAlignment="1">
      <alignment horizontal="center" vertical="center"/>
    </xf>
    <xf numFmtId="0" fontId="7" fillId="0" borderId="0" xfId="1" applyNumberFormat="1" applyFont="1" applyBorder="1">
      <alignment vertical="center"/>
    </xf>
    <xf numFmtId="49" fontId="7" fillId="0" borderId="30" xfId="1" applyNumberFormat="1" applyFont="1" applyBorder="1" applyAlignment="1">
      <alignment horizontal="center" vertical="center"/>
    </xf>
    <xf numFmtId="0" fontId="7" fillId="0" borderId="30" xfId="1" applyNumberFormat="1" applyFont="1" applyBorder="1" applyAlignment="1">
      <alignment horizontal="right" vertical="top" textRotation="255" shrinkToFit="1"/>
    </xf>
    <xf numFmtId="0" fontId="7" fillId="0" borderId="5" xfId="1" applyNumberFormat="1" applyFont="1" applyBorder="1" applyAlignment="1">
      <alignment horizontal="center" vertical="center" shrinkToFit="1"/>
    </xf>
    <xf numFmtId="0" fontId="18" fillId="0" borderId="20" xfId="1" applyNumberFormat="1" applyFont="1" applyBorder="1" applyAlignment="1">
      <alignment horizontal="center" vertical="center" shrinkToFit="1"/>
    </xf>
    <xf numFmtId="0" fontId="18" fillId="0" borderId="30" xfId="1" applyNumberFormat="1" applyFont="1" applyBorder="1" applyAlignment="1">
      <alignment horizontal="center" vertical="top" wrapText="1"/>
    </xf>
    <xf numFmtId="0" fontId="7" fillId="0" borderId="30" xfId="1" applyNumberFormat="1" applyFont="1" applyBorder="1" applyAlignment="1">
      <alignment horizontal="right" vertical="center"/>
    </xf>
    <xf numFmtId="0" fontId="7" fillId="0" borderId="6" xfId="1" applyNumberFormat="1" applyFont="1" applyBorder="1" applyAlignment="1">
      <alignment horizontal="right" vertical="top" textRotation="255"/>
    </xf>
    <xf numFmtId="0" fontId="7" fillId="0" borderId="17" xfId="1" applyNumberFormat="1" applyFont="1" applyBorder="1" applyAlignment="1">
      <alignment horizontal="center" vertical="center"/>
    </xf>
    <xf numFmtId="49" fontId="7" fillId="0" borderId="17" xfId="1" applyNumberFormat="1" applyFont="1" applyBorder="1" applyAlignment="1">
      <alignment horizontal="center" vertical="center"/>
    </xf>
    <xf numFmtId="0" fontId="7" fillId="0" borderId="6" xfId="1" applyNumberFormat="1" applyFont="1" applyBorder="1" applyAlignment="1">
      <alignment horizontal="center" vertical="center" wrapText="1"/>
    </xf>
    <xf numFmtId="0" fontId="7" fillId="0" borderId="5" xfId="1" applyNumberFormat="1" applyFont="1" applyBorder="1" applyAlignment="1">
      <alignment horizontal="right" vertical="center" shrinkToFit="1"/>
    </xf>
    <xf numFmtId="3" fontId="7" fillId="0" borderId="19" xfId="1" applyNumberFormat="1" applyFont="1" applyFill="1" applyBorder="1" applyAlignment="1" applyProtection="1">
      <alignment horizontal="center" vertical="center" shrinkToFit="1"/>
      <protection hidden="1"/>
    </xf>
    <xf numFmtId="3" fontId="43" fillId="5" borderId="1" xfId="1" applyNumberFormat="1" applyFont="1" applyFill="1" applyBorder="1" applyAlignment="1" applyProtection="1">
      <alignment horizontal="center" vertical="center" shrinkToFit="1"/>
      <protection hidden="1"/>
    </xf>
    <xf numFmtId="3" fontId="43" fillId="5" borderId="19" xfId="1" applyNumberFormat="1" applyFont="1" applyFill="1" applyBorder="1" applyAlignment="1" applyProtection="1">
      <alignment horizontal="center" vertical="center" shrinkToFit="1"/>
      <protection hidden="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0" xfId="0" applyFont="1" applyBorder="1" applyAlignment="1">
      <alignment horizontal="center" vertical="center" shrinkToFit="1"/>
    </xf>
    <xf numFmtId="0" fontId="7" fillId="0" borderId="20" xfId="1" applyNumberFormat="1" applyFont="1" applyBorder="1" applyAlignment="1">
      <alignment horizontal="center" vertical="center" shrinkToFit="1"/>
    </xf>
    <xf numFmtId="0" fontId="7" fillId="0" borderId="8" xfId="1" applyNumberFormat="1" applyFont="1" applyBorder="1" applyAlignment="1">
      <alignment horizontal="center" vertical="center" shrinkToFit="1"/>
    </xf>
    <xf numFmtId="0" fontId="7" fillId="0" borderId="2" xfId="1" applyNumberFormat="1" applyFont="1" applyBorder="1" applyAlignment="1">
      <alignment horizontal="center" vertical="center"/>
    </xf>
    <xf numFmtId="0" fontId="7" fillId="0" borderId="8" xfId="1" applyNumberFormat="1" applyFont="1" applyBorder="1">
      <alignment vertical="center"/>
    </xf>
    <xf numFmtId="0" fontId="7" fillId="0" borderId="4" xfId="1" applyNumberFormat="1" applyFont="1" applyBorder="1" applyAlignment="1">
      <alignment horizontal="center" vertical="center"/>
    </xf>
    <xf numFmtId="0" fontId="7" fillId="0" borderId="9" xfId="1" applyNumberFormat="1" applyFont="1" applyBorder="1">
      <alignment vertical="center"/>
    </xf>
    <xf numFmtId="0" fontId="36" fillId="0" borderId="4" xfId="1" applyNumberFormat="1" applyFont="1" applyBorder="1" applyAlignment="1">
      <alignment horizontal="center" vertical="center"/>
    </xf>
    <xf numFmtId="0" fontId="36" fillId="0" borderId="9" xfId="1" applyNumberFormat="1" applyFont="1" applyBorder="1">
      <alignment vertical="center"/>
    </xf>
    <xf numFmtId="49" fontId="7" fillId="4" borderId="19" xfId="1" applyNumberFormat="1" applyFont="1" applyFill="1" applyBorder="1" applyAlignment="1" applyProtection="1">
      <alignment horizontal="center" vertical="center" shrinkToFit="1"/>
      <protection locked="0"/>
    </xf>
    <xf numFmtId="3" fontId="7" fillId="4" borderId="5" xfId="1" applyNumberFormat="1" applyFont="1" applyFill="1" applyBorder="1" applyAlignment="1" applyProtection="1">
      <alignment horizontal="center" vertical="center" shrinkToFit="1"/>
      <protection locked="0"/>
    </xf>
    <xf numFmtId="0" fontId="7" fillId="4" borderId="19" xfId="1" applyNumberFormat="1" applyFont="1" applyFill="1" applyBorder="1" applyAlignment="1" applyProtection="1">
      <alignment horizontal="center" vertical="center" shrinkToFit="1"/>
      <protection locked="0"/>
    </xf>
    <xf numFmtId="3" fontId="7" fillId="4" borderId="19" xfId="1" applyNumberFormat="1" applyFont="1" applyFill="1" applyBorder="1" applyAlignment="1" applyProtection="1">
      <alignment horizontal="center" vertical="center" shrinkToFit="1"/>
      <protection locked="0"/>
    </xf>
    <xf numFmtId="3" fontId="7" fillId="4" borderId="1" xfId="1" applyNumberFormat="1" applyFont="1" applyFill="1" applyBorder="1" applyAlignment="1" applyProtection="1">
      <alignment horizontal="center" vertical="center" shrinkToFit="1"/>
      <protection locked="0"/>
    </xf>
    <xf numFmtId="0" fontId="42" fillId="4" borderId="19" xfId="1" applyNumberFormat="1" applyFont="1" applyFill="1" applyBorder="1" applyAlignment="1" applyProtection="1">
      <alignment horizontal="center" vertical="center" shrinkToFit="1"/>
      <protection locked="0"/>
    </xf>
    <xf numFmtId="0" fontId="7" fillId="6" borderId="5" xfId="1" applyNumberFormat="1" applyFont="1" applyFill="1" applyBorder="1" applyAlignment="1" applyProtection="1">
      <alignment horizontal="center" vertical="center" shrinkToFit="1"/>
      <protection locked="0"/>
    </xf>
    <xf numFmtId="0" fontId="7" fillId="6" borderId="19" xfId="1" applyNumberFormat="1" applyFont="1" applyFill="1" applyBorder="1" applyAlignment="1" applyProtection="1">
      <alignment horizontal="center" vertical="center" shrinkToFit="1"/>
      <protection locked="0"/>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0" xfId="0" applyFont="1" applyBorder="1" applyAlignment="1">
      <alignment horizontal="left" vertical="top" wrapText="1"/>
    </xf>
    <xf numFmtId="0" fontId="23" fillId="0" borderId="0" xfId="0" applyFont="1" applyBorder="1" applyAlignment="1">
      <alignment horizontal="left" vertical="center" wrapText="1"/>
    </xf>
    <xf numFmtId="0" fontId="23" fillId="0" borderId="6" xfId="0" applyFont="1" applyFill="1" applyBorder="1" applyAlignment="1">
      <alignment horizontal="left" vertical="center" wrapText="1" shrinkToFit="1"/>
    </xf>
    <xf numFmtId="0" fontId="23" fillId="0" borderId="7" xfId="0" applyFont="1" applyFill="1" applyBorder="1" applyAlignment="1">
      <alignment horizontal="left" vertical="center" wrapText="1" shrinkToFit="1"/>
    </xf>
    <xf numFmtId="0" fontId="23" fillId="0" borderId="9"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41" fillId="0" borderId="10" xfId="0" applyFont="1" applyBorder="1" applyAlignment="1">
      <alignment horizontal="right" vertical="center"/>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25" fillId="0" borderId="7" xfId="0" applyFont="1" applyBorder="1">
      <alignment vertical="center"/>
    </xf>
    <xf numFmtId="49" fontId="23" fillId="0" borderId="0" xfId="0" applyNumberFormat="1" applyFont="1" applyBorder="1">
      <alignment vertical="center"/>
    </xf>
    <xf numFmtId="0" fontId="25" fillId="0" borderId="0" xfId="0" applyFont="1" applyBorder="1">
      <alignment vertical="center"/>
    </xf>
    <xf numFmtId="0" fontId="25" fillId="0" borderId="9" xfId="0" applyFont="1" applyBorder="1">
      <alignment vertical="center"/>
    </xf>
    <xf numFmtId="0" fontId="25" fillId="0" borderId="10" xfId="0" applyFont="1" applyBorder="1">
      <alignment vertical="center"/>
    </xf>
    <xf numFmtId="0" fontId="23" fillId="0" borderId="8" xfId="0" applyFont="1" applyFill="1" applyBorder="1" applyAlignment="1" applyProtection="1">
      <alignment vertical="center"/>
    </xf>
    <xf numFmtId="0" fontId="23" fillId="0" borderId="9"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10" xfId="0" applyFont="1" applyFill="1" applyBorder="1" applyAlignment="1" applyProtection="1">
      <alignment vertical="center"/>
    </xf>
    <xf numFmtId="0" fontId="25" fillId="0" borderId="4" xfId="0" applyFont="1" applyBorder="1">
      <alignment vertical="center"/>
    </xf>
    <xf numFmtId="0" fontId="25" fillId="0" borderId="6" xfId="0" applyFont="1" applyBorder="1">
      <alignment vertical="center"/>
    </xf>
    <xf numFmtId="0" fontId="23" fillId="0" borderId="3" xfId="0" applyFont="1" applyFill="1" applyBorder="1" applyAlignment="1" applyProtection="1">
      <alignment vertical="center"/>
      <protection locked="0"/>
    </xf>
    <xf numFmtId="0" fontId="23" fillId="0" borderId="8" xfId="0" applyFont="1" applyFill="1" applyBorder="1" applyAlignment="1" applyProtection="1">
      <alignment vertical="center"/>
      <protection locked="0"/>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0"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6" xfId="0" applyFont="1" applyBorder="1" applyAlignment="1">
      <alignment horizontal="left"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37" fillId="0" borderId="10" xfId="0" applyFont="1" applyFill="1" applyBorder="1" applyAlignment="1">
      <alignment horizontal="right" vertical="center"/>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49" fontId="45" fillId="0" borderId="19" xfId="5" applyNumberFormat="1" applyFont="1" applyFill="1" applyBorder="1" applyAlignment="1" applyProtection="1">
      <alignment horizontal="center" vertical="center" wrapText="1" shrinkToFit="1"/>
      <protection locked="0"/>
    </xf>
    <xf numFmtId="0" fontId="29" fillId="0" borderId="0" xfId="0" applyFont="1" applyFill="1" applyBorder="1" applyAlignment="1">
      <alignment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37" fillId="0" borderId="10" xfId="0" applyFont="1" applyFill="1" applyBorder="1" applyAlignment="1">
      <alignment horizontal="right" vertical="center"/>
    </xf>
    <xf numFmtId="0" fontId="5" fillId="0" borderId="0" xfId="0" applyFont="1" applyAlignment="1">
      <alignment horizontal="center" vertical="center"/>
    </xf>
    <xf numFmtId="0" fontId="33" fillId="0" borderId="0" xfId="0" applyFont="1" applyAlignment="1">
      <alignment horizontal="center" vertical="center"/>
    </xf>
    <xf numFmtId="0" fontId="33" fillId="6" borderId="0" xfId="0" applyFont="1" applyFill="1" applyBorder="1" applyAlignment="1" applyProtection="1">
      <alignment horizontal="center" vertical="center" shrinkToFit="1"/>
      <protection locked="0"/>
    </xf>
    <xf numFmtId="49" fontId="33" fillId="4" borderId="0" xfId="0" applyNumberFormat="1" applyFont="1" applyFill="1" applyAlignment="1" applyProtection="1">
      <alignment horizontal="center" vertical="center" shrinkToFit="1"/>
      <protection locked="0"/>
    </xf>
    <xf numFmtId="177" fontId="33" fillId="4" borderId="7" xfId="0" applyNumberFormat="1" applyFont="1" applyFill="1" applyBorder="1" applyAlignment="1" applyProtection="1">
      <alignment horizontal="center" vertical="center" shrinkToFit="1"/>
      <protection locked="0"/>
    </xf>
    <xf numFmtId="0" fontId="33" fillId="4" borderId="7" xfId="0" applyFont="1" applyFill="1" applyBorder="1" applyAlignment="1" applyProtection="1">
      <alignment horizontal="center" vertical="center" shrinkToFit="1"/>
      <protection locked="0"/>
    </xf>
    <xf numFmtId="176" fontId="33" fillId="4" borderId="0" xfId="0" applyNumberFormat="1" applyFont="1" applyFill="1" applyAlignment="1" applyProtection="1">
      <alignment horizontal="right" vertical="center" shrinkToFit="1"/>
      <protection locked="0"/>
    </xf>
    <xf numFmtId="0" fontId="33" fillId="4" borderId="0" xfId="0" applyFont="1" applyFill="1" applyBorder="1" applyAlignment="1" applyProtection="1">
      <alignment vertical="center" shrinkToFit="1"/>
      <protection locked="0"/>
    </xf>
    <xf numFmtId="0" fontId="33" fillId="4" borderId="7" xfId="0" applyFont="1" applyFill="1" applyBorder="1" applyAlignment="1" applyProtection="1">
      <alignment vertical="center" shrinkToFit="1"/>
      <protection locked="0"/>
    </xf>
    <xf numFmtId="0" fontId="33" fillId="5" borderId="7" xfId="0" applyFont="1" applyFill="1" applyBorder="1" applyAlignment="1" applyProtection="1">
      <alignment horizontal="left" vertical="center" shrinkToFit="1"/>
      <protection hidden="1"/>
    </xf>
    <xf numFmtId="0" fontId="33" fillId="4" borderId="0" xfId="0" applyFont="1" applyFill="1" applyBorder="1" applyAlignment="1" applyProtection="1">
      <alignment horizontal="left" vertical="center" shrinkToFit="1"/>
      <protection locked="0"/>
    </xf>
    <xf numFmtId="0" fontId="33" fillId="4" borderId="7" xfId="0" applyFont="1" applyFill="1" applyBorder="1" applyAlignment="1" applyProtection="1">
      <alignment horizontal="left" vertical="center" shrinkToFit="1"/>
      <protection locked="0"/>
    </xf>
    <xf numFmtId="176" fontId="33" fillId="4" borderId="7" xfId="0" applyNumberFormat="1" applyFont="1" applyFill="1" applyBorder="1" applyAlignment="1" applyProtection="1">
      <alignment horizontal="center" vertical="center" shrinkToFit="1"/>
      <protection locked="0"/>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8" xfId="0" applyFont="1" applyBorder="1" applyAlignment="1">
      <alignment horizontal="center" vertical="center" shrinkToFi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3" fillId="6" borderId="6" xfId="0" applyFont="1" applyFill="1" applyBorder="1" applyAlignment="1" applyProtection="1">
      <alignment horizontal="center" vertical="center" shrinkToFit="1"/>
      <protection locked="0"/>
    </xf>
    <xf numFmtId="0" fontId="23" fillId="6" borderId="7" xfId="0" applyFont="1" applyFill="1" applyBorder="1" applyAlignment="1" applyProtection="1">
      <alignment horizontal="center" vertical="center" shrinkToFit="1"/>
      <protection locked="0"/>
    </xf>
    <xf numFmtId="0" fontId="23" fillId="6" borderId="4" xfId="0" applyFont="1" applyFill="1" applyBorder="1" applyAlignment="1" applyProtection="1">
      <alignment horizontal="center" vertical="center" shrinkToFit="1"/>
      <protection locked="0"/>
    </xf>
    <xf numFmtId="0" fontId="23" fillId="6" borderId="0" xfId="0" applyFont="1" applyFill="1" applyBorder="1" applyAlignment="1" applyProtection="1">
      <alignment horizontal="center" vertical="center" shrinkToFit="1"/>
      <protection locked="0"/>
    </xf>
    <xf numFmtId="0" fontId="23" fillId="6" borderId="2" xfId="0" applyFont="1" applyFill="1" applyBorder="1" applyAlignment="1" applyProtection="1">
      <alignment horizontal="center" vertical="center" shrinkToFit="1"/>
      <protection locked="0"/>
    </xf>
    <xf numFmtId="0" fontId="23" fillId="6" borderId="3" xfId="0" applyFont="1" applyFill="1" applyBorder="1" applyAlignment="1" applyProtection="1">
      <alignment horizontal="center" vertical="center" shrinkToFit="1"/>
      <protection locked="0"/>
    </xf>
    <xf numFmtId="0" fontId="23" fillId="6" borderId="8" xfId="0" applyFont="1" applyFill="1" applyBorder="1" applyAlignment="1" applyProtection="1">
      <alignment horizontal="center" vertical="center" shrinkToFit="1"/>
      <protection locked="0"/>
    </xf>
    <xf numFmtId="0" fontId="23" fillId="6" borderId="9" xfId="0" applyFont="1" applyFill="1" applyBorder="1" applyAlignment="1" applyProtection="1">
      <alignment horizontal="center" vertical="center" shrinkToFit="1"/>
      <protection locked="0"/>
    </xf>
    <xf numFmtId="0" fontId="23" fillId="6" borderId="10" xfId="0" applyFont="1" applyFill="1" applyBorder="1" applyAlignment="1" applyProtection="1">
      <alignment horizontal="center" vertical="center" shrinkToFit="1"/>
      <protection locked="0"/>
    </xf>
    <xf numFmtId="0" fontId="23" fillId="4" borderId="7" xfId="0" applyFont="1" applyFill="1" applyBorder="1" applyAlignment="1" applyProtection="1">
      <alignment vertical="center" shrinkToFit="1"/>
      <protection locked="0"/>
    </xf>
    <xf numFmtId="0" fontId="23" fillId="4" borderId="10" xfId="0" applyFont="1" applyFill="1" applyBorder="1" applyAlignment="1" applyProtection="1">
      <alignment vertical="center" shrinkToFit="1"/>
      <protection locked="0"/>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3" fillId="0" borderId="19"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6" borderId="0" xfId="0" applyFont="1" applyFill="1" applyAlignment="1" applyProtection="1">
      <alignment horizontal="center" vertical="center" shrinkToFit="1"/>
      <protection locked="0"/>
    </xf>
    <xf numFmtId="0" fontId="23" fillId="4" borderId="0" xfId="0" applyFont="1" applyFill="1" applyBorder="1" applyAlignment="1" applyProtection="1">
      <alignment vertical="center" shrinkToFit="1"/>
      <protection locked="0"/>
    </xf>
    <xf numFmtId="0" fontId="26" fillId="0" borderId="0" xfId="0" applyFont="1" applyAlignment="1">
      <alignment horizontal="center" vertical="center"/>
    </xf>
    <xf numFmtId="0" fontId="23" fillId="0" borderId="0" xfId="0" applyFont="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4" fillId="0" borderId="0" xfId="0" applyFont="1" applyAlignment="1">
      <alignment horizontal="center" vertical="center"/>
    </xf>
    <xf numFmtId="0" fontId="24" fillId="0" borderId="19" xfId="0" applyFont="1" applyFill="1" applyBorder="1" applyAlignment="1">
      <alignment vertical="center"/>
    </xf>
    <xf numFmtId="0" fontId="24" fillId="0" borderId="5" xfId="0" applyFont="1" applyFill="1" applyBorder="1" applyAlignment="1">
      <alignment vertical="center"/>
    </xf>
    <xf numFmtId="0" fontId="23" fillId="6" borderId="5" xfId="0" applyFont="1" applyFill="1" applyBorder="1" applyAlignment="1" applyProtection="1">
      <alignment horizontal="center" vertical="center" shrinkToFit="1"/>
      <protection locked="0"/>
    </xf>
    <xf numFmtId="0" fontId="23" fillId="6" borderId="1" xfId="0" applyFont="1" applyFill="1" applyBorder="1" applyAlignment="1" applyProtection="1">
      <alignment horizontal="center" vertical="center" shrinkToFit="1"/>
      <protection locked="0"/>
    </xf>
    <xf numFmtId="0" fontId="24" fillId="0" borderId="2"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4" fillId="0" borderId="0" xfId="0" applyFont="1" applyFill="1" applyBorder="1" applyAlignment="1">
      <alignment vertical="center"/>
    </xf>
    <xf numFmtId="0" fontId="24" fillId="0" borderId="6" xfId="0" applyFont="1" applyFill="1" applyBorder="1" applyAlignment="1">
      <alignment vertical="center"/>
    </xf>
    <xf numFmtId="0" fontId="24" fillId="0" borderId="7" xfId="0" applyFont="1" applyFill="1" applyBorder="1" applyAlignment="1">
      <alignment vertical="center"/>
    </xf>
    <xf numFmtId="0" fontId="24" fillId="2" borderId="5" xfId="0" applyFont="1" applyFill="1" applyBorder="1" applyAlignment="1" applyProtection="1">
      <alignment horizontal="left" vertical="center" shrinkToFit="1"/>
      <protection locked="0"/>
    </xf>
    <xf numFmtId="0" fontId="24" fillId="2" borderId="1" xfId="0" applyFont="1" applyFill="1" applyBorder="1" applyAlignment="1" applyProtection="1">
      <alignment horizontal="left" vertical="center" shrinkToFit="1"/>
      <protection locked="0"/>
    </xf>
    <xf numFmtId="0" fontId="24" fillId="2" borderId="11" xfId="0" applyFont="1" applyFill="1" applyBorder="1" applyAlignment="1" applyProtection="1">
      <alignment horizontal="left" vertical="center" shrinkToFit="1"/>
      <protection locked="0"/>
    </xf>
    <xf numFmtId="0" fontId="24" fillId="5" borderId="5" xfId="0" applyFont="1" applyFill="1" applyBorder="1" applyAlignment="1" applyProtection="1">
      <alignment horizontal="left" vertical="center" shrinkToFit="1"/>
      <protection hidden="1"/>
    </xf>
    <xf numFmtId="0" fontId="24" fillId="5" borderId="1" xfId="0" applyFont="1" applyFill="1" applyBorder="1" applyAlignment="1" applyProtection="1">
      <alignment horizontal="left" vertical="center" shrinkToFit="1"/>
      <protection hidden="1"/>
    </xf>
    <xf numFmtId="0" fontId="24" fillId="5" borderId="11" xfId="0" applyFont="1" applyFill="1" applyBorder="1" applyAlignment="1" applyProtection="1">
      <alignment horizontal="left" vertical="center" shrinkToFit="1"/>
      <protection hidden="1"/>
    </xf>
    <xf numFmtId="0" fontId="24" fillId="2" borderId="1" xfId="0" applyNumberFormat="1" applyFont="1" applyFill="1" applyBorder="1" applyAlignment="1" applyProtection="1">
      <alignment horizontal="left" vertical="center" shrinkToFit="1"/>
      <protection locked="0"/>
    </xf>
    <xf numFmtId="0" fontId="24" fillId="2" borderId="11" xfId="0" applyNumberFormat="1" applyFont="1" applyFill="1" applyBorder="1" applyAlignment="1" applyProtection="1">
      <alignment horizontal="left" vertical="center" shrinkToFit="1"/>
      <protection locked="0"/>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4" fillId="0" borderId="11" xfId="0" applyFont="1" applyBorder="1" applyAlignment="1">
      <alignment horizontal="center" vertical="center"/>
    </xf>
    <xf numFmtId="0" fontId="23" fillId="0" borderId="4" xfId="0" applyFont="1" applyBorder="1" applyAlignment="1">
      <alignment horizontal="left" vertical="top" wrapText="1"/>
    </xf>
    <xf numFmtId="0" fontId="23" fillId="0" borderId="0"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32" fillId="0" borderId="0" xfId="0" applyFont="1" applyAlignment="1">
      <alignment horizontal="center" vertical="center"/>
    </xf>
    <xf numFmtId="0" fontId="23" fillId="6" borderId="11" xfId="0" applyFont="1" applyFill="1" applyBorder="1" applyAlignment="1" applyProtection="1">
      <alignment horizontal="center" vertical="center" shrinkToFit="1"/>
      <protection locked="0"/>
    </xf>
    <xf numFmtId="0" fontId="24" fillId="0" borderId="19" xfId="0" applyFont="1" applyBorder="1" applyAlignment="1">
      <alignment horizontal="center" vertical="center"/>
    </xf>
    <xf numFmtId="0" fontId="24" fillId="0" borderId="19" xfId="0" applyFont="1" applyFill="1" applyBorder="1" applyAlignment="1">
      <alignment horizontal="center" vertical="center" shrinkToFit="1"/>
    </xf>
    <xf numFmtId="0" fontId="23" fillId="0" borderId="5"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Fill="1" applyBorder="1" applyAlignment="1" applyProtection="1">
      <alignment horizontal="center" vertical="center" shrinkToFit="1"/>
    </xf>
    <xf numFmtId="176" fontId="24" fillId="0" borderId="19" xfId="0" applyNumberFormat="1" applyFont="1" applyFill="1" applyBorder="1" applyAlignment="1" applyProtection="1">
      <alignment horizontal="right" vertical="center" shrinkToFit="1"/>
    </xf>
    <xf numFmtId="0" fontId="24" fillId="0" borderId="5" xfId="0" applyFont="1" applyFill="1" applyBorder="1" applyAlignment="1">
      <alignment horizontal="center" vertical="center" shrinkToFit="1"/>
    </xf>
    <xf numFmtId="0" fontId="23" fillId="4" borderId="21" xfId="0" applyFont="1" applyFill="1" applyBorder="1" applyAlignment="1" applyProtection="1">
      <alignment vertical="center" wrapText="1" shrinkToFit="1"/>
      <protection locked="0"/>
    </xf>
    <xf numFmtId="0" fontId="23" fillId="4" borderId="16" xfId="0" applyFont="1" applyFill="1" applyBorder="1" applyAlignment="1" applyProtection="1">
      <alignment vertical="center" wrapText="1" shrinkToFit="1"/>
      <protection locked="0"/>
    </xf>
    <xf numFmtId="0" fontId="23" fillId="4" borderId="15" xfId="0" applyFont="1" applyFill="1" applyBorder="1" applyAlignment="1" applyProtection="1">
      <alignment vertical="center" wrapText="1"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8" xfId="0" applyFont="1" applyFill="1" applyBorder="1" applyAlignment="1" applyProtection="1">
      <alignment horizontal="center" vertical="center" shrinkToFit="1"/>
      <protection locked="0"/>
    </xf>
    <xf numFmtId="0" fontId="22" fillId="2" borderId="6" xfId="0" applyFont="1" applyFill="1" applyBorder="1" applyAlignment="1" applyProtection="1">
      <alignment horizontal="center" vertical="center" shrinkToFit="1"/>
      <protection locked="0"/>
    </xf>
    <xf numFmtId="0" fontId="22" fillId="2" borderId="7"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3" fillId="4" borderId="5" xfId="0" applyFont="1" applyFill="1" applyBorder="1" applyAlignment="1" applyProtection="1">
      <alignment vertical="center" wrapText="1" shrinkToFit="1"/>
      <protection locked="0"/>
    </xf>
    <xf numFmtId="0" fontId="23" fillId="4" borderId="1" xfId="0" applyFont="1" applyFill="1" applyBorder="1" applyAlignment="1" applyProtection="1">
      <alignment vertical="center" wrapText="1" shrinkToFit="1"/>
      <protection locked="0"/>
    </xf>
    <xf numFmtId="0" fontId="23" fillId="4" borderId="11" xfId="0" applyFont="1" applyFill="1" applyBorder="1" applyAlignment="1" applyProtection="1">
      <alignment vertical="center" wrapText="1" shrinkToFit="1"/>
      <protection locked="0"/>
    </xf>
    <xf numFmtId="0" fontId="23" fillId="0" borderId="5"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11" xfId="0" applyFont="1" applyBorder="1" applyAlignment="1">
      <alignment horizontal="left" vertical="center" wrapText="1" shrinkToFit="1"/>
    </xf>
    <xf numFmtId="0" fontId="23" fillId="6" borderId="3" xfId="0" applyFont="1" applyFill="1" applyBorder="1" applyAlignment="1" applyProtection="1">
      <alignment vertical="center" shrinkToFit="1"/>
      <protection locked="0"/>
    </xf>
    <xf numFmtId="0" fontId="23" fillId="6" borderId="0" xfId="0" applyFont="1" applyFill="1" applyBorder="1" applyAlignment="1" applyProtection="1">
      <alignment vertical="center" shrinkToFit="1"/>
      <protection locked="0"/>
    </xf>
    <xf numFmtId="0" fontId="23" fillId="0" borderId="2" xfId="0" applyFont="1" applyBorder="1" applyAlignment="1">
      <alignment horizontal="left" vertical="center" wrapText="1" shrinkToFit="1"/>
    </xf>
    <xf numFmtId="0" fontId="23" fillId="0" borderId="3" xfId="0" applyFont="1" applyBorder="1" applyAlignment="1">
      <alignment horizontal="left" vertical="center" wrapText="1" shrinkToFit="1"/>
    </xf>
    <xf numFmtId="0" fontId="23" fillId="0" borderId="8" xfId="0" applyFont="1" applyBorder="1" applyAlignment="1">
      <alignment horizontal="left" vertical="center" wrapText="1" shrinkToFit="1"/>
    </xf>
    <xf numFmtId="0" fontId="23" fillId="0" borderId="4" xfId="0" applyFont="1" applyBorder="1" applyAlignment="1">
      <alignment horizontal="left" vertical="center" wrapText="1" shrinkToFit="1"/>
    </xf>
    <xf numFmtId="0" fontId="23" fillId="0" borderId="0" xfId="0" applyFont="1" applyBorder="1" applyAlignment="1">
      <alignment horizontal="left" vertical="center" wrapText="1" shrinkToFit="1"/>
    </xf>
    <xf numFmtId="0" fontId="23" fillId="0" borderId="9"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7" xfId="0" applyFont="1" applyBorder="1" applyAlignment="1">
      <alignment horizontal="left" vertical="center" wrapText="1" shrinkToFit="1"/>
    </xf>
    <xf numFmtId="0" fontId="23" fillId="0" borderId="10" xfId="0" applyFont="1" applyBorder="1" applyAlignment="1">
      <alignment horizontal="left" vertical="center" wrapText="1" shrinkToFit="1"/>
    </xf>
    <xf numFmtId="0" fontId="33" fillId="4" borderId="0" xfId="0" applyNumberFormat="1" applyFont="1" applyFill="1" applyAlignment="1" applyProtection="1">
      <alignment horizontal="center" vertical="center" shrinkToFit="1"/>
      <protection locked="0"/>
    </xf>
    <xf numFmtId="0" fontId="23" fillId="0" borderId="0" xfId="0" applyFont="1" applyBorder="1" applyAlignment="1">
      <alignment horizontal="center" vertical="center" shrinkToFi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4" borderId="9" xfId="0" applyFont="1" applyFill="1" applyBorder="1" applyAlignment="1" applyProtection="1">
      <alignment vertical="center" shrinkToFit="1"/>
      <protection locked="0"/>
    </xf>
    <xf numFmtId="0" fontId="31" fillId="0" borderId="4"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10" xfId="0" applyFont="1" applyBorder="1" applyAlignment="1">
      <alignment horizontal="left" vertical="top" wrapText="1"/>
    </xf>
    <xf numFmtId="0" fontId="23" fillId="0" borderId="19" xfId="0" applyFont="1" applyBorder="1" applyAlignment="1">
      <alignment horizontal="left" vertical="center"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6" borderId="4" xfId="0" applyFont="1" applyFill="1" applyBorder="1" applyAlignment="1" applyProtection="1">
      <alignment horizontal="left" vertical="center" shrinkToFit="1"/>
      <protection locked="0"/>
    </xf>
    <xf numFmtId="0" fontId="23" fillId="6" borderId="0" xfId="0" applyFont="1" applyFill="1" applyBorder="1" applyAlignment="1" applyProtection="1">
      <alignment horizontal="left" vertical="center" shrinkToFit="1"/>
      <protection locked="0"/>
    </xf>
    <xf numFmtId="0" fontId="23" fillId="6" borderId="9" xfId="0" applyFont="1" applyFill="1" applyBorder="1" applyAlignment="1" applyProtection="1">
      <alignment horizontal="left" vertical="center" shrinkToFit="1"/>
      <protection locked="0"/>
    </xf>
    <xf numFmtId="176" fontId="24" fillId="0" borderId="19" xfId="0" applyNumberFormat="1" applyFont="1" applyFill="1" applyBorder="1" applyAlignment="1">
      <alignment horizontal="right" vertical="center" shrinkToFit="1"/>
    </xf>
    <xf numFmtId="0" fontId="24" fillId="5" borderId="5" xfId="0" applyNumberFormat="1" applyFont="1" applyFill="1" applyBorder="1" applyAlignment="1" applyProtection="1">
      <alignment horizontal="left" vertical="center" shrinkToFit="1"/>
      <protection hidden="1"/>
    </xf>
    <xf numFmtId="0" fontId="24" fillId="5" borderId="1" xfId="0" applyNumberFormat="1" applyFont="1" applyFill="1" applyBorder="1" applyAlignment="1" applyProtection="1">
      <alignment horizontal="left" vertical="center" shrinkToFit="1"/>
      <protection hidden="1"/>
    </xf>
    <xf numFmtId="0" fontId="24" fillId="5" borderId="11" xfId="0" applyNumberFormat="1" applyFont="1" applyFill="1" applyBorder="1" applyAlignment="1" applyProtection="1">
      <alignment horizontal="left" vertical="center" shrinkToFit="1"/>
      <protection hidden="1"/>
    </xf>
    <xf numFmtId="0" fontId="24" fillId="0" borderId="17" xfId="0" applyFont="1" applyBorder="1" applyAlignment="1">
      <alignment horizontal="center" vertical="center"/>
    </xf>
    <xf numFmtId="0" fontId="24" fillId="0" borderId="6" xfId="0" applyFont="1" applyBorder="1" applyAlignment="1">
      <alignment horizontal="center" vertical="center"/>
    </xf>
    <xf numFmtId="0" fontId="35" fillId="0" borderId="19" xfId="0" applyFont="1" applyBorder="1" applyAlignment="1">
      <alignment horizontal="center" vertical="center"/>
    </xf>
    <xf numFmtId="0" fontId="23"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6" borderId="19" xfId="0" applyFont="1" applyFill="1" applyBorder="1" applyAlignment="1" applyProtection="1">
      <alignment horizontal="center" vertical="center" shrinkToFit="1"/>
      <protection locked="0"/>
    </xf>
    <xf numFmtId="0" fontId="20" fillId="0" borderId="0" xfId="0" applyFont="1" applyAlignment="1">
      <alignment vertical="center" wrapText="1" shrinkToFit="1"/>
    </xf>
    <xf numFmtId="0" fontId="19" fillId="0" borderId="0" xfId="0" applyFont="1" applyAlignment="1">
      <alignment vertical="center" wrapText="1"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9"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10" xfId="0" applyFont="1" applyBorder="1" applyAlignment="1">
      <alignment horizontal="left" vertical="top" wrapText="1"/>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31" fillId="0" borderId="9"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10" xfId="0" applyFont="1" applyBorder="1" applyAlignment="1">
      <alignment horizontal="left" vertical="center" wrapText="1"/>
    </xf>
    <xf numFmtId="0" fontId="31" fillId="0" borderId="2"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31" fillId="0" borderId="8" xfId="0" applyFont="1" applyFill="1" applyBorder="1" applyAlignment="1">
      <alignment horizontal="left" vertical="center" wrapText="1" shrinkToFit="1"/>
    </xf>
    <xf numFmtId="0" fontId="31" fillId="0" borderId="4"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31" fillId="0" borderId="9" xfId="0" applyFont="1" applyFill="1" applyBorder="1" applyAlignment="1">
      <alignment horizontal="left" vertical="center" wrapText="1" shrinkToFit="1"/>
    </xf>
    <xf numFmtId="0" fontId="31" fillId="0" borderId="6" xfId="0" applyFont="1" applyFill="1" applyBorder="1" applyAlignment="1">
      <alignment horizontal="left" vertical="center" wrapText="1" shrinkToFit="1"/>
    </xf>
    <xf numFmtId="0" fontId="31" fillId="0" borderId="7" xfId="0" applyFont="1" applyFill="1" applyBorder="1" applyAlignment="1">
      <alignment horizontal="left" vertical="center" wrapText="1" shrinkToFit="1"/>
    </xf>
    <xf numFmtId="0" fontId="31" fillId="0" borderId="10" xfId="0" applyFont="1" applyFill="1" applyBorder="1" applyAlignment="1">
      <alignment horizontal="left" vertical="center" wrapText="1" shrinkToFit="1"/>
    </xf>
    <xf numFmtId="0" fontId="23" fillId="0" borderId="2" xfId="0" applyFont="1" applyFill="1" applyBorder="1" applyAlignment="1">
      <alignment horizontal="left" vertical="center" wrapText="1" shrinkToFit="1"/>
    </xf>
    <xf numFmtId="0" fontId="23" fillId="0" borderId="3" xfId="0" applyFont="1" applyFill="1" applyBorder="1" applyAlignment="1">
      <alignment horizontal="left" vertical="center" wrapText="1" shrinkToFit="1"/>
    </xf>
    <xf numFmtId="0" fontId="23" fillId="0" borderId="8" xfId="0" applyFont="1" applyFill="1" applyBorder="1" applyAlignment="1">
      <alignment horizontal="left" vertical="center" wrapText="1" shrinkToFit="1"/>
    </xf>
    <xf numFmtId="0" fontId="23" fillId="0" borderId="4"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9" xfId="0" applyFont="1" applyFill="1" applyBorder="1" applyAlignment="1">
      <alignment horizontal="left" vertical="center" wrapText="1" shrinkToFit="1"/>
    </xf>
    <xf numFmtId="0" fontId="23" fillId="0" borderId="6" xfId="0" applyFont="1" applyFill="1" applyBorder="1" applyAlignment="1">
      <alignment horizontal="left" vertical="center" wrapText="1" shrinkToFit="1"/>
    </xf>
    <xf numFmtId="0" fontId="23" fillId="0" borderId="7" xfId="0" applyFont="1" applyFill="1" applyBorder="1" applyAlignment="1">
      <alignment horizontal="left" vertical="center" wrapText="1" shrinkToFit="1"/>
    </xf>
    <xf numFmtId="0" fontId="23" fillId="0" borderId="10" xfId="0" applyFont="1" applyFill="1" applyBorder="1" applyAlignment="1">
      <alignment horizontal="left" vertical="center" wrapText="1" shrinkToFit="1"/>
    </xf>
    <xf numFmtId="0" fontId="23" fillId="6" borderId="6" xfId="0" applyFont="1" applyFill="1" applyBorder="1" applyAlignment="1" applyProtection="1">
      <alignment horizontal="left" vertical="center" shrinkToFit="1"/>
      <protection locked="0"/>
    </xf>
    <xf numFmtId="0" fontId="23" fillId="6" borderId="7" xfId="0" applyFont="1" applyFill="1" applyBorder="1" applyAlignment="1" applyProtection="1">
      <alignment horizontal="left" vertical="center" shrinkToFit="1"/>
      <protection locked="0"/>
    </xf>
    <xf numFmtId="0" fontId="23" fillId="6" borderId="10" xfId="0" applyFont="1" applyFill="1" applyBorder="1" applyAlignment="1" applyProtection="1">
      <alignment horizontal="left" vertical="center" shrinkToFit="1"/>
      <protection locked="0"/>
    </xf>
    <xf numFmtId="0" fontId="22" fillId="5" borderId="2" xfId="0" applyFont="1" applyFill="1" applyBorder="1" applyAlignment="1" applyProtection="1">
      <alignment horizontal="center" vertical="center" shrinkToFit="1"/>
      <protection hidden="1"/>
    </xf>
    <xf numFmtId="0" fontId="22" fillId="5" borderId="3" xfId="0" applyFont="1" applyFill="1" applyBorder="1" applyAlignment="1" applyProtection="1">
      <alignment horizontal="center" vertical="center" shrinkToFit="1"/>
      <protection hidden="1"/>
    </xf>
    <xf numFmtId="0" fontId="22" fillId="5" borderId="8" xfId="0" applyFont="1" applyFill="1" applyBorder="1" applyAlignment="1" applyProtection="1">
      <alignment horizontal="center" vertical="center" shrinkToFit="1"/>
      <protection hidden="1"/>
    </xf>
    <xf numFmtId="0" fontId="22" fillId="5" borderId="6" xfId="0" applyFont="1" applyFill="1" applyBorder="1" applyAlignment="1" applyProtection="1">
      <alignment horizontal="center" vertical="center" shrinkToFit="1"/>
      <protection hidden="1"/>
    </xf>
    <xf numFmtId="0" fontId="22" fillId="5" borderId="7" xfId="0" applyFont="1" applyFill="1" applyBorder="1" applyAlignment="1" applyProtection="1">
      <alignment horizontal="center" vertical="center" shrinkToFit="1"/>
      <protection hidden="1"/>
    </xf>
    <xf numFmtId="0" fontId="22" fillId="5" borderId="10" xfId="0" applyFont="1" applyFill="1" applyBorder="1" applyAlignment="1" applyProtection="1">
      <alignment horizontal="center" vertical="center" shrinkToFit="1"/>
      <protection hidden="1"/>
    </xf>
    <xf numFmtId="0" fontId="24" fillId="4" borderId="0" xfId="0" applyFont="1" applyFill="1" applyAlignment="1" applyProtection="1">
      <alignment horizontal="center" vertical="center" shrinkToFit="1"/>
      <protection locked="0"/>
    </xf>
    <xf numFmtId="0" fontId="24" fillId="6" borderId="5" xfId="0" applyFont="1" applyFill="1" applyBorder="1" applyAlignment="1" applyProtection="1">
      <alignment horizontal="center" vertical="center" shrinkToFit="1"/>
      <protection locked="0"/>
    </xf>
    <xf numFmtId="0" fontId="24" fillId="6" borderId="1" xfId="0" applyFont="1" applyFill="1" applyBorder="1" applyAlignment="1" applyProtection="1">
      <alignment horizontal="center" vertical="center" shrinkToFit="1"/>
      <protection locked="0"/>
    </xf>
    <xf numFmtId="0" fontId="24" fillId="6" borderId="11" xfId="0" applyFont="1" applyFill="1" applyBorder="1" applyAlignment="1" applyProtection="1">
      <alignment horizontal="center" vertical="center" shrinkToFit="1"/>
      <protection locked="0"/>
    </xf>
    <xf numFmtId="0" fontId="24" fillId="5" borderId="1" xfId="0" applyFont="1" applyFill="1" applyBorder="1" applyAlignment="1" applyProtection="1">
      <alignment horizontal="center" vertical="center" shrinkToFit="1"/>
      <protection hidden="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8" xfId="0" applyFont="1" applyBorder="1" applyAlignment="1">
      <alignment horizontal="lef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10" xfId="0" applyFont="1" applyBorder="1" applyAlignment="1">
      <alignment horizontal="left" vertical="center"/>
    </xf>
    <xf numFmtId="0" fontId="7" fillId="4" borderId="0" xfId="0" applyFont="1" applyFill="1" applyBorder="1" applyAlignment="1" applyProtection="1">
      <alignment horizontal="center" vertical="center" shrinkToFit="1"/>
      <protection locked="0"/>
    </xf>
    <xf numFmtId="0" fontId="18" fillId="0" borderId="0" xfId="0" applyFont="1" applyAlignment="1">
      <alignment vertical="center" wrapText="1" shrinkToFit="1"/>
    </xf>
    <xf numFmtId="0" fontId="23" fillId="0" borderId="4" xfId="0" applyFont="1" applyBorder="1" applyAlignment="1">
      <alignment horizontal="left" vertical="top" wrapText="1" shrinkToFit="1"/>
    </xf>
    <xf numFmtId="0" fontId="23" fillId="0" borderId="0" xfId="0" applyFont="1" applyBorder="1" applyAlignment="1">
      <alignment horizontal="left" vertical="top" wrapText="1" shrinkToFit="1"/>
    </xf>
    <xf numFmtId="0" fontId="23" fillId="0" borderId="9" xfId="0" applyFont="1" applyBorder="1" applyAlignment="1">
      <alignment horizontal="left" vertical="top" wrapText="1" shrinkToFit="1"/>
    </xf>
    <xf numFmtId="0" fontId="23" fillId="0" borderId="6" xfId="0" applyFont="1" applyBorder="1" applyAlignment="1">
      <alignment horizontal="left" vertical="top" wrapText="1" shrinkToFit="1"/>
    </xf>
    <xf numFmtId="0" fontId="23" fillId="0" borderId="7" xfId="0" applyFont="1" applyBorder="1" applyAlignment="1">
      <alignment horizontal="left" vertical="top" wrapText="1" shrinkToFit="1"/>
    </xf>
    <xf numFmtId="0" fontId="23" fillId="0" borderId="10" xfId="0" applyFont="1" applyBorder="1" applyAlignment="1">
      <alignment horizontal="left" vertical="top" wrapText="1" shrinkToFit="1"/>
    </xf>
    <xf numFmtId="0" fontId="23" fillId="6" borderId="8" xfId="0" applyFont="1" applyFill="1" applyBorder="1" applyAlignment="1" applyProtection="1">
      <alignment vertical="center" shrinkToFit="1"/>
      <protection locked="0"/>
    </xf>
    <xf numFmtId="0" fontId="23" fillId="6" borderId="9" xfId="0" applyFont="1" applyFill="1" applyBorder="1" applyAlignment="1" applyProtection="1">
      <alignment vertical="center" shrinkToFit="1"/>
      <protection locked="0"/>
    </xf>
    <xf numFmtId="0" fontId="23" fillId="0" borderId="30"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30" xfId="0" applyFont="1" applyBorder="1" applyAlignment="1">
      <alignment horizontal="left" vertical="top" wrapText="1"/>
    </xf>
    <xf numFmtId="0" fontId="23" fillId="0" borderId="17" xfId="0" applyFont="1" applyBorder="1" applyAlignment="1">
      <alignment horizontal="left" vertical="top" wrapText="1"/>
    </xf>
    <xf numFmtId="0" fontId="4" fillId="0" borderId="0" xfId="5" applyNumberFormat="1" applyFont="1" applyFill="1" applyBorder="1" applyAlignment="1">
      <alignment horizontal="center" vertical="center"/>
    </xf>
    <xf numFmtId="176" fontId="7" fillId="4" borderId="0" xfId="5" applyNumberFormat="1" applyFont="1" applyFill="1" applyAlignment="1" applyProtection="1">
      <alignment vertical="center" shrinkToFit="1"/>
      <protection locked="0"/>
    </xf>
    <xf numFmtId="0" fontId="36" fillId="0" borderId="0" xfId="5" applyNumberFormat="1" applyFont="1" applyFill="1" applyAlignment="1">
      <alignment vertical="center" wrapText="1" shrinkToFit="1"/>
    </xf>
    <xf numFmtId="0" fontId="36" fillId="0" borderId="7" xfId="5" applyNumberFormat="1" applyFont="1" applyFill="1" applyBorder="1" applyAlignment="1">
      <alignment vertical="center" wrapText="1" shrinkToFit="1"/>
    </xf>
    <xf numFmtId="0" fontId="7" fillId="0" borderId="20" xfId="5" applyNumberFormat="1" applyFont="1" applyFill="1" applyBorder="1" applyAlignment="1">
      <alignment horizontal="center" vertical="center" shrinkToFit="1"/>
    </xf>
    <xf numFmtId="0" fontId="7" fillId="0" borderId="30" xfId="5" applyNumberFormat="1" applyFont="1" applyFill="1" applyBorder="1" applyAlignment="1">
      <alignment horizontal="center" vertical="center" shrinkToFit="1"/>
    </xf>
    <xf numFmtId="0" fontId="7" fillId="0" borderId="17" xfId="5" applyNumberFormat="1" applyFont="1" applyFill="1" applyBorder="1" applyAlignment="1">
      <alignment horizontal="center" vertical="center" shrinkToFit="1"/>
    </xf>
    <xf numFmtId="0" fontId="7" fillId="0" borderId="20" xfId="5" applyNumberFormat="1" applyFont="1" applyFill="1" applyBorder="1" applyAlignment="1">
      <alignment horizontal="center" vertical="center" wrapText="1" shrinkToFit="1"/>
    </xf>
    <xf numFmtId="0" fontId="37" fillId="0" borderId="30" xfId="5" applyNumberFormat="1" applyFont="1" applyFill="1" applyBorder="1" applyAlignment="1">
      <alignment horizontal="center" wrapText="1" shrinkToFit="1"/>
    </xf>
    <xf numFmtId="0" fontId="37" fillId="0" borderId="17" xfId="5" applyNumberFormat="1" applyFont="1" applyFill="1" applyBorder="1" applyAlignment="1">
      <alignment horizontal="center" wrapText="1" shrinkToFit="1"/>
    </xf>
    <xf numFmtId="0" fontId="7" fillId="0" borderId="5" xfId="5" applyNumberFormat="1" applyFont="1" applyFill="1" applyBorder="1" applyAlignment="1">
      <alignment horizontal="center" vertical="center"/>
    </xf>
    <xf numFmtId="0" fontId="7" fillId="0" borderId="1" xfId="5" applyNumberFormat="1" applyFont="1" applyFill="1" applyBorder="1" applyAlignment="1">
      <alignment horizontal="center" vertical="center"/>
    </xf>
    <xf numFmtId="0" fontId="7" fillId="0" borderId="11" xfId="5" applyNumberFormat="1" applyFont="1" applyFill="1" applyBorder="1" applyAlignment="1">
      <alignment horizontal="center" vertical="center"/>
    </xf>
    <xf numFmtId="183" fontId="18" fillId="5" borderId="43" xfId="1" applyNumberFormat="1" applyFont="1" applyFill="1" applyBorder="1" applyAlignment="1" applyProtection="1">
      <alignment horizontal="center" vertical="center" shrinkToFit="1"/>
      <protection hidden="1"/>
    </xf>
    <xf numFmtId="183" fontId="18" fillId="5" borderId="44" xfId="1" applyNumberFormat="1" applyFont="1" applyFill="1" applyBorder="1" applyAlignment="1" applyProtection="1">
      <alignment horizontal="center" vertical="center" shrinkToFit="1"/>
      <protection hidden="1"/>
    </xf>
    <xf numFmtId="183" fontId="18" fillId="5" borderId="45" xfId="1" applyNumberFormat="1" applyFont="1" applyFill="1" applyBorder="1" applyAlignment="1" applyProtection="1">
      <alignment horizontal="center" vertical="center" shrinkToFit="1"/>
      <protection hidden="1"/>
    </xf>
    <xf numFmtId="183" fontId="18" fillId="5" borderId="22" xfId="1" applyNumberFormat="1" applyFont="1" applyFill="1" applyBorder="1" applyAlignment="1" applyProtection="1">
      <alignment horizontal="center" vertical="center" shrinkToFit="1"/>
      <protection hidden="1"/>
    </xf>
    <xf numFmtId="183" fontId="18" fillId="5" borderId="18" xfId="1" applyNumberFormat="1" applyFont="1" applyFill="1" applyBorder="1" applyAlignment="1" applyProtection="1">
      <alignment horizontal="center" vertical="center" shrinkToFit="1"/>
      <protection hidden="1"/>
    </xf>
    <xf numFmtId="183" fontId="18" fillId="5" borderId="23" xfId="1" applyNumberFormat="1" applyFont="1" applyFill="1" applyBorder="1" applyAlignment="1" applyProtection="1">
      <alignment horizontal="center" vertical="center" shrinkToFit="1"/>
      <protection hidden="1"/>
    </xf>
    <xf numFmtId="0" fontId="21" fillId="0" borderId="43" xfId="1" applyFont="1" applyBorder="1" applyAlignment="1" applyProtection="1">
      <alignment horizontal="center" vertical="center"/>
      <protection hidden="1"/>
    </xf>
    <xf numFmtId="0" fontId="21" fillId="0" borderId="45" xfId="1" applyFont="1" applyBorder="1" applyAlignment="1" applyProtection="1">
      <alignment horizontal="center" vertical="center"/>
      <protection hidden="1"/>
    </xf>
    <xf numFmtId="0" fontId="21" fillId="0" borderId="22" xfId="1" applyFont="1" applyBorder="1" applyAlignment="1" applyProtection="1">
      <alignment horizontal="center" vertical="center"/>
      <protection hidden="1"/>
    </xf>
    <xf numFmtId="0" fontId="21" fillId="0" borderId="23" xfId="1" applyFont="1" applyBorder="1" applyAlignment="1" applyProtection="1">
      <alignment horizontal="center" vertical="center"/>
      <protection hidden="1"/>
    </xf>
    <xf numFmtId="0" fontId="18" fillId="5" borderId="2" xfId="1" applyFont="1" applyFill="1" applyBorder="1" applyAlignment="1" applyProtection="1">
      <alignment vertical="center" wrapText="1" shrinkToFit="1"/>
      <protection hidden="1"/>
    </xf>
    <xf numFmtId="0" fontId="18" fillId="5" borderId="3" xfId="1" applyFont="1" applyFill="1" applyBorder="1" applyAlignment="1" applyProtection="1">
      <alignment vertical="center" wrapText="1" shrinkToFit="1"/>
      <protection hidden="1"/>
    </xf>
    <xf numFmtId="0" fontId="18" fillId="5" borderId="8" xfId="1" applyFont="1" applyFill="1" applyBorder="1" applyAlignment="1" applyProtection="1">
      <alignment vertical="center" wrapText="1" shrinkToFit="1"/>
      <protection hidden="1"/>
    </xf>
    <xf numFmtId="0" fontId="18" fillId="5" borderId="6" xfId="1" applyFont="1" applyFill="1" applyBorder="1" applyAlignment="1" applyProtection="1">
      <alignment vertical="center" wrapText="1" shrinkToFit="1"/>
      <protection hidden="1"/>
    </xf>
    <xf numFmtId="0" fontId="18" fillId="5" borderId="7" xfId="1" applyFont="1" applyFill="1" applyBorder="1" applyAlignment="1" applyProtection="1">
      <alignment vertical="center" wrapText="1" shrinkToFit="1"/>
      <protection hidden="1"/>
    </xf>
    <xf numFmtId="0" fontId="18" fillId="5" borderId="10" xfId="1" applyFont="1" applyFill="1" applyBorder="1" applyAlignment="1" applyProtection="1">
      <alignment vertical="center" wrapText="1" shrinkToFit="1"/>
      <protection hidden="1"/>
    </xf>
    <xf numFmtId="0" fontId="18" fillId="0" borderId="20" xfId="1" applyFont="1" applyBorder="1" applyAlignment="1">
      <alignment horizontal="center" vertical="center" shrinkToFit="1"/>
    </xf>
    <xf numFmtId="0" fontId="18" fillId="0" borderId="17" xfId="1" applyFont="1" applyBorder="1" applyAlignment="1">
      <alignment horizontal="center" vertical="center" shrinkToFit="1"/>
    </xf>
    <xf numFmtId="0" fontId="20" fillId="5" borderId="20" xfId="0" applyFont="1" applyFill="1" applyBorder="1" applyAlignment="1" applyProtection="1">
      <alignment horizontal="center" vertical="center" shrinkToFit="1"/>
      <protection hidden="1"/>
    </xf>
    <xf numFmtId="0" fontId="20" fillId="5" borderId="30" xfId="0" applyFont="1" applyFill="1" applyBorder="1" applyAlignment="1" applyProtection="1">
      <alignment horizontal="center" vertical="center" shrinkToFit="1"/>
      <protection hidden="1"/>
    </xf>
    <xf numFmtId="0" fontId="20" fillId="5" borderId="17" xfId="0" applyFont="1" applyFill="1" applyBorder="1" applyAlignment="1" applyProtection="1">
      <alignment horizontal="center" vertical="center" shrinkToFit="1"/>
      <protection hidden="1"/>
    </xf>
    <xf numFmtId="0" fontId="18" fillId="0" borderId="49" xfId="1" applyFont="1" applyBorder="1" applyAlignment="1">
      <alignment horizontal="center" vertical="center" textRotation="255" shrinkToFit="1"/>
    </xf>
    <xf numFmtId="0" fontId="18" fillId="0" borderId="50" xfId="1" applyFont="1" applyBorder="1" applyAlignment="1">
      <alignment horizontal="center" vertical="center" textRotation="255" shrinkToFit="1"/>
    </xf>
    <xf numFmtId="0" fontId="18" fillId="0" borderId="54" xfId="1" applyFont="1" applyBorder="1" applyAlignment="1">
      <alignment horizontal="center" vertical="center" textRotation="255" shrinkToFit="1"/>
    </xf>
    <xf numFmtId="0" fontId="18" fillId="0" borderId="47" xfId="1" applyFont="1" applyBorder="1" applyAlignment="1">
      <alignment vertical="center" wrapText="1" shrinkToFit="1"/>
    </xf>
    <xf numFmtId="0" fontId="18" fillId="0" borderId="3" xfId="1" applyFont="1" applyBorder="1" applyAlignment="1">
      <alignment vertical="center" wrapText="1" shrinkToFit="1"/>
    </xf>
    <xf numFmtId="0" fontId="18" fillId="0" borderId="8" xfId="1" applyFont="1" applyBorder="1" applyAlignment="1">
      <alignment vertical="center" wrapText="1" shrinkToFit="1"/>
    </xf>
    <xf numFmtId="0" fontId="18" fillId="0" borderId="48" xfId="1" applyFont="1" applyBorder="1" applyAlignment="1">
      <alignment vertical="center" wrapText="1" shrinkToFit="1"/>
    </xf>
    <xf numFmtId="0" fontId="18" fillId="0" borderId="13" xfId="1" applyFont="1" applyBorder="1" applyAlignment="1">
      <alignment vertical="center" wrapText="1" shrinkToFit="1"/>
    </xf>
    <xf numFmtId="0" fontId="18" fillId="0" borderId="12" xfId="1" applyFont="1" applyBorder="1" applyAlignment="1">
      <alignment vertical="center" wrapText="1" shrinkToFit="1"/>
    </xf>
    <xf numFmtId="183" fontId="18" fillId="3" borderId="21" xfId="1" applyNumberFormat="1" applyFont="1" applyFill="1" applyBorder="1" applyAlignment="1" applyProtection="1">
      <alignment horizontal="center" vertical="center" shrinkToFit="1"/>
      <protection locked="0"/>
    </xf>
    <xf numFmtId="183" fontId="18" fillId="3" borderId="16" xfId="1" applyNumberFormat="1" applyFont="1" applyFill="1" applyBorder="1" applyAlignment="1" applyProtection="1">
      <alignment horizontal="center" vertical="center" shrinkToFit="1"/>
      <protection locked="0"/>
    </xf>
    <xf numFmtId="183" fontId="18" fillId="3" borderId="15" xfId="1" applyNumberFormat="1" applyFont="1" applyFill="1" applyBorder="1" applyAlignment="1" applyProtection="1">
      <alignment horizontal="center" vertical="center" shrinkToFit="1"/>
      <protection locked="0"/>
    </xf>
    <xf numFmtId="183" fontId="18" fillId="3" borderId="43" xfId="1" applyNumberFormat="1" applyFont="1" applyFill="1" applyBorder="1" applyAlignment="1" applyProtection="1">
      <alignment horizontal="center" vertical="center" shrinkToFit="1"/>
      <protection locked="0"/>
    </xf>
    <xf numFmtId="183" fontId="18" fillId="3" borderId="44" xfId="1" applyNumberFormat="1" applyFont="1" applyFill="1" applyBorder="1" applyAlignment="1" applyProtection="1">
      <alignment horizontal="center" vertical="center" shrinkToFit="1"/>
      <protection locked="0"/>
    </xf>
    <xf numFmtId="183" fontId="18" fillId="3" borderId="45" xfId="1" applyNumberFormat="1" applyFont="1" applyFill="1" applyBorder="1" applyAlignment="1" applyProtection="1">
      <alignment horizontal="center" vertical="center" shrinkToFit="1"/>
      <protection locked="0"/>
    </xf>
    <xf numFmtId="183" fontId="18" fillId="5" borderId="21" xfId="1" applyNumberFormat="1" applyFont="1" applyFill="1" applyBorder="1" applyAlignment="1" applyProtection="1">
      <alignment horizontal="center" vertical="center" shrinkToFit="1"/>
      <protection hidden="1"/>
    </xf>
    <xf numFmtId="183" fontId="18" fillId="5" borderId="16" xfId="1" applyNumberFormat="1" applyFont="1" applyFill="1" applyBorder="1" applyAlignment="1" applyProtection="1">
      <alignment horizontal="center" vertical="center" shrinkToFit="1"/>
      <protection hidden="1"/>
    </xf>
    <xf numFmtId="183" fontId="18" fillId="5" borderId="15" xfId="1" applyNumberFormat="1" applyFont="1" applyFill="1" applyBorder="1" applyAlignment="1" applyProtection="1">
      <alignment horizontal="center" vertical="center" shrinkToFit="1"/>
      <protection hidden="1"/>
    </xf>
    <xf numFmtId="0" fontId="21" fillId="0" borderId="21" xfId="1" applyFont="1" applyBorder="1" applyAlignment="1" applyProtection="1">
      <alignment horizontal="center" vertical="center"/>
      <protection hidden="1"/>
    </xf>
    <xf numFmtId="0" fontId="21" fillId="0" borderId="15" xfId="1" applyFont="1" applyBorder="1" applyAlignment="1" applyProtection="1">
      <alignment horizontal="center" vertical="center"/>
      <protection hidden="1"/>
    </xf>
    <xf numFmtId="0" fontId="18" fillId="0" borderId="51" xfId="1" quotePrefix="1" applyFont="1" applyBorder="1" applyAlignment="1">
      <alignment vertical="center" wrapText="1" shrinkToFit="1"/>
    </xf>
    <xf numFmtId="0" fontId="18" fillId="0" borderId="52" xfId="1" quotePrefix="1" applyFont="1" applyBorder="1" applyAlignment="1">
      <alignment vertical="center" wrapText="1" shrinkToFit="1"/>
    </xf>
    <xf numFmtId="0" fontId="18" fillId="0" borderId="53" xfId="1" quotePrefix="1" applyFont="1" applyBorder="1" applyAlignment="1">
      <alignment vertical="center" wrapText="1" shrinkToFit="1"/>
    </xf>
    <xf numFmtId="0" fontId="18" fillId="0" borderId="55" xfId="1" quotePrefix="1" applyFont="1" applyBorder="1" applyAlignment="1">
      <alignment vertical="center" wrapText="1" shrinkToFit="1"/>
    </xf>
    <xf numFmtId="0" fontId="18" fillId="0" borderId="7" xfId="1" quotePrefix="1" applyFont="1" applyBorder="1" applyAlignment="1">
      <alignment vertical="center" wrapText="1" shrinkToFit="1"/>
    </xf>
    <xf numFmtId="0" fontId="18" fillId="0" borderId="10" xfId="1" quotePrefix="1" applyFont="1" applyBorder="1" applyAlignment="1">
      <alignment vertical="center" wrapText="1" shrinkToFit="1"/>
    </xf>
    <xf numFmtId="183" fontId="18" fillId="3" borderId="22" xfId="1" applyNumberFormat="1" applyFont="1" applyFill="1" applyBorder="1" applyAlignment="1" applyProtection="1">
      <alignment horizontal="center" vertical="center" shrinkToFit="1"/>
      <protection locked="0"/>
    </xf>
    <xf numFmtId="183" fontId="18" fillId="3" borderId="18" xfId="1" applyNumberFormat="1" applyFont="1" applyFill="1" applyBorder="1" applyAlignment="1" applyProtection="1">
      <alignment horizontal="center" vertical="center" shrinkToFit="1"/>
      <protection locked="0"/>
    </xf>
    <xf numFmtId="183" fontId="18" fillId="3" borderId="23" xfId="1" applyNumberFormat="1" applyFont="1" applyFill="1" applyBorder="1" applyAlignment="1" applyProtection="1">
      <alignment horizontal="center" vertical="center" shrinkToFit="1"/>
      <protection locked="0"/>
    </xf>
    <xf numFmtId="3" fontId="18" fillId="5" borderId="2" xfId="1" applyNumberFormat="1" applyFont="1" applyFill="1" applyBorder="1" applyAlignment="1" applyProtection="1">
      <alignment vertical="center" wrapText="1" shrinkToFit="1"/>
      <protection hidden="1"/>
    </xf>
    <xf numFmtId="0" fontId="7" fillId="4" borderId="19" xfId="1" applyNumberFormat="1" applyFont="1" applyFill="1" applyBorder="1" applyAlignment="1" applyProtection="1">
      <alignment horizontal="center" vertical="center" wrapText="1" shrinkToFit="1"/>
      <protection locked="0"/>
    </xf>
    <xf numFmtId="0" fontId="7" fillId="4" borderId="1" xfId="1" applyNumberFormat="1" applyFont="1" applyFill="1" applyBorder="1" applyAlignment="1" applyProtection="1">
      <alignment horizontal="center" vertical="center" wrapText="1" shrinkToFit="1"/>
      <protection locked="0"/>
    </xf>
    <xf numFmtId="0" fontId="7" fillId="4" borderId="5" xfId="1" applyNumberFormat="1" applyFont="1" applyFill="1" applyBorder="1" applyAlignment="1" applyProtection="1">
      <alignment horizontal="center" vertical="center" wrapText="1" shrinkToFit="1"/>
      <protection locked="0"/>
    </xf>
    <xf numFmtId="0" fontId="7" fillId="4" borderId="11" xfId="1" applyNumberFormat="1" applyFont="1" applyFill="1" applyBorder="1" applyAlignment="1" applyProtection="1">
      <alignment horizontal="center" vertical="center" wrapText="1" shrinkToFit="1"/>
      <protection locked="0"/>
    </xf>
    <xf numFmtId="0" fontId="7" fillId="0" borderId="30" xfId="1" applyNumberFormat="1" applyFont="1" applyBorder="1" applyAlignment="1">
      <alignment horizontal="center" vertical="center" shrinkToFit="1"/>
    </xf>
    <xf numFmtId="49" fontId="7" fillId="0" borderId="30" xfId="1" applyNumberFormat="1" applyFont="1" applyBorder="1" applyAlignment="1">
      <alignment horizontal="center" vertical="center"/>
    </xf>
    <xf numFmtId="0" fontId="18" fillId="0" borderId="20" xfId="1" applyNumberFormat="1" applyFont="1" applyBorder="1" applyAlignment="1">
      <alignment horizontal="center" vertical="center"/>
    </xf>
    <xf numFmtId="0" fontId="18" fillId="0" borderId="30" xfId="1" applyNumberFormat="1" applyFont="1" applyBorder="1" applyAlignment="1">
      <alignment horizontal="center" vertical="center"/>
    </xf>
    <xf numFmtId="0" fontId="7" fillId="0" borderId="4" xfId="1" applyNumberFormat="1" applyFont="1" applyBorder="1" applyAlignment="1">
      <alignment horizontal="center" vertical="center"/>
    </xf>
    <xf numFmtId="0" fontId="7" fillId="0" borderId="9" xfId="1" applyNumberFormat="1" applyFont="1" applyBorder="1" applyAlignment="1">
      <alignment horizontal="center" vertical="center"/>
    </xf>
    <xf numFmtId="0" fontId="7" fillId="0" borderId="30" xfId="1" applyNumberFormat="1" applyFont="1" applyBorder="1" applyAlignment="1">
      <alignment horizontal="center" vertical="center" wrapText="1"/>
    </xf>
    <xf numFmtId="0" fontId="18" fillId="0" borderId="4" xfId="1" applyNumberFormat="1" applyFont="1" applyBorder="1" applyAlignment="1">
      <alignment horizontal="center" vertical="center" wrapText="1"/>
    </xf>
    <xf numFmtId="0" fontId="18" fillId="0" borderId="9" xfId="1" applyNumberFormat="1" applyFont="1" applyBorder="1" applyAlignment="1">
      <alignment horizontal="center" vertical="center" wrapText="1"/>
    </xf>
    <xf numFmtId="0" fontId="18" fillId="0" borderId="6" xfId="1" applyNumberFormat="1" applyFont="1" applyBorder="1" applyAlignment="1">
      <alignment horizontal="center" vertical="center" wrapText="1"/>
    </xf>
    <xf numFmtId="0" fontId="18" fillId="0" borderId="10" xfId="1" applyNumberFormat="1" applyFont="1" applyBorder="1" applyAlignment="1">
      <alignment horizontal="center" vertical="center" wrapText="1"/>
    </xf>
    <xf numFmtId="49" fontId="7" fillId="0" borderId="5" xfId="1" applyNumberFormat="1" applyFont="1" applyBorder="1" applyAlignment="1">
      <alignment horizontal="center" vertical="center" shrinkToFit="1"/>
    </xf>
    <xf numFmtId="49" fontId="7" fillId="0" borderId="1" xfId="1" applyNumberFormat="1" applyFont="1" applyBorder="1" applyAlignment="1">
      <alignment horizontal="center" vertical="center" shrinkToFit="1"/>
    </xf>
    <xf numFmtId="49" fontId="7" fillId="0" borderId="11" xfId="1" applyNumberFormat="1" applyFont="1" applyBorder="1" applyAlignment="1">
      <alignment horizontal="center" vertical="center" shrinkToFit="1"/>
    </xf>
    <xf numFmtId="0" fontId="7" fillId="0" borderId="2" xfId="1" applyNumberFormat="1" applyFont="1" applyBorder="1" applyAlignment="1">
      <alignment horizontal="center" vertical="center" shrinkToFit="1"/>
    </xf>
    <xf numFmtId="0" fontId="7" fillId="0" borderId="3" xfId="1" applyNumberFormat="1" applyFont="1" applyBorder="1" applyAlignment="1">
      <alignment horizontal="center" vertical="center" shrinkToFit="1"/>
    </xf>
    <xf numFmtId="0" fontId="7" fillId="0" borderId="5" xfId="1" quotePrefix="1" applyNumberFormat="1" applyFont="1" applyBorder="1" applyAlignment="1">
      <alignment horizontal="center" vertical="center" shrinkToFit="1"/>
    </xf>
    <xf numFmtId="0" fontId="7" fillId="0" borderId="3" xfId="1" quotePrefix="1" applyNumberFormat="1" applyFont="1" applyBorder="1" applyAlignment="1">
      <alignment horizontal="center" vertical="center" shrinkToFit="1"/>
    </xf>
    <xf numFmtId="0" fontId="7" fillId="0" borderId="11" xfId="1" quotePrefix="1" applyNumberFormat="1" applyFont="1" applyBorder="1" applyAlignment="1">
      <alignment horizontal="center" vertical="center" shrinkToFit="1"/>
    </xf>
    <xf numFmtId="0" fontId="7" fillId="0" borderId="5" xfId="1" applyNumberFormat="1" applyFont="1" applyBorder="1" applyAlignment="1">
      <alignment horizontal="center" vertical="center" shrinkToFit="1"/>
    </xf>
    <xf numFmtId="0" fontId="7" fillId="0" borderId="1" xfId="1" applyNumberFormat="1" applyFont="1" applyBorder="1" applyAlignment="1">
      <alignment horizontal="center" vertical="center" shrinkToFit="1"/>
    </xf>
    <xf numFmtId="0" fontId="7" fillId="0" borderId="11" xfId="1" applyNumberFormat="1" applyFont="1" applyBorder="1" applyAlignment="1">
      <alignment horizontal="center" vertical="center" shrinkToFit="1"/>
    </xf>
    <xf numFmtId="0" fontId="43" fillId="0" borderId="20" xfId="1" applyNumberFormat="1" applyFont="1" applyBorder="1" applyAlignment="1">
      <alignment horizontal="center" vertical="center" wrapText="1"/>
    </xf>
    <xf numFmtId="0" fontId="43" fillId="0" borderId="30" xfId="1" applyNumberFormat="1" applyFont="1" applyBorder="1" applyAlignment="1">
      <alignment horizontal="center" vertical="center" wrapText="1"/>
    </xf>
    <xf numFmtId="0" fontId="18" fillId="0" borderId="20" xfId="1" applyNumberFormat="1" applyFont="1" applyBorder="1" applyAlignment="1">
      <alignment horizontal="center" vertical="center" wrapText="1"/>
    </xf>
    <xf numFmtId="0" fontId="18" fillId="0" borderId="30" xfId="1" applyNumberFormat="1" applyFont="1" applyBorder="1" applyAlignment="1">
      <alignment horizontal="center" vertical="center" wrapText="1"/>
    </xf>
    <xf numFmtId="0" fontId="7" fillId="0" borderId="30" xfId="1" applyNumberFormat="1" applyFont="1" applyBorder="1" applyAlignment="1">
      <alignment horizontal="center" vertical="center"/>
    </xf>
    <xf numFmtId="0" fontId="18" fillId="0" borderId="17" xfId="1" applyNumberFormat="1" applyFont="1" applyBorder="1" applyAlignment="1">
      <alignment horizontal="center" vertical="center" wrapText="1"/>
    </xf>
    <xf numFmtId="0" fontId="31" fillId="0" borderId="4"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31" fillId="0" borderId="6"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0" xfId="0" applyNumberFormat="1" applyFont="1" applyBorder="1" applyAlignment="1">
      <alignment horizontal="left" vertical="top" wrapText="1"/>
    </xf>
    <xf numFmtId="0" fontId="37" fillId="0" borderId="4" xfId="0" applyFont="1" applyBorder="1" applyAlignment="1">
      <alignment vertical="top" wrapText="1" shrinkToFit="1"/>
    </xf>
    <xf numFmtId="0" fontId="37" fillId="0" borderId="0" xfId="0" applyFont="1" applyBorder="1" applyAlignment="1">
      <alignment vertical="top" wrapText="1" shrinkToFit="1"/>
    </xf>
    <xf numFmtId="0" fontId="37" fillId="0" borderId="9" xfId="0" applyFont="1" applyBorder="1" applyAlignment="1">
      <alignment vertical="top" wrapText="1" shrinkToFit="1"/>
    </xf>
    <xf numFmtId="0" fontId="37" fillId="0" borderId="6" xfId="0" applyFont="1" applyBorder="1" applyAlignment="1">
      <alignment vertical="top" wrapText="1" shrinkToFit="1"/>
    </xf>
    <xf numFmtId="0" fontId="37" fillId="0" borderId="7" xfId="0" applyFont="1" applyBorder="1" applyAlignment="1">
      <alignment vertical="top" wrapText="1" shrinkToFit="1"/>
    </xf>
    <xf numFmtId="0" fontId="37" fillId="0" borderId="10" xfId="0" applyFont="1" applyBorder="1" applyAlignment="1">
      <alignment vertical="top" wrapText="1" shrinkToFit="1"/>
    </xf>
    <xf numFmtId="0" fontId="31" fillId="0" borderId="19" xfId="0" applyFont="1" applyBorder="1" applyAlignment="1">
      <alignment horizontal="center" vertical="center" textRotation="255" wrapTex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2" borderId="0" xfId="0" applyFont="1" applyFill="1" applyBorder="1" applyAlignment="1" applyProtection="1">
      <alignment horizontal="center" vertical="center" shrinkToFit="1"/>
      <protection locked="0"/>
    </xf>
    <xf numFmtId="0" fontId="40" fillId="0" borderId="19" xfId="0" applyFont="1" applyBorder="1" applyAlignment="1">
      <alignment horizontal="left" vertical="center" wrapText="1"/>
    </xf>
    <xf numFmtId="0" fontId="31" fillId="0" borderId="19" xfId="0" applyFont="1" applyBorder="1" applyAlignment="1">
      <alignment horizontal="left" vertical="center" wrapText="1"/>
    </xf>
    <xf numFmtId="49" fontId="28" fillId="0" borderId="4" xfId="0" applyNumberFormat="1" applyFont="1" applyBorder="1" applyAlignment="1">
      <alignment horizontal="left" vertical="top" wrapText="1"/>
    </xf>
    <xf numFmtId="49" fontId="28" fillId="0" borderId="0" xfId="0" applyNumberFormat="1" applyFont="1" applyBorder="1" applyAlignment="1">
      <alignment horizontal="left" vertical="top" wrapText="1"/>
    </xf>
    <xf numFmtId="49" fontId="28" fillId="0" borderId="9" xfId="0" applyNumberFormat="1" applyFont="1" applyBorder="1" applyAlignment="1">
      <alignment horizontal="left" vertical="top" wrapText="1"/>
    </xf>
    <xf numFmtId="49" fontId="28" fillId="0" borderId="6" xfId="0" applyNumberFormat="1" applyFont="1" applyBorder="1" applyAlignment="1">
      <alignment horizontal="left" vertical="top" wrapText="1"/>
    </xf>
    <xf numFmtId="49" fontId="28" fillId="0" borderId="7" xfId="0" applyNumberFormat="1" applyFont="1" applyBorder="1" applyAlignment="1">
      <alignment horizontal="left" vertical="top" wrapText="1"/>
    </xf>
    <xf numFmtId="49" fontId="28" fillId="0" borderId="10" xfId="0" applyNumberFormat="1" applyFont="1" applyBorder="1" applyAlignment="1">
      <alignment horizontal="left" vertical="top" wrapText="1"/>
    </xf>
    <xf numFmtId="0" fontId="24" fillId="0" borderId="19" xfId="0" applyFont="1" applyBorder="1" applyAlignment="1">
      <alignment horizontal="center" vertical="center" shrinkToFit="1"/>
    </xf>
    <xf numFmtId="0" fontId="24" fillId="0" borderId="5" xfId="0" applyFont="1" applyFill="1" applyBorder="1" applyAlignment="1" applyProtection="1">
      <alignment horizontal="center" vertical="center" shrinkToFit="1"/>
    </xf>
    <xf numFmtId="0" fontId="24" fillId="0" borderId="1"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0" xfId="0" applyFont="1" applyBorder="1" applyAlignment="1">
      <alignment horizontal="center" vertical="center"/>
    </xf>
    <xf numFmtId="0" fontId="23" fillId="0" borderId="17" xfId="0" applyFont="1" applyBorder="1" applyAlignment="1">
      <alignment horizontal="left" vertical="center" wrapText="1"/>
    </xf>
    <xf numFmtId="0" fontId="23" fillId="0" borderId="2"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0" xfId="0" applyFont="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7" xfId="0" applyFont="1" applyBorder="1" applyAlignment="1">
      <alignment horizontal="center" vertical="center" textRotation="255" wrapText="1"/>
    </xf>
    <xf numFmtId="0" fontId="23" fillId="0" borderId="2" xfId="0" applyFont="1" applyBorder="1" applyAlignment="1">
      <alignment horizontal="center" vertical="center" textRotation="255"/>
    </xf>
    <xf numFmtId="0" fontId="23" fillId="0" borderId="8"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10" xfId="0" applyFont="1" applyBorder="1" applyAlignment="1">
      <alignment horizontal="center" vertical="center" textRotation="255"/>
    </xf>
    <xf numFmtId="9" fontId="18" fillId="3" borderId="21" xfId="1" applyNumberFormat="1" applyFont="1" applyFill="1" applyBorder="1" applyAlignment="1" applyProtection="1">
      <alignment horizontal="center" vertical="center" shrinkToFit="1"/>
      <protection locked="0"/>
    </xf>
    <xf numFmtId="9" fontId="18" fillId="3" borderId="16" xfId="1" applyNumberFormat="1" applyFont="1" applyFill="1" applyBorder="1" applyAlignment="1" applyProtection="1">
      <alignment horizontal="center" vertical="center" shrinkToFit="1"/>
      <protection locked="0"/>
    </xf>
    <xf numFmtId="9" fontId="18" fillId="3" borderId="15" xfId="1" applyNumberFormat="1" applyFont="1" applyFill="1" applyBorder="1" applyAlignment="1" applyProtection="1">
      <alignment horizontal="center" vertical="center" shrinkToFit="1"/>
      <protection locked="0"/>
    </xf>
    <xf numFmtId="9" fontId="18" fillId="3" borderId="43" xfId="1" applyNumberFormat="1" applyFont="1" applyFill="1" applyBorder="1" applyAlignment="1" applyProtection="1">
      <alignment horizontal="center" vertical="center" shrinkToFit="1"/>
      <protection locked="0"/>
    </xf>
    <xf numFmtId="9" fontId="18" fillId="3" borderId="44" xfId="1" applyNumberFormat="1" applyFont="1" applyFill="1" applyBorder="1" applyAlignment="1" applyProtection="1">
      <alignment horizontal="center" vertical="center" shrinkToFit="1"/>
      <protection locked="0"/>
    </xf>
    <xf numFmtId="9" fontId="18" fillId="3" borderId="45" xfId="1" applyNumberFormat="1" applyFont="1" applyFill="1" applyBorder="1" applyAlignment="1" applyProtection="1">
      <alignment horizontal="center" vertical="center" shrinkToFit="1"/>
      <protection locked="0"/>
    </xf>
    <xf numFmtId="9" fontId="18" fillId="5" borderId="21" xfId="1" applyNumberFormat="1" applyFont="1" applyFill="1" applyBorder="1" applyAlignment="1" applyProtection="1">
      <alignment horizontal="center" vertical="center" shrinkToFit="1"/>
      <protection hidden="1"/>
    </xf>
    <xf numFmtId="9" fontId="18" fillId="5" borderId="16" xfId="1" applyNumberFormat="1" applyFont="1" applyFill="1" applyBorder="1" applyAlignment="1" applyProtection="1">
      <alignment horizontal="center" vertical="center" shrinkToFit="1"/>
      <protection hidden="1"/>
    </xf>
    <xf numFmtId="9" fontId="18" fillId="5" borderId="15" xfId="1" applyNumberFormat="1" applyFont="1" applyFill="1" applyBorder="1" applyAlignment="1" applyProtection="1">
      <alignment horizontal="center" vertical="center" shrinkToFit="1"/>
      <protection hidden="1"/>
    </xf>
    <xf numFmtId="9" fontId="18" fillId="5" borderId="43" xfId="1" applyNumberFormat="1" applyFont="1" applyFill="1" applyBorder="1" applyAlignment="1" applyProtection="1">
      <alignment horizontal="center" vertical="center" shrinkToFit="1"/>
      <protection hidden="1"/>
    </xf>
    <xf numFmtId="9" fontId="18" fillId="5" borderId="44" xfId="1" applyNumberFormat="1" applyFont="1" applyFill="1" applyBorder="1" applyAlignment="1" applyProtection="1">
      <alignment horizontal="center" vertical="center" shrinkToFit="1"/>
      <protection hidden="1"/>
    </xf>
    <xf numFmtId="9" fontId="18" fillId="5" borderId="45" xfId="1" applyNumberFormat="1" applyFont="1" applyFill="1" applyBorder="1" applyAlignment="1" applyProtection="1">
      <alignment horizontal="center" vertical="center" shrinkToFit="1"/>
      <protection hidden="1"/>
    </xf>
    <xf numFmtId="9" fontId="18" fillId="3" borderId="22" xfId="1" applyNumberFormat="1" applyFont="1" applyFill="1" applyBorder="1" applyAlignment="1" applyProtection="1">
      <alignment horizontal="center" vertical="center" shrinkToFit="1"/>
      <protection locked="0"/>
    </xf>
    <xf numFmtId="9" fontId="18" fillId="3" borderId="18" xfId="1" applyNumberFormat="1" applyFont="1" applyFill="1" applyBorder="1" applyAlignment="1" applyProtection="1">
      <alignment horizontal="center" vertical="center" shrinkToFit="1"/>
      <protection locked="0"/>
    </xf>
    <xf numFmtId="9" fontId="18" fillId="3" borderId="23" xfId="1" applyNumberFormat="1" applyFont="1" applyFill="1" applyBorder="1" applyAlignment="1" applyProtection="1">
      <alignment horizontal="center" vertical="center" shrinkToFit="1"/>
      <protection locked="0"/>
    </xf>
    <xf numFmtId="9" fontId="18" fillId="5" borderId="22" xfId="1" applyNumberFormat="1" applyFont="1" applyFill="1" applyBorder="1" applyAlignment="1" applyProtection="1">
      <alignment horizontal="center" vertical="center" shrinkToFit="1"/>
      <protection hidden="1"/>
    </xf>
    <xf numFmtId="9" fontId="18" fillId="5" borderId="18" xfId="1" applyNumberFormat="1" applyFont="1" applyFill="1" applyBorder="1" applyAlignment="1" applyProtection="1">
      <alignment horizontal="center" vertical="center" shrinkToFit="1"/>
      <protection hidden="1"/>
    </xf>
    <xf numFmtId="9" fontId="18" fillId="5" borderId="23" xfId="1" applyNumberFormat="1" applyFont="1" applyFill="1" applyBorder="1" applyAlignment="1" applyProtection="1">
      <alignment horizontal="center" vertical="center" shrinkToFit="1"/>
      <protection hidden="1"/>
    </xf>
    <xf numFmtId="0" fontId="8" fillId="0" borderId="2" xfId="2" applyFont="1" applyBorder="1" applyAlignment="1" applyProtection="1">
      <alignment horizontal="center" vertical="center" wrapText="1"/>
    </xf>
    <xf numFmtId="0" fontId="8" fillId="0" borderId="8" xfId="2" applyFont="1" applyBorder="1" applyAlignment="1" applyProtection="1">
      <alignment horizontal="center" vertical="center" wrapText="1"/>
    </xf>
    <xf numFmtId="0" fontId="8" fillId="0" borderId="4"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2" xfId="2" applyFont="1" applyBorder="1" applyAlignment="1" applyProtection="1">
      <alignment horizontal="center" vertical="center"/>
    </xf>
    <xf numFmtId="0" fontId="8" fillId="0" borderId="3"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4"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9"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10" xfId="2" applyFont="1" applyBorder="1" applyAlignment="1" applyProtection="1">
      <alignment horizontal="center" vertical="center"/>
    </xf>
    <xf numFmtId="0" fontId="8" fillId="0" borderId="5" xfId="2" applyFont="1" applyBorder="1" applyAlignment="1" applyProtection="1">
      <alignment horizontal="center" vertical="center"/>
    </xf>
    <xf numFmtId="0" fontId="8" fillId="0" borderId="1"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20" xfId="2" applyFont="1" applyBorder="1" applyAlignment="1" applyProtection="1">
      <alignment horizontal="center" vertical="center" wrapText="1"/>
    </xf>
    <xf numFmtId="0" fontId="8" fillId="0" borderId="17" xfId="2" applyFont="1" applyBorder="1" applyAlignment="1" applyProtection="1">
      <alignment horizontal="center" vertical="center" wrapText="1"/>
    </xf>
    <xf numFmtId="0" fontId="8" fillId="0" borderId="20" xfId="2" applyFont="1" applyFill="1" applyBorder="1" applyAlignment="1" applyProtection="1">
      <alignment horizontal="center" vertical="center"/>
    </xf>
    <xf numFmtId="0" fontId="8" fillId="0" borderId="30" xfId="2" applyFont="1" applyFill="1" applyBorder="1" applyAlignment="1" applyProtection="1">
      <alignment horizontal="center" vertical="center"/>
    </xf>
    <xf numFmtId="0" fontId="8" fillId="0" borderId="17" xfId="2" applyFont="1" applyFill="1" applyBorder="1" applyAlignment="1" applyProtection="1">
      <alignment horizontal="center" vertical="center"/>
    </xf>
    <xf numFmtId="0" fontId="8" fillId="0" borderId="2" xfId="2" quotePrefix="1" applyFont="1" applyBorder="1" applyAlignment="1" applyProtection="1">
      <alignment horizontal="center" vertical="center"/>
    </xf>
    <xf numFmtId="0" fontId="8" fillId="0" borderId="8" xfId="2" quotePrefix="1" applyFont="1" applyBorder="1" applyAlignment="1" applyProtection="1">
      <alignment horizontal="center" vertical="center"/>
    </xf>
    <xf numFmtId="0" fontId="8" fillId="0" borderId="6" xfId="2" quotePrefix="1" applyFont="1" applyBorder="1" applyAlignment="1" applyProtection="1">
      <alignment horizontal="center" vertical="center"/>
    </xf>
    <xf numFmtId="0" fontId="8" fillId="0" borderId="10" xfId="2" quotePrefix="1" applyFont="1" applyBorder="1" applyAlignment="1" applyProtection="1">
      <alignment horizontal="center" vertical="center"/>
    </xf>
    <xf numFmtId="0" fontId="8" fillId="0" borderId="20" xfId="2" applyFont="1" applyBorder="1" applyAlignment="1" applyProtection="1">
      <alignment horizontal="center" vertical="center"/>
    </xf>
    <xf numFmtId="0" fontId="8" fillId="0" borderId="17" xfId="2" applyFont="1" applyBorder="1" applyAlignment="1" applyProtection="1">
      <alignment horizontal="center" vertical="center"/>
    </xf>
    <xf numFmtId="0" fontId="8" fillId="0" borderId="36" xfId="2" applyFont="1" applyBorder="1" applyAlignment="1" applyProtection="1">
      <alignment horizontal="center" vertical="center" shrinkToFit="1"/>
    </xf>
    <xf numFmtId="0" fontId="8" fillId="0" borderId="17" xfId="2" applyFont="1" applyBorder="1" applyAlignment="1" applyProtection="1">
      <alignment horizontal="center" vertical="center" shrinkToFit="1"/>
    </xf>
    <xf numFmtId="9" fontId="15" fillId="5" borderId="36" xfId="4" applyFont="1" applyFill="1" applyBorder="1" applyAlignment="1" applyProtection="1">
      <alignment vertical="center" shrinkToFit="1"/>
      <protection hidden="1"/>
    </xf>
    <xf numFmtId="0" fontId="15" fillId="5" borderId="30" xfId="2" applyFont="1" applyFill="1" applyBorder="1" applyAlignment="1" applyProtection="1">
      <alignment shrinkToFit="1"/>
      <protection hidden="1"/>
    </xf>
    <xf numFmtId="9" fontId="15" fillId="5" borderId="37" xfId="4" applyFont="1" applyFill="1" applyBorder="1" applyAlignment="1" applyProtection="1">
      <alignment horizontal="right" vertical="center" shrinkToFit="1"/>
      <protection hidden="1"/>
    </xf>
    <xf numFmtId="0" fontId="15" fillId="5" borderId="9" xfId="2" applyFont="1" applyFill="1" applyBorder="1" applyAlignment="1" applyProtection="1">
      <alignment horizontal="right" shrinkToFit="1"/>
      <protection hidden="1"/>
    </xf>
    <xf numFmtId="9" fontId="15" fillId="5" borderId="36" xfId="4" applyFont="1" applyFill="1" applyBorder="1" applyAlignment="1" applyProtection="1">
      <alignment horizontal="right" vertical="center" shrinkToFit="1"/>
      <protection hidden="1"/>
    </xf>
    <xf numFmtId="0" fontId="15" fillId="5" borderId="30" xfId="2" applyFont="1" applyFill="1" applyBorder="1" applyAlignment="1" applyProtection="1">
      <alignment horizontal="right" shrinkToFit="1"/>
      <protection hidden="1"/>
    </xf>
    <xf numFmtId="0" fontId="8" fillId="4" borderId="4" xfId="2" applyFont="1" applyFill="1" applyBorder="1" applyAlignment="1" applyProtection="1">
      <alignment vertical="center" wrapText="1" shrinkToFit="1"/>
      <protection locked="0"/>
    </xf>
    <xf numFmtId="0" fontId="8" fillId="4" borderId="0" xfId="2" applyFont="1" applyFill="1" applyBorder="1" applyAlignment="1" applyProtection="1">
      <alignment vertical="center" wrapText="1" shrinkToFit="1"/>
      <protection locked="0"/>
    </xf>
    <xf numFmtId="0" fontId="8" fillId="4" borderId="9" xfId="2" applyFont="1" applyFill="1" applyBorder="1" applyAlignment="1" applyProtection="1">
      <alignment vertical="center" wrapText="1" shrinkToFit="1"/>
      <protection locked="0"/>
    </xf>
    <xf numFmtId="0" fontId="8" fillId="4" borderId="6" xfId="2" applyFont="1" applyFill="1" applyBorder="1" applyAlignment="1" applyProtection="1">
      <alignment vertical="center" wrapText="1" shrinkToFit="1"/>
      <protection locked="0"/>
    </xf>
    <xf numFmtId="0" fontId="8" fillId="4" borderId="7" xfId="2" applyFont="1" applyFill="1" applyBorder="1" applyAlignment="1" applyProtection="1">
      <alignment vertical="center" wrapText="1" shrinkToFit="1"/>
      <protection locked="0"/>
    </xf>
    <xf numFmtId="0" fontId="8" fillId="4" borderId="10" xfId="2" applyFont="1" applyFill="1" applyBorder="1" applyAlignment="1" applyProtection="1">
      <alignment vertical="center" wrapText="1" shrinkToFit="1"/>
      <protection locked="0"/>
    </xf>
    <xf numFmtId="0" fontId="8" fillId="0" borderId="20" xfId="2" applyFont="1" applyBorder="1" applyAlignment="1" applyProtection="1">
      <alignment horizontal="center" vertical="center" shrinkToFit="1"/>
    </xf>
    <xf numFmtId="0" fontId="8" fillId="0" borderId="34" xfId="2" applyFont="1" applyBorder="1" applyAlignment="1" applyProtection="1">
      <alignment horizontal="center" vertical="center" shrinkToFit="1"/>
    </xf>
    <xf numFmtId="9" fontId="9" fillId="0" borderId="30" xfId="4" applyFont="1" applyFill="1" applyBorder="1" applyAlignment="1" applyProtection="1">
      <alignment vertical="center" shrinkToFit="1"/>
      <protection hidden="1"/>
    </xf>
    <xf numFmtId="0" fontId="9" fillId="0" borderId="30" xfId="2" applyFont="1" applyFill="1" applyBorder="1" applyAlignment="1" applyProtection="1">
      <alignment shrinkToFit="1"/>
      <protection hidden="1"/>
    </xf>
    <xf numFmtId="9" fontId="9" fillId="0" borderId="9" xfId="4" applyFont="1" applyFill="1" applyBorder="1" applyAlignment="1" applyProtection="1">
      <alignment horizontal="right" vertical="center" shrinkToFit="1"/>
      <protection hidden="1"/>
    </xf>
    <xf numFmtId="0" fontId="9" fillId="0" borderId="35" xfId="2" applyFont="1" applyFill="1" applyBorder="1" applyAlignment="1" applyProtection="1">
      <alignment horizontal="right" shrinkToFit="1"/>
      <protection hidden="1"/>
    </xf>
    <xf numFmtId="9" fontId="9" fillId="0" borderId="30" xfId="4" applyFont="1" applyFill="1" applyBorder="1" applyAlignment="1" applyProtection="1">
      <alignment horizontal="right" vertical="center" shrinkToFit="1"/>
      <protection hidden="1"/>
    </xf>
    <xf numFmtId="0" fontId="9" fillId="0" borderId="34" xfId="2" applyFont="1" applyFill="1" applyBorder="1" applyAlignment="1" applyProtection="1">
      <alignment horizontal="right" shrinkToFit="1"/>
      <protection hidden="1"/>
    </xf>
    <xf numFmtId="0" fontId="8" fillId="5" borderId="20" xfId="2" applyFont="1" applyFill="1" applyBorder="1" applyAlignment="1" applyProtection="1">
      <alignment horizontal="center" vertical="center" shrinkToFit="1"/>
      <protection hidden="1"/>
    </xf>
    <xf numFmtId="0" fontId="8" fillId="5" borderId="30" xfId="2" applyFont="1" applyFill="1" applyBorder="1" applyAlignment="1" applyProtection="1">
      <alignment horizontal="center" vertical="center" shrinkToFit="1"/>
      <protection hidden="1"/>
    </xf>
    <xf numFmtId="0" fontId="8" fillId="5" borderId="17" xfId="2" applyFont="1" applyFill="1" applyBorder="1" applyAlignment="1" applyProtection="1">
      <alignment horizontal="center" vertical="center" shrinkToFit="1"/>
      <protection hidden="1"/>
    </xf>
    <xf numFmtId="0" fontId="8" fillId="0" borderId="30" xfId="2" applyFont="1" applyBorder="1" applyAlignment="1" applyProtection="1">
      <alignment horizontal="center" vertical="center" shrinkToFit="1"/>
    </xf>
    <xf numFmtId="49" fontId="18" fillId="0" borderId="43" xfId="2" applyNumberFormat="1" applyFont="1" applyFill="1" applyBorder="1" applyAlignment="1" applyProtection="1">
      <alignment vertical="center"/>
      <protection locked="0"/>
    </xf>
    <xf numFmtId="49" fontId="18" fillId="0" borderId="45" xfId="2" applyNumberFormat="1" applyFont="1" applyFill="1" applyBorder="1" applyAlignment="1" applyProtection="1">
      <alignment vertical="center"/>
      <protection locked="0"/>
    </xf>
    <xf numFmtId="0" fontId="18" fillId="0" borderId="4" xfId="2" applyFont="1" applyFill="1" applyBorder="1" applyAlignment="1" applyProtection="1">
      <alignment horizontal="center" vertical="center"/>
      <protection locked="0"/>
    </xf>
    <xf numFmtId="0" fontId="18" fillId="0" borderId="6" xfId="2" applyFont="1" applyFill="1" applyBorder="1" applyAlignment="1" applyProtection="1">
      <alignment horizontal="center" vertical="center"/>
      <protection locked="0"/>
    </xf>
    <xf numFmtId="0" fontId="18" fillId="0" borderId="30" xfId="2" applyFont="1" applyFill="1" applyBorder="1" applyAlignment="1" applyProtection="1">
      <alignment horizontal="center" vertical="center"/>
      <protection locked="0"/>
    </xf>
    <xf numFmtId="0" fontId="18" fillId="0" borderId="17" xfId="2" applyFont="1" applyFill="1" applyBorder="1" applyAlignment="1" applyProtection="1">
      <alignment vertical="center"/>
      <protection locked="0"/>
    </xf>
    <xf numFmtId="0" fontId="18" fillId="0" borderId="13" xfId="2" applyFont="1" applyFill="1" applyBorder="1" applyAlignment="1" applyProtection="1">
      <alignment horizontal="center" vertical="center"/>
      <protection locked="0"/>
    </xf>
    <xf numFmtId="0" fontId="18" fillId="0" borderId="9" xfId="2" applyFont="1" applyFill="1" applyBorder="1" applyAlignment="1" applyProtection="1">
      <alignment horizontal="center" vertical="center"/>
      <protection locked="0"/>
    </xf>
    <xf numFmtId="0" fontId="18" fillId="0" borderId="10" xfId="2" applyFont="1" applyFill="1" applyBorder="1" applyAlignment="1" applyProtection="1">
      <alignment horizontal="center" vertical="center"/>
      <protection locked="0"/>
    </xf>
    <xf numFmtId="49" fontId="18" fillId="0" borderId="21" xfId="2" applyNumberFormat="1" applyFont="1" applyFill="1" applyBorder="1" applyAlignment="1" applyProtection="1">
      <alignment vertical="center"/>
      <protection locked="0"/>
    </xf>
    <xf numFmtId="49" fontId="18" fillId="0" borderId="15" xfId="2" applyNumberFormat="1" applyFont="1" applyFill="1" applyBorder="1" applyAlignment="1" applyProtection="1">
      <alignment vertical="center"/>
      <protection locked="0"/>
    </xf>
    <xf numFmtId="49" fontId="18" fillId="0" borderId="22" xfId="2" applyNumberFormat="1" applyFont="1" applyFill="1" applyBorder="1" applyAlignment="1" applyProtection="1">
      <alignment vertical="center"/>
      <protection locked="0"/>
    </xf>
    <xf numFmtId="49" fontId="18" fillId="0" borderId="23" xfId="2" applyNumberFormat="1" applyFont="1" applyFill="1" applyBorder="1" applyAlignment="1" applyProtection="1">
      <alignment vertical="center"/>
      <protection locked="0"/>
    </xf>
    <xf numFmtId="0" fontId="41" fillId="0" borderId="7" xfId="0" applyFont="1" applyBorder="1" applyAlignment="1">
      <alignment horizontal="right" vertical="center"/>
    </xf>
    <xf numFmtId="0" fontId="41" fillId="0" borderId="10" xfId="0" applyFont="1" applyBorder="1" applyAlignment="1">
      <alignment horizontal="right" vertical="center"/>
    </xf>
    <xf numFmtId="0" fontId="23" fillId="0" borderId="0" xfId="0" applyFont="1" applyAlignment="1">
      <alignment horizontal="left" vertical="top" wrapText="1"/>
    </xf>
    <xf numFmtId="0" fontId="31" fillId="0" borderId="4" xfId="0" applyNumberFormat="1" applyFont="1" applyBorder="1" applyAlignment="1">
      <alignment horizontal="left" vertical="center" wrapText="1"/>
    </xf>
    <xf numFmtId="0" fontId="31" fillId="0" borderId="0" xfId="0" applyNumberFormat="1" applyFont="1" applyBorder="1" applyAlignment="1">
      <alignment horizontal="left" vertical="center" wrapText="1"/>
    </xf>
    <xf numFmtId="0" fontId="31" fillId="0" borderId="9" xfId="0" applyNumberFormat="1" applyFont="1" applyBorder="1" applyAlignment="1">
      <alignment horizontal="left" vertical="center" wrapText="1"/>
    </xf>
    <xf numFmtId="0" fontId="31" fillId="0" borderId="6" xfId="0" applyNumberFormat="1" applyFont="1" applyBorder="1" applyAlignment="1">
      <alignment horizontal="left" vertical="center" wrapText="1"/>
    </xf>
    <xf numFmtId="0" fontId="31" fillId="0" borderId="7" xfId="0" applyNumberFormat="1" applyFont="1" applyBorder="1" applyAlignment="1">
      <alignment horizontal="left" vertical="center" wrapText="1"/>
    </xf>
    <xf numFmtId="0" fontId="31" fillId="0" borderId="10" xfId="0" applyNumberFormat="1" applyFont="1" applyBorder="1" applyAlignment="1">
      <alignment horizontal="left" vertical="center" wrapText="1"/>
    </xf>
    <xf numFmtId="49" fontId="31" fillId="0" borderId="2" xfId="0" applyNumberFormat="1" applyFont="1" applyBorder="1" applyAlignment="1">
      <alignment horizontal="left" vertical="center" wrapText="1"/>
    </xf>
    <xf numFmtId="49" fontId="31" fillId="0" borderId="3"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49" fontId="31" fillId="0" borderId="4" xfId="0" applyNumberFormat="1" applyFont="1" applyBorder="1" applyAlignment="1">
      <alignment horizontal="left" vertical="center" wrapText="1"/>
    </xf>
    <xf numFmtId="49" fontId="31" fillId="0" borderId="0" xfId="0" applyNumberFormat="1" applyFont="1" applyBorder="1" applyAlignment="1">
      <alignment horizontal="left" vertical="center" wrapText="1"/>
    </xf>
    <xf numFmtId="49" fontId="31" fillId="0" borderId="9" xfId="0" applyNumberFormat="1" applyFont="1" applyBorder="1" applyAlignment="1">
      <alignment horizontal="left" vertical="center" wrapText="1"/>
    </xf>
    <xf numFmtId="0" fontId="23" fillId="6" borderId="30" xfId="0" applyFont="1" applyFill="1" applyBorder="1" applyAlignment="1" applyProtection="1">
      <alignment horizontal="center" vertical="center" shrinkToFit="1"/>
      <protection locked="0"/>
    </xf>
    <xf numFmtId="49" fontId="23" fillId="0" borderId="4"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9" fontId="23" fillId="0" borderId="9" xfId="0" applyNumberFormat="1" applyFont="1" applyBorder="1" applyAlignment="1">
      <alignment horizontal="left" vertical="top" wrapText="1"/>
    </xf>
    <xf numFmtId="49" fontId="23" fillId="0" borderId="6" xfId="0" applyNumberFormat="1" applyFont="1" applyBorder="1" applyAlignment="1">
      <alignment horizontal="left" vertical="top" wrapText="1"/>
    </xf>
    <xf numFmtId="49" fontId="23" fillId="0" borderId="7" xfId="0" applyNumberFormat="1" applyFont="1" applyBorder="1" applyAlignment="1">
      <alignment horizontal="left" vertical="top" wrapText="1"/>
    </xf>
    <xf numFmtId="49" fontId="23" fillId="0" borderId="10" xfId="0" applyNumberFormat="1" applyFont="1" applyBorder="1" applyAlignment="1">
      <alignment horizontal="left" vertical="top" wrapText="1"/>
    </xf>
    <xf numFmtId="0" fontId="37" fillId="0" borderId="7" xfId="0" applyFont="1" applyFill="1" applyBorder="1" applyAlignment="1">
      <alignment horizontal="right" vertical="center"/>
    </xf>
    <xf numFmtId="0" fontId="37" fillId="0" borderId="10" xfId="0" applyFont="1" applyFill="1" applyBorder="1" applyAlignment="1">
      <alignment horizontal="right" vertical="center"/>
    </xf>
    <xf numFmtId="0" fontId="29" fillId="0" borderId="4" xfId="0" applyFont="1" applyBorder="1" applyAlignment="1">
      <alignment horizontal="left" vertical="top" wrapText="1"/>
    </xf>
    <xf numFmtId="0" fontId="29" fillId="0" borderId="0" xfId="0" applyFont="1" applyBorder="1" applyAlignment="1">
      <alignment horizontal="left" vertical="top" wrapText="1"/>
    </xf>
    <xf numFmtId="0" fontId="29" fillId="0" borderId="9"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10" xfId="0" applyFont="1" applyBorder="1" applyAlignment="1">
      <alignment horizontal="left" vertical="top" wrapText="1"/>
    </xf>
    <xf numFmtId="0" fontId="23" fillId="4" borderId="3" xfId="0" applyFont="1" applyFill="1" applyBorder="1" applyAlignment="1" applyProtection="1">
      <alignment vertical="center" shrinkToFit="1"/>
      <protection locked="0"/>
    </xf>
    <xf numFmtId="0" fontId="23" fillId="4" borderId="8" xfId="0" applyFont="1" applyFill="1" applyBorder="1" applyAlignment="1" applyProtection="1">
      <alignment vertical="center" shrinkToFit="1"/>
      <protection locked="0"/>
    </xf>
    <xf numFmtId="0" fontId="23" fillId="0" borderId="0" xfId="0" applyFont="1" applyFill="1"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3" xfId="0" applyBorder="1" applyAlignment="1">
      <alignment horizontal="left" vertical="center" wrapText="1"/>
    </xf>
    <xf numFmtId="0" fontId="0" fillId="0" borderId="8" xfId="0" applyBorder="1" applyAlignment="1">
      <alignment horizontal="left" vertical="center" wrapText="1"/>
    </xf>
    <xf numFmtId="0" fontId="44" fillId="6" borderId="0" xfId="0" applyFont="1" applyFill="1" applyBorder="1" applyAlignment="1" applyProtection="1">
      <alignment vertical="center" wrapText="1" shrinkToFit="1"/>
      <protection locked="0"/>
    </xf>
    <xf numFmtId="0" fontId="44" fillId="6" borderId="3" xfId="0" applyFont="1" applyFill="1" applyBorder="1" applyAlignment="1" applyProtection="1">
      <alignment vertical="center" wrapText="1" shrinkToFit="1"/>
      <protection locked="0"/>
    </xf>
    <xf numFmtId="0" fontId="44" fillId="4" borderId="0" xfId="0" applyFont="1" applyFill="1" applyBorder="1" applyAlignment="1" applyProtection="1">
      <alignment vertical="center" wrapText="1" shrinkToFit="1"/>
      <protection locked="0"/>
    </xf>
    <xf numFmtId="0" fontId="44" fillId="4" borderId="7" xfId="0" applyFont="1" applyFill="1" applyBorder="1" applyAlignment="1" applyProtection="1">
      <alignment vertical="center" wrapText="1" shrinkToFit="1"/>
      <protection locked="0"/>
    </xf>
    <xf numFmtId="0" fontId="44" fillId="6" borderId="8" xfId="0" applyFont="1" applyFill="1" applyBorder="1" applyAlignment="1" applyProtection="1">
      <alignment vertical="center" wrapText="1" shrinkToFit="1"/>
      <protection locked="0"/>
    </xf>
    <xf numFmtId="0" fontId="44" fillId="6" borderId="7" xfId="0" applyFont="1" applyFill="1" applyBorder="1" applyAlignment="1" applyProtection="1">
      <alignment vertical="center" wrapText="1" shrinkToFit="1"/>
      <protection locked="0"/>
    </xf>
    <xf numFmtId="0" fontId="23" fillId="0" borderId="19" xfId="0" applyFont="1" applyBorder="1" applyAlignment="1">
      <alignment horizontal="center" vertical="center" shrinkToFit="1"/>
    </xf>
    <xf numFmtId="0" fontId="23" fillId="0" borderId="1" xfId="0" applyFont="1" applyBorder="1" applyAlignment="1">
      <alignment horizontal="center" vertical="center"/>
    </xf>
    <xf numFmtId="0" fontId="23" fillId="0" borderId="11" xfId="0" applyFont="1" applyBorder="1" applyAlignment="1">
      <alignment horizontal="center" vertical="center"/>
    </xf>
    <xf numFmtId="0" fontId="23" fillId="2" borderId="5" xfId="0" applyFont="1" applyFill="1" applyBorder="1" applyAlignment="1" applyProtection="1">
      <alignment horizontal="left" vertical="center" shrinkToFit="1"/>
      <protection locked="0"/>
    </xf>
    <xf numFmtId="0" fontId="23" fillId="2" borderId="1" xfId="0" applyFont="1" applyFill="1" applyBorder="1" applyAlignment="1" applyProtection="1">
      <alignment horizontal="left" vertical="center" shrinkToFit="1"/>
      <protection locked="0"/>
    </xf>
    <xf numFmtId="0" fontId="23" fillId="0" borderId="19" xfId="0" applyFont="1" applyBorder="1" applyAlignment="1">
      <alignment vertical="center"/>
    </xf>
    <xf numFmtId="0" fontId="23" fillId="0" borderId="19" xfId="0" applyFont="1" applyBorder="1" applyAlignment="1">
      <alignment vertical="center" wrapText="1"/>
    </xf>
    <xf numFmtId="0" fontId="23" fillId="2" borderId="3" xfId="0" applyFont="1" applyFill="1" applyBorder="1" applyAlignment="1" applyProtection="1">
      <alignment horizontal="center" vertical="center" shrinkToFit="1"/>
      <protection locked="0"/>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3" fillId="0" borderId="5" xfId="0" applyFont="1" applyBorder="1" applyAlignment="1">
      <alignment vertical="center"/>
    </xf>
    <xf numFmtId="0" fontId="23" fillId="0" borderId="1" xfId="0" applyFont="1" applyBorder="1" applyAlignment="1">
      <alignment vertical="center"/>
    </xf>
    <xf numFmtId="176" fontId="23" fillId="2" borderId="5" xfId="0" applyNumberFormat="1" applyFont="1" applyFill="1" applyBorder="1" applyAlignment="1" applyProtection="1">
      <alignment horizontal="center" vertical="center" shrinkToFit="1"/>
      <protection locked="0"/>
    </xf>
    <xf numFmtId="176" fontId="23" fillId="2" borderId="1" xfId="0" applyNumberFormat="1" applyFont="1" applyFill="1" applyBorder="1" applyAlignment="1" applyProtection="1">
      <alignment horizontal="center" vertical="center" shrinkToFit="1"/>
      <protection locked="0"/>
    </xf>
    <xf numFmtId="177" fontId="23" fillId="2" borderId="5" xfId="0" applyNumberFormat="1" applyFont="1" applyFill="1" applyBorder="1" applyAlignment="1" applyProtection="1">
      <alignment horizontal="center" vertical="center" shrinkToFit="1"/>
      <protection locked="0"/>
    </xf>
    <xf numFmtId="177" fontId="23" fillId="2" borderId="1" xfId="0" applyNumberFormat="1" applyFont="1" applyFill="1" applyBorder="1" applyAlignment="1" applyProtection="1">
      <alignment horizontal="center" vertical="center" shrinkToFit="1"/>
      <protection locked="0"/>
    </xf>
    <xf numFmtId="0" fontId="23" fillId="2" borderId="6" xfId="0" applyFont="1" applyFill="1" applyBorder="1" applyAlignment="1" applyProtection="1">
      <alignment horizontal="left" vertical="center" shrinkToFit="1"/>
      <protection locked="0"/>
    </xf>
    <xf numFmtId="0" fontId="23" fillId="2" borderId="7" xfId="0" applyFont="1" applyFill="1" applyBorder="1" applyAlignment="1" applyProtection="1">
      <alignment horizontal="left" vertical="center" shrinkToFit="1"/>
      <protection locked="0"/>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38" fillId="6" borderId="4" xfId="0" applyFont="1" applyFill="1" applyBorder="1" applyAlignment="1" applyProtection="1">
      <alignment vertical="center" wrapText="1" shrinkToFit="1"/>
      <protection locked="0"/>
    </xf>
    <xf numFmtId="0" fontId="38" fillId="6" borderId="0" xfId="0" applyFont="1" applyFill="1" applyBorder="1" applyAlignment="1" applyProtection="1">
      <alignment vertical="center" wrapText="1" shrinkToFit="1"/>
      <protection locked="0"/>
    </xf>
    <xf numFmtId="0" fontId="38" fillId="6" borderId="9" xfId="0" applyFont="1" applyFill="1" applyBorder="1" applyAlignment="1" applyProtection="1">
      <alignment vertical="center" wrapText="1" shrinkToFit="1"/>
      <protection locked="0"/>
    </xf>
    <xf numFmtId="9" fontId="23" fillId="2" borderId="2" xfId="0" applyNumberFormat="1" applyFont="1" applyFill="1" applyBorder="1" applyAlignment="1" applyProtection="1">
      <alignment horizontal="center" vertical="center" shrinkToFit="1"/>
      <protection locked="0"/>
    </xf>
    <xf numFmtId="9" fontId="23" fillId="2" borderId="3" xfId="0" applyNumberFormat="1" applyFont="1" applyFill="1" applyBorder="1" applyAlignment="1" applyProtection="1">
      <alignment horizontal="center" vertical="center" shrinkToFit="1"/>
      <protection locked="0"/>
    </xf>
    <xf numFmtId="9" fontId="23" fillId="2" borderId="6" xfId="0" applyNumberFormat="1" applyFont="1" applyFill="1" applyBorder="1" applyAlignment="1" applyProtection="1">
      <alignment horizontal="center" vertical="center" shrinkToFit="1"/>
      <protection locked="0"/>
    </xf>
    <xf numFmtId="9" fontId="23" fillId="2" borderId="7" xfId="0" applyNumberFormat="1" applyFont="1" applyFill="1" applyBorder="1" applyAlignment="1" applyProtection="1">
      <alignment horizontal="center" vertical="center" shrinkToFit="1"/>
      <protection locked="0"/>
    </xf>
    <xf numFmtId="176" fontId="23" fillId="2" borderId="2" xfId="0" applyNumberFormat="1" applyFont="1" applyFill="1" applyBorder="1" applyAlignment="1" applyProtection="1">
      <alignment horizontal="center" vertical="center" shrinkToFit="1"/>
      <protection locked="0"/>
    </xf>
    <xf numFmtId="176" fontId="23" fillId="2" borderId="3" xfId="0" applyNumberFormat="1" applyFont="1" applyFill="1" applyBorder="1" applyAlignment="1" applyProtection="1">
      <alignment horizontal="center" vertical="center" shrinkToFit="1"/>
      <protection locked="0"/>
    </xf>
    <xf numFmtId="176" fontId="23" fillId="2" borderId="4" xfId="0" applyNumberFormat="1" applyFont="1" applyFill="1" applyBorder="1" applyAlignment="1" applyProtection="1">
      <alignment horizontal="center" vertical="center" shrinkToFit="1"/>
      <protection locked="0"/>
    </xf>
    <xf numFmtId="176" fontId="23" fillId="2" borderId="0" xfId="0" applyNumberFormat="1" applyFont="1" applyFill="1" applyBorder="1" applyAlignment="1" applyProtection="1">
      <alignment horizontal="center" vertical="center" shrinkToFit="1"/>
      <protection locked="0"/>
    </xf>
    <xf numFmtId="176" fontId="23" fillId="2" borderId="6" xfId="0" applyNumberFormat="1" applyFont="1" applyFill="1" applyBorder="1" applyAlignment="1" applyProtection="1">
      <alignment horizontal="center" vertical="center" shrinkToFit="1"/>
      <protection locked="0"/>
    </xf>
    <xf numFmtId="176" fontId="23" fillId="2" borderId="7" xfId="0" applyNumberFormat="1" applyFont="1" applyFill="1" applyBorder="1" applyAlignment="1" applyProtection="1">
      <alignment horizontal="center" vertical="center" shrinkToFit="1"/>
      <protection locked="0"/>
    </xf>
    <xf numFmtId="0" fontId="23" fillId="2" borderId="1" xfId="0" applyFont="1" applyFill="1" applyBorder="1" applyAlignment="1" applyProtection="1">
      <alignment horizontal="center" vertical="center" shrinkToFit="1"/>
      <protection locked="0"/>
    </xf>
    <xf numFmtId="0" fontId="23" fillId="2" borderId="5" xfId="0" applyFont="1" applyFill="1" applyBorder="1" applyAlignment="1">
      <alignment horizontal="left" vertical="center"/>
    </xf>
    <xf numFmtId="0" fontId="23" fillId="2" borderId="1" xfId="0" applyFont="1" applyFill="1" applyBorder="1" applyAlignment="1">
      <alignment horizontal="left" vertical="center"/>
    </xf>
    <xf numFmtId="0" fontId="23" fillId="2" borderId="1" xfId="0" applyFont="1" applyFill="1" applyBorder="1" applyAlignment="1" applyProtection="1">
      <alignment horizontal="right" vertical="center" shrinkToFit="1"/>
      <protection locked="0"/>
    </xf>
  </cellXfs>
  <cellStyles count="6">
    <cellStyle name="パーセント 2" xfId="4"/>
    <cellStyle name="標準" xfId="0" builtinId="0"/>
    <cellStyle name="標準 2" xfId="1"/>
    <cellStyle name="標準_光視開口率計算書" xfId="2"/>
    <cellStyle name="標準_申請申請_戸建" xfId="5"/>
    <cellStyle name="標準_別紙②新基準開口率計算シート" xfId="3"/>
  </cellStyles>
  <dxfs count="0"/>
  <tableStyles count="0" defaultTableStyle="TableStyleMedium9" defaultPivotStyle="PivotStyleLight16"/>
  <colors>
    <mruColors>
      <color rgb="FF19FF81"/>
      <color rgb="FF99FF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V52"/>
  <sheetViews>
    <sheetView showGridLines="0" showRowColHeaders="0" showZeros="0" view="pageBreakPreview" zoomScaleNormal="100" zoomScaleSheetLayoutView="100" workbookViewId="0">
      <selection activeCell="CG7" sqref="CG7"/>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row>
    <row r="24" spans="2:71" s="129" customFormat="1" ht="15.75" customHeight="1"/>
    <row r="25" spans="2:71" s="129" customFormat="1" ht="15.75" customHeight="1">
      <c r="F25" s="134" t="s">
        <v>342</v>
      </c>
      <c r="G25" s="133"/>
      <c r="H25" s="133" t="s">
        <v>343</v>
      </c>
      <c r="I25" s="133"/>
      <c r="J25" s="133"/>
      <c r="K25" s="133"/>
      <c r="L25" s="133"/>
      <c r="M25" s="133"/>
      <c r="N25" s="133"/>
      <c r="O25" s="133"/>
      <c r="P25" s="133"/>
      <c r="Q25" s="133"/>
      <c r="R25" s="133"/>
      <c r="S25" s="133"/>
      <c r="T25" s="133"/>
      <c r="U25" s="133"/>
      <c r="V25" s="133"/>
      <c r="AK25" s="488" t="s">
        <v>436</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74</v>
      </c>
      <c r="AL26" s="488"/>
      <c r="AM26" s="133" t="s">
        <v>437</v>
      </c>
      <c r="AN26" s="133"/>
      <c r="AO26" s="133"/>
      <c r="AP26" s="133"/>
      <c r="AQ26" s="133"/>
      <c r="AR26" s="133"/>
      <c r="AS26" s="133"/>
      <c r="AT26" s="133"/>
      <c r="AU26" s="133"/>
      <c r="AV26" s="133"/>
      <c r="AW26" s="133"/>
      <c r="AX26" s="133"/>
      <c r="BA26" s="489"/>
      <c r="BB26" s="489"/>
      <c r="BC26" s="489"/>
      <c r="BD26" s="133" t="s">
        <v>438</v>
      </c>
      <c r="BE26" s="133"/>
      <c r="BF26" s="133"/>
      <c r="BJ26" s="133"/>
      <c r="BK26" s="133"/>
      <c r="BL26" s="133"/>
      <c r="BM26" s="133"/>
    </row>
    <row r="27" spans="2:71" s="129" customFormat="1" ht="15.75" customHeight="1">
      <c r="AK27" s="488" t="s">
        <v>74</v>
      </c>
      <c r="AL27" s="488"/>
      <c r="AM27" s="129" t="s">
        <v>368</v>
      </c>
      <c r="BF27" s="133"/>
      <c r="BG27" s="133"/>
      <c r="BH27" s="133"/>
      <c r="BI27" s="133"/>
      <c r="BJ27" s="133"/>
      <c r="BK27" s="133"/>
      <c r="BL27" s="133"/>
      <c r="BM27" s="133"/>
    </row>
    <row r="28" spans="2:71" s="129" customFormat="1" ht="15.75" customHeight="1">
      <c r="AK28" s="488" t="s">
        <v>74</v>
      </c>
      <c r="AL28" s="488"/>
      <c r="AM28" s="129" t="s">
        <v>345</v>
      </c>
    </row>
    <row r="29" spans="2:71" s="129" customFormat="1" ht="15.75" customHeight="1">
      <c r="AK29" s="488" t="s">
        <v>74</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74</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348</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354</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356</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358</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360</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BH35:BR35"/>
    <mergeCell ref="Q45:AZ45"/>
    <mergeCell ref="BD7:BT7"/>
    <mergeCell ref="AQ15:BU15"/>
    <mergeCell ref="AQ16:BU16"/>
    <mergeCell ref="AK30:AL30"/>
    <mergeCell ref="T37:BU37"/>
    <mergeCell ref="T39:BU39"/>
    <mergeCell ref="AK41:BU41"/>
    <mergeCell ref="AK42:BU42"/>
    <mergeCell ref="AN33:BF33"/>
    <mergeCell ref="AN35:BF35"/>
    <mergeCell ref="B5:BV5"/>
    <mergeCell ref="B22:BS22"/>
    <mergeCell ref="AK26:AL26"/>
    <mergeCell ref="AK28:AL28"/>
    <mergeCell ref="AK29:AL29"/>
    <mergeCell ref="AK27:AL27"/>
    <mergeCell ref="BA26:BC26"/>
    <mergeCell ref="AK25:AL25"/>
  </mergeCells>
  <phoneticPr fontId="3"/>
  <dataValidations disablePrompts="1" count="5">
    <dataValidation type="list" allowBlank="1" showInputMessage="1" showErrorMessage="1" sqref="AK25:AL30">
      <formula1>"□,■"</formula1>
    </dataValidation>
    <dataValidation allowBlank="1" showInputMessage="1" showErrorMessage="1" prompt="13:00など" sqref="BH35:BR35"/>
    <dataValidation allowBlank="1" showInputMessage="1" showErrorMessage="1" prompt="名称" sqref="AK41:BU41"/>
    <dataValidation allowBlank="1" showInputMessage="1" showErrorMessage="1" prompt="氏名" sqref="AK42:BU42"/>
    <dataValidation allowBlank="1" showInputMessage="1" showErrorMessage="1" prompt="押印不要" sqref="AQ16:BU16"/>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C1:Z301"/>
  <sheetViews>
    <sheetView showGridLines="0" showRowColHeaders="0" view="pageBreakPreview" zoomScaleNormal="100" zoomScaleSheetLayoutView="100" workbookViewId="0">
      <selection activeCell="CG7" sqref="CG7"/>
    </sheetView>
  </sheetViews>
  <sheetFormatPr defaultColWidth="3.5" defaultRowHeight="12" customHeight="1"/>
  <cols>
    <col min="1" max="1" width="2.625" style="95" customWidth="1"/>
    <col min="2" max="16384" width="3.5" style="95"/>
  </cols>
  <sheetData>
    <row r="1" spans="3:26" ht="15" customHeight="1"/>
    <row r="2" spans="3:26" ht="12" customHeight="1">
      <c r="C2" s="96" t="s">
        <v>795</v>
      </c>
      <c r="D2" s="96"/>
      <c r="E2" s="96"/>
      <c r="F2" s="96"/>
      <c r="H2" s="96"/>
      <c r="I2" s="96"/>
      <c r="J2" s="96"/>
      <c r="K2" s="96"/>
      <c r="L2" s="96"/>
      <c r="M2" s="96"/>
      <c r="N2" s="96"/>
      <c r="O2" s="96"/>
      <c r="P2" s="96"/>
      <c r="Q2" s="96"/>
      <c r="R2" s="96"/>
    </row>
    <row r="3" spans="3:26" ht="12" customHeight="1">
      <c r="C3" s="96" t="s">
        <v>796</v>
      </c>
      <c r="D3" s="96"/>
      <c r="E3" s="96"/>
      <c r="F3" s="96"/>
      <c r="H3" s="96"/>
      <c r="J3" s="96"/>
      <c r="K3" s="96"/>
      <c r="L3" s="96"/>
      <c r="M3" s="96"/>
      <c r="N3" s="96"/>
      <c r="O3" s="96"/>
      <c r="P3" s="96"/>
      <c r="Q3" s="96"/>
      <c r="R3" s="96"/>
    </row>
    <row r="4" spans="3:26" ht="12" customHeight="1">
      <c r="C4" s="96" t="s">
        <v>414</v>
      </c>
      <c r="D4" s="96"/>
      <c r="E4" s="96"/>
      <c r="F4" s="96"/>
      <c r="G4" s="96"/>
      <c r="H4" s="96"/>
      <c r="I4" s="96"/>
      <c r="J4" s="96"/>
      <c r="K4" s="96"/>
      <c r="L4" s="96"/>
      <c r="M4" s="96"/>
      <c r="N4" s="96"/>
      <c r="O4" s="96"/>
      <c r="P4" s="96"/>
      <c r="Q4" s="96"/>
      <c r="R4" s="96"/>
    </row>
    <row r="5" spans="3:26" ht="12" customHeight="1">
      <c r="C5" s="742">
        <f>'維持4-4'!C15</f>
        <v>0</v>
      </c>
      <c r="D5" s="743"/>
      <c r="E5" s="743"/>
      <c r="F5" s="743"/>
      <c r="G5" s="743"/>
      <c r="H5" s="743"/>
      <c r="I5" s="743"/>
      <c r="J5" s="743"/>
      <c r="K5" s="743"/>
      <c r="L5" s="743"/>
      <c r="M5" s="743"/>
      <c r="N5" s="743"/>
      <c r="O5" s="743"/>
      <c r="P5" s="743"/>
      <c r="Q5" s="743"/>
      <c r="R5" s="743"/>
      <c r="S5" s="743"/>
      <c r="T5" s="743"/>
      <c r="U5" s="743"/>
      <c r="V5" s="743"/>
      <c r="W5" s="743"/>
      <c r="X5" s="743"/>
      <c r="Y5" s="743"/>
      <c r="Z5" s="744"/>
    </row>
    <row r="6" spans="3:26" ht="12" customHeight="1">
      <c r="C6" s="745"/>
      <c r="D6" s="746"/>
      <c r="E6" s="746"/>
      <c r="F6" s="746"/>
      <c r="G6" s="746"/>
      <c r="H6" s="746"/>
      <c r="I6" s="746"/>
      <c r="J6" s="746"/>
      <c r="K6" s="746"/>
      <c r="L6" s="746"/>
      <c r="M6" s="746"/>
      <c r="N6" s="746"/>
      <c r="O6" s="746"/>
      <c r="P6" s="746"/>
      <c r="Q6" s="746"/>
      <c r="R6" s="746"/>
      <c r="S6" s="746"/>
      <c r="T6" s="746"/>
      <c r="U6" s="746"/>
      <c r="V6" s="746"/>
      <c r="W6" s="746"/>
      <c r="X6" s="746"/>
      <c r="Y6" s="746"/>
      <c r="Z6" s="747"/>
    </row>
    <row r="7" spans="3:26" ht="12" customHeight="1">
      <c r="C7" s="748" t="s">
        <v>415</v>
      </c>
      <c r="D7" s="97"/>
      <c r="E7" s="97"/>
      <c r="F7" s="97"/>
      <c r="G7" s="97"/>
      <c r="H7" s="97"/>
      <c r="I7" s="98" t="s">
        <v>371</v>
      </c>
      <c r="J7" s="97"/>
      <c r="K7" s="97"/>
      <c r="L7" s="97"/>
      <c r="M7" s="97"/>
      <c r="N7" s="97"/>
      <c r="O7" s="97"/>
      <c r="P7" s="99"/>
      <c r="Q7" s="98" t="s">
        <v>372</v>
      </c>
      <c r="R7" s="97"/>
      <c r="S7" s="97"/>
      <c r="T7" s="97"/>
      <c r="U7" s="97"/>
      <c r="V7" s="97"/>
      <c r="W7" s="97"/>
      <c r="X7" s="99"/>
      <c r="Y7" s="98" t="s">
        <v>373</v>
      </c>
      <c r="Z7" s="99"/>
    </row>
    <row r="8" spans="3:26" ht="12" customHeight="1">
      <c r="C8" s="749"/>
      <c r="D8" s="100"/>
      <c r="E8" s="100"/>
      <c r="F8" s="100"/>
      <c r="G8" s="100"/>
      <c r="H8" s="100"/>
      <c r="I8" s="101" t="s">
        <v>374</v>
      </c>
      <c r="J8" s="100"/>
      <c r="K8" s="100"/>
      <c r="L8" s="100"/>
      <c r="M8" s="100"/>
      <c r="N8" s="100"/>
      <c r="O8" s="100"/>
      <c r="P8" s="102"/>
      <c r="Q8" s="101" t="s">
        <v>421</v>
      </c>
      <c r="R8" s="100"/>
      <c r="S8" s="100"/>
      <c r="T8" s="100"/>
      <c r="U8" s="100"/>
      <c r="V8" s="100"/>
      <c r="W8" s="100"/>
      <c r="X8" s="102"/>
      <c r="Y8" s="101"/>
      <c r="Z8" s="102"/>
    </row>
    <row r="9" spans="3:26" ht="18.95" customHeight="1">
      <c r="C9" s="750">
        <f>'維持4-4'!B15</f>
        <v>1</v>
      </c>
      <c r="D9" s="753" t="s">
        <v>800</v>
      </c>
      <c r="E9" s="756" t="s">
        <v>797</v>
      </c>
      <c r="F9" s="757"/>
      <c r="G9" s="757"/>
      <c r="H9" s="758"/>
      <c r="I9" s="762"/>
      <c r="J9" s="763"/>
      <c r="K9" s="763"/>
      <c r="L9" s="763"/>
      <c r="M9" s="763"/>
      <c r="N9" s="763"/>
      <c r="O9" s="763"/>
      <c r="P9" s="764"/>
      <c r="Q9" s="768" t="str">
        <f>'維持4-4'!K15</f>
        <v/>
      </c>
      <c r="R9" s="769"/>
      <c r="S9" s="769"/>
      <c r="T9" s="769"/>
      <c r="U9" s="769"/>
      <c r="V9" s="769"/>
      <c r="W9" s="769"/>
      <c r="X9" s="770"/>
      <c r="Y9" s="771" t="str">
        <f>IF(I9="","",IF(I9&lt;=Q9,"OK","NG"))</f>
        <v/>
      </c>
      <c r="Z9" s="772"/>
    </row>
    <row r="10" spans="3:26" ht="18.95" customHeight="1">
      <c r="C10" s="751"/>
      <c r="D10" s="754"/>
      <c r="E10" s="759"/>
      <c r="F10" s="760"/>
      <c r="G10" s="760"/>
      <c r="H10" s="761"/>
      <c r="I10" s="765"/>
      <c r="J10" s="766"/>
      <c r="K10" s="766"/>
      <c r="L10" s="766"/>
      <c r="M10" s="766"/>
      <c r="N10" s="766"/>
      <c r="O10" s="766"/>
      <c r="P10" s="767"/>
      <c r="Q10" s="732"/>
      <c r="R10" s="733"/>
      <c r="S10" s="733"/>
      <c r="T10" s="733"/>
      <c r="U10" s="733"/>
      <c r="V10" s="733"/>
      <c r="W10" s="733"/>
      <c r="X10" s="734"/>
      <c r="Y10" s="738"/>
      <c r="Z10" s="739"/>
    </row>
    <row r="11" spans="3:26" ht="18.95" customHeight="1">
      <c r="C11" s="751"/>
      <c r="D11" s="754"/>
      <c r="E11" s="773" t="s">
        <v>799</v>
      </c>
      <c r="F11" s="774"/>
      <c r="G11" s="774"/>
      <c r="H11" s="775"/>
      <c r="I11" s="765"/>
      <c r="J11" s="766"/>
      <c r="K11" s="766"/>
      <c r="L11" s="766"/>
      <c r="M11" s="766"/>
      <c r="N11" s="766"/>
      <c r="O11" s="766"/>
      <c r="P11" s="767"/>
      <c r="Q11" s="732" t="str">
        <f>'維持4-4'!R15</f>
        <v/>
      </c>
      <c r="R11" s="733"/>
      <c r="S11" s="733"/>
      <c r="T11" s="733"/>
      <c r="U11" s="733"/>
      <c r="V11" s="733"/>
      <c r="W11" s="733"/>
      <c r="X11" s="734"/>
      <c r="Y11" s="738" t="str">
        <f>IF(I11="","",IF(I11&lt;=Q11,"OK","NG"))</f>
        <v/>
      </c>
      <c r="Z11" s="739"/>
    </row>
    <row r="12" spans="3:26" ht="18.95" customHeight="1">
      <c r="C12" s="752"/>
      <c r="D12" s="755"/>
      <c r="E12" s="776"/>
      <c r="F12" s="777"/>
      <c r="G12" s="777"/>
      <c r="H12" s="778"/>
      <c r="I12" s="779"/>
      <c r="J12" s="780"/>
      <c r="K12" s="780"/>
      <c r="L12" s="780"/>
      <c r="M12" s="780"/>
      <c r="N12" s="780"/>
      <c r="O12" s="780"/>
      <c r="P12" s="781"/>
      <c r="Q12" s="735"/>
      <c r="R12" s="736"/>
      <c r="S12" s="736"/>
      <c r="T12" s="736"/>
      <c r="U12" s="736"/>
      <c r="V12" s="736"/>
      <c r="W12" s="736"/>
      <c r="X12" s="737"/>
      <c r="Y12" s="740"/>
      <c r="Z12" s="741"/>
    </row>
    <row r="13" spans="3:26" ht="12" customHeight="1">
      <c r="C13" s="96" t="s">
        <v>414</v>
      </c>
      <c r="D13" s="96"/>
      <c r="E13" s="96"/>
      <c r="F13" s="96"/>
      <c r="G13" s="96"/>
      <c r="H13" s="96"/>
      <c r="I13" s="96"/>
      <c r="J13" s="96"/>
      <c r="K13" s="96"/>
      <c r="L13" s="96"/>
      <c r="M13" s="96"/>
      <c r="N13" s="96"/>
      <c r="O13" s="96"/>
      <c r="P13" s="96"/>
      <c r="Q13" s="96"/>
      <c r="R13" s="96"/>
    </row>
    <row r="14" spans="3:26" ht="12" customHeight="1">
      <c r="C14" s="782">
        <f>'維持4-4'!C16</f>
        <v>0</v>
      </c>
      <c r="D14" s="743"/>
      <c r="E14" s="743"/>
      <c r="F14" s="743"/>
      <c r="G14" s="743"/>
      <c r="H14" s="743"/>
      <c r="I14" s="743"/>
      <c r="J14" s="743"/>
      <c r="K14" s="743"/>
      <c r="L14" s="743"/>
      <c r="M14" s="743"/>
      <c r="N14" s="743"/>
      <c r="O14" s="743"/>
      <c r="P14" s="743"/>
      <c r="Q14" s="743"/>
      <c r="R14" s="743"/>
      <c r="S14" s="743"/>
      <c r="T14" s="743"/>
      <c r="U14" s="743"/>
      <c r="V14" s="743"/>
      <c r="W14" s="743"/>
      <c r="X14" s="743"/>
      <c r="Y14" s="743"/>
      <c r="Z14" s="744"/>
    </row>
    <row r="15" spans="3:26" ht="12" customHeight="1">
      <c r="C15" s="745"/>
      <c r="D15" s="746"/>
      <c r="E15" s="746"/>
      <c r="F15" s="746"/>
      <c r="G15" s="746"/>
      <c r="H15" s="746"/>
      <c r="I15" s="746"/>
      <c r="J15" s="746"/>
      <c r="K15" s="746"/>
      <c r="L15" s="746"/>
      <c r="M15" s="746"/>
      <c r="N15" s="746"/>
      <c r="O15" s="746"/>
      <c r="P15" s="746"/>
      <c r="Q15" s="746"/>
      <c r="R15" s="746"/>
      <c r="S15" s="746"/>
      <c r="T15" s="746"/>
      <c r="U15" s="746"/>
      <c r="V15" s="746"/>
      <c r="W15" s="746"/>
      <c r="X15" s="746"/>
      <c r="Y15" s="746"/>
      <c r="Z15" s="747"/>
    </row>
    <row r="16" spans="3:26" ht="12" customHeight="1">
      <c r="C16" s="748" t="s">
        <v>415</v>
      </c>
      <c r="D16" s="97"/>
      <c r="E16" s="97"/>
      <c r="F16" s="97"/>
      <c r="G16" s="97"/>
      <c r="H16" s="97"/>
      <c r="I16" s="98" t="s">
        <v>371</v>
      </c>
      <c r="J16" s="97"/>
      <c r="K16" s="97"/>
      <c r="L16" s="97"/>
      <c r="M16" s="97"/>
      <c r="N16" s="97"/>
      <c r="O16" s="97"/>
      <c r="P16" s="99"/>
      <c r="Q16" s="98" t="s">
        <v>372</v>
      </c>
      <c r="R16" s="97"/>
      <c r="S16" s="97"/>
      <c r="T16" s="97"/>
      <c r="U16" s="97"/>
      <c r="V16" s="97"/>
      <c r="W16" s="97"/>
      <c r="X16" s="99"/>
      <c r="Y16" s="98" t="s">
        <v>373</v>
      </c>
      <c r="Z16" s="99"/>
    </row>
    <row r="17" spans="3:26" ht="12" customHeight="1">
      <c r="C17" s="749"/>
      <c r="D17" s="100"/>
      <c r="E17" s="100"/>
      <c r="F17" s="100"/>
      <c r="G17" s="100"/>
      <c r="H17" s="100"/>
      <c r="I17" s="101" t="s">
        <v>374</v>
      </c>
      <c r="J17" s="100"/>
      <c r="K17" s="100"/>
      <c r="L17" s="100"/>
      <c r="M17" s="100"/>
      <c r="N17" s="100"/>
      <c r="O17" s="100"/>
      <c r="P17" s="102"/>
      <c r="Q17" s="101" t="s">
        <v>421</v>
      </c>
      <c r="R17" s="100"/>
      <c r="S17" s="100"/>
      <c r="T17" s="100"/>
      <c r="U17" s="100"/>
      <c r="V17" s="100"/>
      <c r="W17" s="100"/>
      <c r="X17" s="102"/>
      <c r="Y17" s="101"/>
      <c r="Z17" s="102"/>
    </row>
    <row r="18" spans="3:26" ht="18.95" customHeight="1">
      <c r="C18" s="750">
        <f>'維持4-4'!B16</f>
        <v>2</v>
      </c>
      <c r="D18" s="753" t="s">
        <v>800</v>
      </c>
      <c r="E18" s="756" t="s">
        <v>797</v>
      </c>
      <c r="F18" s="757"/>
      <c r="G18" s="757"/>
      <c r="H18" s="758"/>
      <c r="I18" s="762"/>
      <c r="J18" s="763"/>
      <c r="K18" s="763"/>
      <c r="L18" s="763"/>
      <c r="M18" s="763"/>
      <c r="N18" s="763"/>
      <c r="O18" s="763"/>
      <c r="P18" s="764"/>
      <c r="Q18" s="768" t="str">
        <f>'維持4-4'!K16</f>
        <v/>
      </c>
      <c r="R18" s="769"/>
      <c r="S18" s="769"/>
      <c r="T18" s="769"/>
      <c r="U18" s="769"/>
      <c r="V18" s="769"/>
      <c r="W18" s="769"/>
      <c r="X18" s="770"/>
      <c r="Y18" s="771" t="str">
        <f>IF(I18="","",IF(I18&lt;=Q18,"OK","NG"))</f>
        <v/>
      </c>
      <c r="Z18" s="772"/>
    </row>
    <row r="19" spans="3:26" ht="18.95" customHeight="1">
      <c r="C19" s="751"/>
      <c r="D19" s="754"/>
      <c r="E19" s="759"/>
      <c r="F19" s="760"/>
      <c r="G19" s="760"/>
      <c r="H19" s="761"/>
      <c r="I19" s="765"/>
      <c r="J19" s="766"/>
      <c r="K19" s="766"/>
      <c r="L19" s="766"/>
      <c r="M19" s="766"/>
      <c r="N19" s="766"/>
      <c r="O19" s="766"/>
      <c r="P19" s="767"/>
      <c r="Q19" s="732"/>
      <c r="R19" s="733"/>
      <c r="S19" s="733"/>
      <c r="T19" s="733"/>
      <c r="U19" s="733"/>
      <c r="V19" s="733"/>
      <c r="W19" s="733"/>
      <c r="X19" s="734"/>
      <c r="Y19" s="738"/>
      <c r="Z19" s="739"/>
    </row>
    <row r="20" spans="3:26" ht="18.95" customHeight="1">
      <c r="C20" s="751"/>
      <c r="D20" s="754"/>
      <c r="E20" s="773" t="s">
        <v>799</v>
      </c>
      <c r="F20" s="774"/>
      <c r="G20" s="774"/>
      <c r="H20" s="775"/>
      <c r="I20" s="765"/>
      <c r="J20" s="766"/>
      <c r="K20" s="766"/>
      <c r="L20" s="766"/>
      <c r="M20" s="766"/>
      <c r="N20" s="766"/>
      <c r="O20" s="766"/>
      <c r="P20" s="767"/>
      <c r="Q20" s="732" t="str">
        <f>'維持4-4'!R16</f>
        <v/>
      </c>
      <c r="R20" s="733"/>
      <c r="S20" s="733"/>
      <c r="T20" s="733"/>
      <c r="U20" s="733"/>
      <c r="V20" s="733"/>
      <c r="W20" s="733"/>
      <c r="X20" s="734"/>
      <c r="Y20" s="738" t="str">
        <f>IF(I20="","",IF(I20&lt;=Q20,"OK","NG"))</f>
        <v/>
      </c>
      <c r="Z20" s="739"/>
    </row>
    <row r="21" spans="3:26" ht="18.95" customHeight="1">
      <c r="C21" s="752"/>
      <c r="D21" s="755"/>
      <c r="E21" s="776"/>
      <c r="F21" s="777"/>
      <c r="G21" s="777"/>
      <c r="H21" s="778"/>
      <c r="I21" s="779"/>
      <c r="J21" s="780"/>
      <c r="K21" s="780"/>
      <c r="L21" s="780"/>
      <c r="M21" s="780"/>
      <c r="N21" s="780"/>
      <c r="O21" s="780"/>
      <c r="P21" s="781"/>
      <c r="Q21" s="735"/>
      <c r="R21" s="736"/>
      <c r="S21" s="736"/>
      <c r="T21" s="736"/>
      <c r="U21" s="736"/>
      <c r="V21" s="736"/>
      <c r="W21" s="736"/>
      <c r="X21" s="737"/>
      <c r="Y21" s="740"/>
      <c r="Z21" s="741"/>
    </row>
    <row r="22" spans="3:26" ht="12" customHeight="1">
      <c r="C22" s="96" t="s">
        <v>414</v>
      </c>
      <c r="D22" s="96"/>
      <c r="E22" s="96"/>
      <c r="F22" s="96"/>
      <c r="G22" s="96"/>
      <c r="H22" s="96"/>
      <c r="I22" s="96"/>
      <c r="J22" s="96"/>
      <c r="K22" s="96"/>
      <c r="L22" s="96"/>
      <c r="M22" s="96"/>
      <c r="N22" s="96"/>
      <c r="O22" s="96"/>
      <c r="P22" s="96"/>
      <c r="Q22" s="96"/>
      <c r="R22" s="96"/>
    </row>
    <row r="23" spans="3:26" ht="12" customHeight="1">
      <c r="C23" s="742">
        <f>'維持4-4'!C17</f>
        <v>0</v>
      </c>
      <c r="D23" s="743"/>
      <c r="E23" s="743"/>
      <c r="F23" s="743"/>
      <c r="G23" s="743"/>
      <c r="H23" s="743"/>
      <c r="I23" s="743"/>
      <c r="J23" s="743"/>
      <c r="K23" s="743"/>
      <c r="L23" s="743"/>
      <c r="M23" s="743"/>
      <c r="N23" s="743"/>
      <c r="O23" s="743"/>
      <c r="P23" s="743"/>
      <c r="Q23" s="743"/>
      <c r="R23" s="743"/>
      <c r="S23" s="743"/>
      <c r="T23" s="743"/>
      <c r="U23" s="743"/>
      <c r="V23" s="743"/>
      <c r="W23" s="743"/>
      <c r="X23" s="743"/>
      <c r="Y23" s="743"/>
      <c r="Z23" s="744"/>
    </row>
    <row r="24" spans="3:26" ht="12" customHeight="1">
      <c r="C24" s="745"/>
      <c r="D24" s="746"/>
      <c r="E24" s="746"/>
      <c r="F24" s="746"/>
      <c r="G24" s="746"/>
      <c r="H24" s="746"/>
      <c r="I24" s="746"/>
      <c r="J24" s="746"/>
      <c r="K24" s="746"/>
      <c r="L24" s="746"/>
      <c r="M24" s="746"/>
      <c r="N24" s="746"/>
      <c r="O24" s="746"/>
      <c r="P24" s="746"/>
      <c r="Q24" s="746"/>
      <c r="R24" s="746"/>
      <c r="S24" s="746"/>
      <c r="T24" s="746"/>
      <c r="U24" s="746"/>
      <c r="V24" s="746"/>
      <c r="W24" s="746"/>
      <c r="X24" s="746"/>
      <c r="Y24" s="746"/>
      <c r="Z24" s="747"/>
    </row>
    <row r="25" spans="3:26" ht="12" customHeight="1">
      <c r="C25" s="748" t="s">
        <v>415</v>
      </c>
      <c r="D25" s="97"/>
      <c r="E25" s="97"/>
      <c r="F25" s="97"/>
      <c r="G25" s="97"/>
      <c r="H25" s="97"/>
      <c r="I25" s="98" t="s">
        <v>371</v>
      </c>
      <c r="J25" s="97"/>
      <c r="K25" s="97"/>
      <c r="L25" s="97"/>
      <c r="M25" s="97"/>
      <c r="N25" s="97"/>
      <c r="O25" s="97"/>
      <c r="P25" s="99"/>
      <c r="Q25" s="98" t="s">
        <v>372</v>
      </c>
      <c r="R25" s="97"/>
      <c r="S25" s="97"/>
      <c r="T25" s="97"/>
      <c r="U25" s="97"/>
      <c r="V25" s="97"/>
      <c r="W25" s="97"/>
      <c r="X25" s="99"/>
      <c r="Y25" s="98" t="s">
        <v>373</v>
      </c>
      <c r="Z25" s="99"/>
    </row>
    <row r="26" spans="3:26" ht="12" customHeight="1">
      <c r="C26" s="749"/>
      <c r="D26" s="100"/>
      <c r="E26" s="100"/>
      <c r="F26" s="100"/>
      <c r="G26" s="100"/>
      <c r="H26" s="100"/>
      <c r="I26" s="101" t="s">
        <v>374</v>
      </c>
      <c r="J26" s="100"/>
      <c r="K26" s="100"/>
      <c r="L26" s="100"/>
      <c r="M26" s="100"/>
      <c r="N26" s="100"/>
      <c r="O26" s="100"/>
      <c r="P26" s="102"/>
      <c r="Q26" s="101" t="s">
        <v>421</v>
      </c>
      <c r="R26" s="100"/>
      <c r="S26" s="100"/>
      <c r="T26" s="100"/>
      <c r="U26" s="100"/>
      <c r="V26" s="100"/>
      <c r="W26" s="100"/>
      <c r="X26" s="102"/>
      <c r="Y26" s="101"/>
      <c r="Z26" s="102"/>
    </row>
    <row r="27" spans="3:26" ht="18.95" customHeight="1">
      <c r="C27" s="750">
        <f>'維持4-4'!B17</f>
        <v>3</v>
      </c>
      <c r="D27" s="753" t="s">
        <v>800</v>
      </c>
      <c r="E27" s="756" t="s">
        <v>797</v>
      </c>
      <c r="F27" s="757"/>
      <c r="G27" s="757"/>
      <c r="H27" s="758"/>
      <c r="I27" s="762"/>
      <c r="J27" s="763"/>
      <c r="K27" s="763"/>
      <c r="L27" s="763"/>
      <c r="M27" s="763"/>
      <c r="N27" s="763"/>
      <c r="O27" s="763"/>
      <c r="P27" s="764"/>
      <c r="Q27" s="768" t="str">
        <f>'維持4-4'!K17</f>
        <v/>
      </c>
      <c r="R27" s="769"/>
      <c r="S27" s="769"/>
      <c r="T27" s="769"/>
      <c r="U27" s="769"/>
      <c r="V27" s="769"/>
      <c r="W27" s="769"/>
      <c r="X27" s="770"/>
      <c r="Y27" s="771" t="str">
        <f>IF(I27="","",IF(I27&lt;=Q27,"OK","NG"))</f>
        <v/>
      </c>
      <c r="Z27" s="772"/>
    </row>
    <row r="28" spans="3:26" ht="18.95" customHeight="1">
      <c r="C28" s="751"/>
      <c r="D28" s="754"/>
      <c r="E28" s="759"/>
      <c r="F28" s="760"/>
      <c r="G28" s="760"/>
      <c r="H28" s="761"/>
      <c r="I28" s="765"/>
      <c r="J28" s="766"/>
      <c r="K28" s="766"/>
      <c r="L28" s="766"/>
      <c r="M28" s="766"/>
      <c r="N28" s="766"/>
      <c r="O28" s="766"/>
      <c r="P28" s="767"/>
      <c r="Q28" s="732"/>
      <c r="R28" s="733"/>
      <c r="S28" s="733"/>
      <c r="T28" s="733"/>
      <c r="U28" s="733"/>
      <c r="V28" s="733"/>
      <c r="W28" s="733"/>
      <c r="X28" s="734"/>
      <c r="Y28" s="738"/>
      <c r="Z28" s="739"/>
    </row>
    <row r="29" spans="3:26" ht="18.95" customHeight="1">
      <c r="C29" s="751"/>
      <c r="D29" s="754"/>
      <c r="E29" s="773" t="s">
        <v>799</v>
      </c>
      <c r="F29" s="774"/>
      <c r="G29" s="774"/>
      <c r="H29" s="775"/>
      <c r="I29" s="765"/>
      <c r="J29" s="766"/>
      <c r="K29" s="766"/>
      <c r="L29" s="766"/>
      <c r="M29" s="766"/>
      <c r="N29" s="766"/>
      <c r="O29" s="766"/>
      <c r="P29" s="767"/>
      <c r="Q29" s="732" t="str">
        <f>'維持4-4'!R17</f>
        <v/>
      </c>
      <c r="R29" s="733"/>
      <c r="S29" s="733"/>
      <c r="T29" s="733"/>
      <c r="U29" s="733"/>
      <c r="V29" s="733"/>
      <c r="W29" s="733"/>
      <c r="X29" s="734"/>
      <c r="Y29" s="738" t="str">
        <f t="shared" ref="Y29" si="0">IF(I29="","",IF(I29&lt;=Q29,"OK","NG"))</f>
        <v/>
      </c>
      <c r="Z29" s="739"/>
    </row>
    <row r="30" spans="3:26" ht="18.95" customHeight="1">
      <c r="C30" s="752"/>
      <c r="D30" s="755"/>
      <c r="E30" s="776"/>
      <c r="F30" s="777"/>
      <c r="G30" s="777"/>
      <c r="H30" s="778"/>
      <c r="I30" s="779"/>
      <c r="J30" s="780"/>
      <c r="K30" s="780"/>
      <c r="L30" s="780"/>
      <c r="M30" s="780"/>
      <c r="N30" s="780"/>
      <c r="O30" s="780"/>
      <c r="P30" s="781"/>
      <c r="Q30" s="735"/>
      <c r="R30" s="736"/>
      <c r="S30" s="736"/>
      <c r="T30" s="736"/>
      <c r="U30" s="736"/>
      <c r="V30" s="736"/>
      <c r="W30" s="736"/>
      <c r="X30" s="737"/>
      <c r="Y30" s="740"/>
      <c r="Z30" s="741"/>
    </row>
    <row r="31" spans="3:26" ht="12" customHeight="1">
      <c r="C31" s="96" t="s">
        <v>414</v>
      </c>
      <c r="D31" s="96"/>
      <c r="E31" s="96"/>
      <c r="F31" s="96"/>
      <c r="G31" s="96"/>
      <c r="H31" s="96"/>
      <c r="I31" s="96"/>
      <c r="J31" s="96"/>
      <c r="K31" s="96"/>
      <c r="L31" s="96"/>
      <c r="M31" s="96"/>
      <c r="N31" s="96"/>
      <c r="O31" s="96"/>
      <c r="P31" s="96"/>
      <c r="Q31" s="96"/>
      <c r="R31" s="96"/>
    </row>
    <row r="32" spans="3:26" ht="12" customHeight="1">
      <c r="C32" s="742">
        <f>'維持4-4'!C18</f>
        <v>0</v>
      </c>
      <c r="D32" s="743"/>
      <c r="E32" s="743"/>
      <c r="F32" s="743"/>
      <c r="G32" s="743"/>
      <c r="H32" s="743"/>
      <c r="I32" s="743"/>
      <c r="J32" s="743"/>
      <c r="K32" s="743"/>
      <c r="L32" s="743"/>
      <c r="M32" s="743"/>
      <c r="N32" s="743"/>
      <c r="O32" s="743"/>
      <c r="P32" s="743"/>
      <c r="Q32" s="743"/>
      <c r="R32" s="743"/>
      <c r="S32" s="743"/>
      <c r="T32" s="743"/>
      <c r="U32" s="743"/>
      <c r="V32" s="743"/>
      <c r="W32" s="743"/>
      <c r="X32" s="743"/>
      <c r="Y32" s="743"/>
      <c r="Z32" s="744"/>
    </row>
    <row r="33" spans="3:26" ht="12" customHeight="1">
      <c r="C33" s="745"/>
      <c r="D33" s="746"/>
      <c r="E33" s="746"/>
      <c r="F33" s="746"/>
      <c r="G33" s="746"/>
      <c r="H33" s="746"/>
      <c r="I33" s="746"/>
      <c r="J33" s="746"/>
      <c r="K33" s="746"/>
      <c r="L33" s="746"/>
      <c r="M33" s="746"/>
      <c r="N33" s="746"/>
      <c r="O33" s="746"/>
      <c r="P33" s="746"/>
      <c r="Q33" s="746"/>
      <c r="R33" s="746"/>
      <c r="S33" s="746"/>
      <c r="T33" s="746"/>
      <c r="U33" s="746"/>
      <c r="V33" s="746"/>
      <c r="W33" s="746"/>
      <c r="X33" s="746"/>
      <c r="Y33" s="746"/>
      <c r="Z33" s="747"/>
    </row>
    <row r="34" spans="3:26" ht="12" customHeight="1">
      <c r="C34" s="748" t="s">
        <v>415</v>
      </c>
      <c r="D34" s="97"/>
      <c r="E34" s="97"/>
      <c r="F34" s="97"/>
      <c r="G34" s="97"/>
      <c r="H34" s="97"/>
      <c r="I34" s="98" t="s">
        <v>371</v>
      </c>
      <c r="J34" s="97"/>
      <c r="K34" s="97"/>
      <c r="L34" s="97"/>
      <c r="M34" s="97"/>
      <c r="N34" s="97"/>
      <c r="O34" s="97"/>
      <c r="P34" s="99"/>
      <c r="Q34" s="98" t="s">
        <v>372</v>
      </c>
      <c r="R34" s="97"/>
      <c r="S34" s="97"/>
      <c r="T34" s="97"/>
      <c r="U34" s="97"/>
      <c r="V34" s="97"/>
      <c r="W34" s="97"/>
      <c r="X34" s="99"/>
      <c r="Y34" s="98" t="s">
        <v>373</v>
      </c>
      <c r="Z34" s="99"/>
    </row>
    <row r="35" spans="3:26" ht="12" customHeight="1">
      <c r="C35" s="749"/>
      <c r="D35" s="100"/>
      <c r="E35" s="100"/>
      <c r="F35" s="100"/>
      <c r="G35" s="100"/>
      <c r="H35" s="100"/>
      <c r="I35" s="101" t="s">
        <v>374</v>
      </c>
      <c r="J35" s="100"/>
      <c r="K35" s="100"/>
      <c r="L35" s="100"/>
      <c r="M35" s="100"/>
      <c r="N35" s="100"/>
      <c r="O35" s="100"/>
      <c r="P35" s="102"/>
      <c r="Q35" s="101" t="s">
        <v>421</v>
      </c>
      <c r="R35" s="100"/>
      <c r="S35" s="100"/>
      <c r="T35" s="100"/>
      <c r="U35" s="100"/>
      <c r="V35" s="100"/>
      <c r="W35" s="100"/>
      <c r="X35" s="102"/>
      <c r="Y35" s="101"/>
      <c r="Z35" s="102"/>
    </row>
    <row r="36" spans="3:26" ht="18.95" customHeight="1">
      <c r="C36" s="750">
        <f>'維持4-4'!B18</f>
        <v>4</v>
      </c>
      <c r="D36" s="753" t="s">
        <v>800</v>
      </c>
      <c r="E36" s="756" t="s">
        <v>797</v>
      </c>
      <c r="F36" s="757"/>
      <c r="G36" s="757"/>
      <c r="H36" s="758"/>
      <c r="I36" s="762"/>
      <c r="J36" s="763"/>
      <c r="K36" s="763"/>
      <c r="L36" s="763"/>
      <c r="M36" s="763"/>
      <c r="N36" s="763"/>
      <c r="O36" s="763"/>
      <c r="P36" s="764"/>
      <c r="Q36" s="768" t="str">
        <f>'維持4-4'!K18</f>
        <v/>
      </c>
      <c r="R36" s="769"/>
      <c r="S36" s="769"/>
      <c r="T36" s="769"/>
      <c r="U36" s="769"/>
      <c r="V36" s="769"/>
      <c r="W36" s="769"/>
      <c r="X36" s="770"/>
      <c r="Y36" s="771" t="str">
        <f>IF(I36="","",IF(I36&lt;=Q36,"OK","NG"))</f>
        <v/>
      </c>
      <c r="Z36" s="772"/>
    </row>
    <row r="37" spans="3:26" ht="18.95" customHeight="1">
      <c r="C37" s="751"/>
      <c r="D37" s="754"/>
      <c r="E37" s="759"/>
      <c r="F37" s="760"/>
      <c r="G37" s="760"/>
      <c r="H37" s="761"/>
      <c r="I37" s="765"/>
      <c r="J37" s="766"/>
      <c r="K37" s="766"/>
      <c r="L37" s="766"/>
      <c r="M37" s="766"/>
      <c r="N37" s="766"/>
      <c r="O37" s="766"/>
      <c r="P37" s="767"/>
      <c r="Q37" s="732"/>
      <c r="R37" s="733"/>
      <c r="S37" s="733"/>
      <c r="T37" s="733"/>
      <c r="U37" s="733"/>
      <c r="V37" s="733"/>
      <c r="W37" s="733"/>
      <c r="X37" s="734"/>
      <c r="Y37" s="738"/>
      <c r="Z37" s="739"/>
    </row>
    <row r="38" spans="3:26" ht="18.95" customHeight="1">
      <c r="C38" s="751"/>
      <c r="D38" s="754"/>
      <c r="E38" s="773" t="s">
        <v>799</v>
      </c>
      <c r="F38" s="774"/>
      <c r="G38" s="774"/>
      <c r="H38" s="775"/>
      <c r="I38" s="765"/>
      <c r="J38" s="766"/>
      <c r="K38" s="766"/>
      <c r="L38" s="766"/>
      <c r="M38" s="766"/>
      <c r="N38" s="766"/>
      <c r="O38" s="766"/>
      <c r="P38" s="767"/>
      <c r="Q38" s="732" t="str">
        <f>'維持4-4'!R18</f>
        <v/>
      </c>
      <c r="R38" s="733"/>
      <c r="S38" s="733"/>
      <c r="T38" s="733"/>
      <c r="U38" s="733"/>
      <c r="V38" s="733"/>
      <c r="W38" s="733"/>
      <c r="X38" s="734"/>
      <c r="Y38" s="738" t="str">
        <f t="shared" ref="Y38" si="1">IF(I38="","",IF(I38&lt;=Q38,"OK","NG"))</f>
        <v/>
      </c>
      <c r="Z38" s="739"/>
    </row>
    <row r="39" spans="3:26" ht="18.95" customHeight="1">
      <c r="C39" s="752"/>
      <c r="D39" s="755"/>
      <c r="E39" s="776"/>
      <c r="F39" s="777"/>
      <c r="G39" s="777"/>
      <c r="H39" s="778"/>
      <c r="I39" s="779"/>
      <c r="J39" s="780"/>
      <c r="K39" s="780"/>
      <c r="L39" s="780"/>
      <c r="M39" s="780"/>
      <c r="N39" s="780"/>
      <c r="O39" s="780"/>
      <c r="P39" s="781"/>
      <c r="Q39" s="735"/>
      <c r="R39" s="736"/>
      <c r="S39" s="736"/>
      <c r="T39" s="736"/>
      <c r="U39" s="736"/>
      <c r="V39" s="736"/>
      <c r="W39" s="736"/>
      <c r="X39" s="737"/>
      <c r="Y39" s="740"/>
      <c r="Z39" s="741"/>
    </row>
    <row r="40" spans="3:26" ht="12" customHeight="1">
      <c r="C40" s="96" t="s">
        <v>414</v>
      </c>
      <c r="D40" s="96"/>
      <c r="E40" s="96"/>
      <c r="F40" s="96"/>
      <c r="G40" s="96"/>
      <c r="H40" s="96"/>
      <c r="I40" s="96"/>
      <c r="J40" s="96"/>
      <c r="K40" s="96"/>
      <c r="L40" s="96"/>
      <c r="M40" s="96"/>
      <c r="N40" s="96"/>
      <c r="O40" s="96"/>
      <c r="P40" s="96"/>
      <c r="Q40" s="96"/>
      <c r="R40" s="96"/>
    </row>
    <row r="41" spans="3:26" ht="12" customHeight="1">
      <c r="C41" s="742">
        <f>'維持4-4'!C19</f>
        <v>0</v>
      </c>
      <c r="D41" s="743"/>
      <c r="E41" s="743"/>
      <c r="F41" s="743"/>
      <c r="G41" s="743"/>
      <c r="H41" s="743"/>
      <c r="I41" s="743"/>
      <c r="J41" s="743"/>
      <c r="K41" s="743"/>
      <c r="L41" s="743"/>
      <c r="M41" s="743"/>
      <c r="N41" s="743"/>
      <c r="O41" s="743"/>
      <c r="P41" s="743"/>
      <c r="Q41" s="743"/>
      <c r="R41" s="743"/>
      <c r="S41" s="743"/>
      <c r="T41" s="743"/>
      <c r="U41" s="743"/>
      <c r="V41" s="743"/>
      <c r="W41" s="743"/>
      <c r="X41" s="743"/>
      <c r="Y41" s="743"/>
      <c r="Z41" s="744"/>
    </row>
    <row r="42" spans="3:26" ht="12" customHeight="1">
      <c r="C42" s="745"/>
      <c r="D42" s="746"/>
      <c r="E42" s="746"/>
      <c r="F42" s="746"/>
      <c r="G42" s="746"/>
      <c r="H42" s="746"/>
      <c r="I42" s="746"/>
      <c r="J42" s="746"/>
      <c r="K42" s="746"/>
      <c r="L42" s="746"/>
      <c r="M42" s="746"/>
      <c r="N42" s="746"/>
      <c r="O42" s="746"/>
      <c r="P42" s="746"/>
      <c r="Q42" s="746"/>
      <c r="R42" s="746"/>
      <c r="S42" s="746"/>
      <c r="T42" s="746"/>
      <c r="U42" s="746"/>
      <c r="V42" s="746"/>
      <c r="W42" s="746"/>
      <c r="X42" s="746"/>
      <c r="Y42" s="746"/>
      <c r="Z42" s="747"/>
    </row>
    <row r="43" spans="3:26" ht="12" customHeight="1">
      <c r="C43" s="748" t="s">
        <v>415</v>
      </c>
      <c r="D43" s="97"/>
      <c r="E43" s="97"/>
      <c r="F43" s="97"/>
      <c r="G43" s="97"/>
      <c r="H43" s="97"/>
      <c r="I43" s="98" t="s">
        <v>371</v>
      </c>
      <c r="J43" s="97"/>
      <c r="K43" s="97"/>
      <c r="L43" s="97"/>
      <c r="M43" s="97"/>
      <c r="N43" s="97"/>
      <c r="O43" s="97"/>
      <c r="P43" s="99"/>
      <c r="Q43" s="98" t="s">
        <v>372</v>
      </c>
      <c r="R43" s="97"/>
      <c r="S43" s="97"/>
      <c r="T43" s="97"/>
      <c r="U43" s="97"/>
      <c r="V43" s="97"/>
      <c r="W43" s="97"/>
      <c r="X43" s="99"/>
      <c r="Y43" s="98" t="s">
        <v>373</v>
      </c>
      <c r="Z43" s="99"/>
    </row>
    <row r="44" spans="3:26" ht="12" customHeight="1">
      <c r="C44" s="749"/>
      <c r="D44" s="100"/>
      <c r="E44" s="100"/>
      <c r="F44" s="100"/>
      <c r="G44" s="100"/>
      <c r="H44" s="100"/>
      <c r="I44" s="101" t="s">
        <v>374</v>
      </c>
      <c r="J44" s="100"/>
      <c r="K44" s="100"/>
      <c r="L44" s="100"/>
      <c r="M44" s="100"/>
      <c r="N44" s="100"/>
      <c r="O44" s="100"/>
      <c r="P44" s="102"/>
      <c r="Q44" s="101" t="s">
        <v>421</v>
      </c>
      <c r="R44" s="100"/>
      <c r="S44" s="100"/>
      <c r="T44" s="100"/>
      <c r="U44" s="100"/>
      <c r="V44" s="100"/>
      <c r="W44" s="100"/>
      <c r="X44" s="102"/>
      <c r="Y44" s="101"/>
      <c r="Z44" s="102"/>
    </row>
    <row r="45" spans="3:26" ht="18.95" customHeight="1">
      <c r="C45" s="750">
        <f>'維持4-4'!B19</f>
        <v>5</v>
      </c>
      <c r="D45" s="753" t="s">
        <v>800</v>
      </c>
      <c r="E45" s="756" t="s">
        <v>797</v>
      </c>
      <c r="F45" s="757"/>
      <c r="G45" s="757"/>
      <c r="H45" s="758"/>
      <c r="I45" s="762"/>
      <c r="J45" s="763"/>
      <c r="K45" s="763"/>
      <c r="L45" s="763"/>
      <c r="M45" s="763"/>
      <c r="N45" s="763"/>
      <c r="O45" s="763"/>
      <c r="P45" s="764"/>
      <c r="Q45" s="768" t="str">
        <f>'維持4-4'!K19</f>
        <v/>
      </c>
      <c r="R45" s="769"/>
      <c r="S45" s="769"/>
      <c r="T45" s="769"/>
      <c r="U45" s="769"/>
      <c r="V45" s="769"/>
      <c r="W45" s="769"/>
      <c r="X45" s="770"/>
      <c r="Y45" s="771" t="str">
        <f>IF(I45="","",IF(I45&lt;=Q45,"OK","NG"))</f>
        <v/>
      </c>
      <c r="Z45" s="772"/>
    </row>
    <row r="46" spans="3:26" ht="18.95" customHeight="1">
      <c r="C46" s="751"/>
      <c r="D46" s="754"/>
      <c r="E46" s="759"/>
      <c r="F46" s="760"/>
      <c r="G46" s="760"/>
      <c r="H46" s="761"/>
      <c r="I46" s="765"/>
      <c r="J46" s="766"/>
      <c r="K46" s="766"/>
      <c r="L46" s="766"/>
      <c r="M46" s="766"/>
      <c r="N46" s="766"/>
      <c r="O46" s="766"/>
      <c r="P46" s="767"/>
      <c r="Q46" s="732"/>
      <c r="R46" s="733"/>
      <c r="S46" s="733"/>
      <c r="T46" s="733"/>
      <c r="U46" s="733"/>
      <c r="V46" s="733"/>
      <c r="W46" s="733"/>
      <c r="X46" s="734"/>
      <c r="Y46" s="738"/>
      <c r="Z46" s="739"/>
    </row>
    <row r="47" spans="3:26" ht="18.95" customHeight="1">
      <c r="C47" s="751"/>
      <c r="D47" s="754"/>
      <c r="E47" s="773" t="s">
        <v>799</v>
      </c>
      <c r="F47" s="774"/>
      <c r="G47" s="774"/>
      <c r="H47" s="775"/>
      <c r="I47" s="765"/>
      <c r="J47" s="766"/>
      <c r="K47" s="766"/>
      <c r="L47" s="766"/>
      <c r="M47" s="766"/>
      <c r="N47" s="766"/>
      <c r="O47" s="766"/>
      <c r="P47" s="767"/>
      <c r="Q47" s="732" t="str">
        <f>'維持4-4'!R19</f>
        <v/>
      </c>
      <c r="R47" s="733"/>
      <c r="S47" s="733"/>
      <c r="T47" s="733"/>
      <c r="U47" s="733"/>
      <c r="V47" s="733"/>
      <c r="W47" s="733"/>
      <c r="X47" s="734"/>
      <c r="Y47" s="738" t="str">
        <f t="shared" ref="Y47" si="2">IF(I47="","",IF(I47&lt;=Q47,"OK","NG"))</f>
        <v/>
      </c>
      <c r="Z47" s="739"/>
    </row>
    <row r="48" spans="3:26" ht="18.95" customHeight="1">
      <c r="C48" s="752"/>
      <c r="D48" s="755"/>
      <c r="E48" s="776"/>
      <c r="F48" s="777"/>
      <c r="G48" s="777"/>
      <c r="H48" s="778"/>
      <c r="I48" s="779"/>
      <c r="J48" s="780"/>
      <c r="K48" s="780"/>
      <c r="L48" s="780"/>
      <c r="M48" s="780"/>
      <c r="N48" s="780"/>
      <c r="O48" s="780"/>
      <c r="P48" s="781"/>
      <c r="Q48" s="735"/>
      <c r="R48" s="736"/>
      <c r="S48" s="736"/>
      <c r="T48" s="736"/>
      <c r="U48" s="736"/>
      <c r="V48" s="736"/>
      <c r="W48" s="736"/>
      <c r="X48" s="737"/>
      <c r="Y48" s="740"/>
      <c r="Z48" s="741"/>
    </row>
    <row r="49" spans="3:26" ht="12" customHeight="1">
      <c r="C49" s="96" t="s">
        <v>414</v>
      </c>
      <c r="D49" s="96"/>
      <c r="E49" s="96"/>
      <c r="F49" s="96"/>
      <c r="G49" s="96"/>
      <c r="H49" s="96"/>
      <c r="I49" s="96"/>
      <c r="J49" s="96"/>
      <c r="K49" s="96"/>
      <c r="L49" s="96"/>
      <c r="M49" s="96"/>
      <c r="N49" s="96"/>
      <c r="O49" s="96"/>
      <c r="P49" s="96"/>
      <c r="Q49" s="96"/>
      <c r="R49" s="96"/>
    </row>
    <row r="50" spans="3:26" ht="12" customHeight="1">
      <c r="C50" s="742">
        <f>'維持4-4'!C20</f>
        <v>0</v>
      </c>
      <c r="D50" s="743"/>
      <c r="E50" s="743"/>
      <c r="F50" s="743"/>
      <c r="G50" s="743"/>
      <c r="H50" s="743"/>
      <c r="I50" s="743"/>
      <c r="J50" s="743"/>
      <c r="K50" s="743"/>
      <c r="L50" s="743"/>
      <c r="M50" s="743"/>
      <c r="N50" s="743"/>
      <c r="O50" s="743"/>
      <c r="P50" s="743"/>
      <c r="Q50" s="743"/>
      <c r="R50" s="743"/>
      <c r="S50" s="743"/>
      <c r="T50" s="743"/>
      <c r="U50" s="743"/>
      <c r="V50" s="743"/>
      <c r="W50" s="743"/>
      <c r="X50" s="743"/>
      <c r="Y50" s="743"/>
      <c r="Z50" s="744"/>
    </row>
    <row r="51" spans="3:26" ht="12" customHeight="1">
      <c r="C51" s="745"/>
      <c r="D51" s="746"/>
      <c r="E51" s="746"/>
      <c r="F51" s="746"/>
      <c r="G51" s="746"/>
      <c r="H51" s="746"/>
      <c r="I51" s="746"/>
      <c r="J51" s="746"/>
      <c r="K51" s="746"/>
      <c r="L51" s="746"/>
      <c r="M51" s="746"/>
      <c r="N51" s="746"/>
      <c r="O51" s="746"/>
      <c r="P51" s="746"/>
      <c r="Q51" s="746"/>
      <c r="R51" s="746"/>
      <c r="S51" s="746"/>
      <c r="T51" s="746"/>
      <c r="U51" s="746"/>
      <c r="V51" s="746"/>
      <c r="W51" s="746"/>
      <c r="X51" s="746"/>
      <c r="Y51" s="746"/>
      <c r="Z51" s="747"/>
    </row>
    <row r="52" spans="3:26" ht="12" customHeight="1">
      <c r="C52" s="748" t="s">
        <v>415</v>
      </c>
      <c r="D52" s="97"/>
      <c r="E52" s="97"/>
      <c r="F52" s="97"/>
      <c r="G52" s="97"/>
      <c r="H52" s="97"/>
      <c r="I52" s="98" t="s">
        <v>371</v>
      </c>
      <c r="J52" s="97"/>
      <c r="K52" s="97"/>
      <c r="L52" s="97"/>
      <c r="M52" s="97"/>
      <c r="N52" s="97"/>
      <c r="O52" s="97"/>
      <c r="P52" s="99"/>
      <c r="Q52" s="98" t="s">
        <v>372</v>
      </c>
      <c r="R52" s="97"/>
      <c r="S52" s="97"/>
      <c r="T52" s="97"/>
      <c r="U52" s="97"/>
      <c r="V52" s="97"/>
      <c r="W52" s="97"/>
      <c r="X52" s="99"/>
      <c r="Y52" s="98" t="s">
        <v>373</v>
      </c>
      <c r="Z52" s="99"/>
    </row>
    <row r="53" spans="3:26" ht="12" customHeight="1">
      <c r="C53" s="749"/>
      <c r="D53" s="100"/>
      <c r="E53" s="100"/>
      <c r="F53" s="100"/>
      <c r="G53" s="100"/>
      <c r="H53" s="100"/>
      <c r="I53" s="101" t="s">
        <v>374</v>
      </c>
      <c r="J53" s="100"/>
      <c r="K53" s="100"/>
      <c r="L53" s="100"/>
      <c r="M53" s="100"/>
      <c r="N53" s="100"/>
      <c r="O53" s="100"/>
      <c r="P53" s="102"/>
      <c r="Q53" s="101" t="s">
        <v>421</v>
      </c>
      <c r="R53" s="100"/>
      <c r="S53" s="100"/>
      <c r="T53" s="100"/>
      <c r="U53" s="100"/>
      <c r="V53" s="100"/>
      <c r="W53" s="100"/>
      <c r="X53" s="102"/>
      <c r="Y53" s="101"/>
      <c r="Z53" s="102"/>
    </row>
    <row r="54" spans="3:26" ht="18.95" customHeight="1">
      <c r="C54" s="750">
        <f>'維持4-4'!B20</f>
        <v>6</v>
      </c>
      <c r="D54" s="753" t="s">
        <v>800</v>
      </c>
      <c r="E54" s="756" t="s">
        <v>797</v>
      </c>
      <c r="F54" s="757"/>
      <c r="G54" s="757"/>
      <c r="H54" s="758"/>
      <c r="I54" s="762"/>
      <c r="J54" s="763"/>
      <c r="K54" s="763"/>
      <c r="L54" s="763"/>
      <c r="M54" s="763"/>
      <c r="N54" s="763"/>
      <c r="O54" s="763"/>
      <c r="P54" s="764"/>
      <c r="Q54" s="768" t="str">
        <f>'維持4-4'!K20</f>
        <v/>
      </c>
      <c r="R54" s="769"/>
      <c r="S54" s="769"/>
      <c r="T54" s="769"/>
      <c r="U54" s="769"/>
      <c r="V54" s="769"/>
      <c r="W54" s="769"/>
      <c r="X54" s="770"/>
      <c r="Y54" s="771" t="str">
        <f>IF(I54="","",IF(I54&lt;=Q54,"OK","NG"))</f>
        <v/>
      </c>
      <c r="Z54" s="772"/>
    </row>
    <row r="55" spans="3:26" ht="18.95" customHeight="1">
      <c r="C55" s="751"/>
      <c r="D55" s="754"/>
      <c r="E55" s="759"/>
      <c r="F55" s="760"/>
      <c r="G55" s="760"/>
      <c r="H55" s="761"/>
      <c r="I55" s="765"/>
      <c r="J55" s="766"/>
      <c r="K55" s="766"/>
      <c r="L55" s="766"/>
      <c r="M55" s="766"/>
      <c r="N55" s="766"/>
      <c r="O55" s="766"/>
      <c r="P55" s="767"/>
      <c r="Q55" s="732"/>
      <c r="R55" s="733"/>
      <c r="S55" s="733"/>
      <c r="T55" s="733"/>
      <c r="U55" s="733"/>
      <c r="V55" s="733"/>
      <c r="W55" s="733"/>
      <c r="X55" s="734"/>
      <c r="Y55" s="738"/>
      <c r="Z55" s="739"/>
    </row>
    <row r="56" spans="3:26" ht="18.95" customHeight="1">
      <c r="C56" s="751"/>
      <c r="D56" s="754"/>
      <c r="E56" s="773" t="s">
        <v>799</v>
      </c>
      <c r="F56" s="774"/>
      <c r="G56" s="774"/>
      <c r="H56" s="775"/>
      <c r="I56" s="765"/>
      <c r="J56" s="766"/>
      <c r="K56" s="766"/>
      <c r="L56" s="766"/>
      <c r="M56" s="766"/>
      <c r="N56" s="766"/>
      <c r="O56" s="766"/>
      <c r="P56" s="767"/>
      <c r="Q56" s="732" t="str">
        <f>'維持4-4'!R20</f>
        <v/>
      </c>
      <c r="R56" s="733"/>
      <c r="S56" s="733"/>
      <c r="T56" s="733"/>
      <c r="U56" s="733"/>
      <c r="V56" s="733"/>
      <c r="W56" s="733"/>
      <c r="X56" s="734"/>
      <c r="Y56" s="738" t="str">
        <f t="shared" ref="Y56" si="3">IF(I56="","",IF(I56&lt;=Q56,"OK","NG"))</f>
        <v/>
      </c>
      <c r="Z56" s="739"/>
    </row>
    <row r="57" spans="3:26" ht="18.95" customHeight="1">
      <c r="C57" s="752"/>
      <c r="D57" s="755"/>
      <c r="E57" s="776"/>
      <c r="F57" s="777"/>
      <c r="G57" s="777"/>
      <c r="H57" s="778"/>
      <c r="I57" s="779"/>
      <c r="J57" s="780"/>
      <c r="K57" s="780"/>
      <c r="L57" s="780"/>
      <c r="M57" s="780"/>
      <c r="N57" s="780"/>
      <c r="O57" s="780"/>
      <c r="P57" s="781"/>
      <c r="Q57" s="735"/>
      <c r="R57" s="736"/>
      <c r="S57" s="736"/>
      <c r="T57" s="736"/>
      <c r="U57" s="736"/>
      <c r="V57" s="736"/>
      <c r="W57" s="736"/>
      <c r="X57" s="737"/>
      <c r="Y57" s="740"/>
      <c r="Z57" s="741"/>
    </row>
    <row r="58" spans="3:26" ht="12" customHeight="1">
      <c r="C58" s="96" t="s">
        <v>795</v>
      </c>
      <c r="D58" s="96"/>
      <c r="E58" s="96"/>
      <c r="F58" s="96"/>
      <c r="H58" s="96"/>
      <c r="I58" s="96"/>
      <c r="J58" s="96"/>
      <c r="K58" s="96"/>
      <c r="L58" s="96"/>
      <c r="M58" s="96"/>
      <c r="N58" s="96"/>
      <c r="O58" s="96"/>
      <c r="P58" s="96"/>
      <c r="Q58" s="96"/>
      <c r="R58" s="96"/>
    </row>
    <row r="59" spans="3:26" ht="12" customHeight="1">
      <c r="C59" s="96" t="s">
        <v>796</v>
      </c>
      <c r="D59" s="96"/>
      <c r="E59" s="96"/>
      <c r="F59" s="96"/>
      <c r="H59" s="96"/>
      <c r="J59" s="96"/>
      <c r="K59" s="96"/>
      <c r="L59" s="96"/>
      <c r="M59" s="96"/>
      <c r="N59" s="96"/>
      <c r="O59" s="96"/>
      <c r="P59" s="96"/>
      <c r="Q59" s="96"/>
      <c r="R59" s="96"/>
    </row>
    <row r="60" spans="3:26" ht="12" customHeight="1">
      <c r="C60" s="96" t="s">
        <v>414</v>
      </c>
      <c r="D60" s="96"/>
      <c r="E60" s="96"/>
      <c r="F60" s="96"/>
      <c r="G60" s="96"/>
      <c r="H60" s="96"/>
      <c r="I60" s="96"/>
      <c r="J60" s="96"/>
      <c r="K60" s="96"/>
      <c r="L60" s="96"/>
      <c r="M60" s="96"/>
      <c r="N60" s="96"/>
      <c r="O60" s="96"/>
      <c r="P60" s="96"/>
      <c r="Q60" s="96"/>
      <c r="R60" s="96"/>
    </row>
    <row r="61" spans="3:26" ht="12" customHeight="1">
      <c r="C61" s="742">
        <f>'維持4-4'!C21</f>
        <v>0</v>
      </c>
      <c r="D61" s="743"/>
      <c r="E61" s="743"/>
      <c r="F61" s="743"/>
      <c r="G61" s="743"/>
      <c r="H61" s="743"/>
      <c r="I61" s="743"/>
      <c r="J61" s="743"/>
      <c r="K61" s="743"/>
      <c r="L61" s="743"/>
      <c r="M61" s="743"/>
      <c r="N61" s="743"/>
      <c r="O61" s="743"/>
      <c r="P61" s="743"/>
      <c r="Q61" s="743"/>
      <c r="R61" s="743"/>
      <c r="S61" s="743"/>
      <c r="T61" s="743"/>
      <c r="U61" s="743"/>
      <c r="V61" s="743"/>
      <c r="W61" s="743"/>
      <c r="X61" s="743"/>
      <c r="Y61" s="743"/>
      <c r="Z61" s="744"/>
    </row>
    <row r="62" spans="3:26" ht="12" customHeight="1">
      <c r="C62" s="745"/>
      <c r="D62" s="746"/>
      <c r="E62" s="746"/>
      <c r="F62" s="746"/>
      <c r="G62" s="746"/>
      <c r="H62" s="746"/>
      <c r="I62" s="746"/>
      <c r="J62" s="746"/>
      <c r="K62" s="746"/>
      <c r="L62" s="746"/>
      <c r="M62" s="746"/>
      <c r="N62" s="746"/>
      <c r="O62" s="746"/>
      <c r="P62" s="746"/>
      <c r="Q62" s="746"/>
      <c r="R62" s="746"/>
      <c r="S62" s="746"/>
      <c r="T62" s="746"/>
      <c r="U62" s="746"/>
      <c r="V62" s="746"/>
      <c r="W62" s="746"/>
      <c r="X62" s="746"/>
      <c r="Y62" s="746"/>
      <c r="Z62" s="747"/>
    </row>
    <row r="63" spans="3:26" ht="12" customHeight="1">
      <c r="C63" s="748" t="s">
        <v>415</v>
      </c>
      <c r="D63" s="97"/>
      <c r="E63" s="97"/>
      <c r="F63" s="97"/>
      <c r="G63" s="97"/>
      <c r="H63" s="97"/>
      <c r="I63" s="98" t="s">
        <v>371</v>
      </c>
      <c r="J63" s="97"/>
      <c r="K63" s="97"/>
      <c r="L63" s="97"/>
      <c r="M63" s="97"/>
      <c r="N63" s="97"/>
      <c r="O63" s="97"/>
      <c r="P63" s="99"/>
      <c r="Q63" s="98" t="s">
        <v>372</v>
      </c>
      <c r="R63" s="97"/>
      <c r="S63" s="97"/>
      <c r="T63" s="97"/>
      <c r="U63" s="97"/>
      <c r="V63" s="97"/>
      <c r="W63" s="97"/>
      <c r="X63" s="99"/>
      <c r="Y63" s="98" t="s">
        <v>373</v>
      </c>
      <c r="Z63" s="99"/>
    </row>
    <row r="64" spans="3:26" ht="12" customHeight="1">
      <c r="C64" s="749"/>
      <c r="D64" s="100"/>
      <c r="E64" s="100"/>
      <c r="F64" s="100"/>
      <c r="G64" s="100"/>
      <c r="H64" s="100"/>
      <c r="I64" s="101" t="s">
        <v>374</v>
      </c>
      <c r="J64" s="100"/>
      <c r="K64" s="100"/>
      <c r="L64" s="100"/>
      <c r="M64" s="100"/>
      <c r="N64" s="100"/>
      <c r="O64" s="100"/>
      <c r="P64" s="102"/>
      <c r="Q64" s="101" t="s">
        <v>421</v>
      </c>
      <c r="R64" s="100"/>
      <c r="S64" s="100"/>
      <c r="T64" s="100"/>
      <c r="U64" s="100"/>
      <c r="V64" s="100"/>
      <c r="W64" s="100"/>
      <c r="X64" s="102"/>
      <c r="Y64" s="101"/>
      <c r="Z64" s="102"/>
    </row>
    <row r="65" spans="3:26" ht="18.95" customHeight="1">
      <c r="C65" s="750">
        <f>'維持4-4'!B21</f>
        <v>7</v>
      </c>
      <c r="D65" s="753" t="s">
        <v>800</v>
      </c>
      <c r="E65" s="756" t="s">
        <v>797</v>
      </c>
      <c r="F65" s="757"/>
      <c r="G65" s="757"/>
      <c r="H65" s="758"/>
      <c r="I65" s="762"/>
      <c r="J65" s="763"/>
      <c r="K65" s="763"/>
      <c r="L65" s="763"/>
      <c r="M65" s="763"/>
      <c r="N65" s="763"/>
      <c r="O65" s="763"/>
      <c r="P65" s="764"/>
      <c r="Q65" s="768" t="str">
        <f>'維持4-4'!K21</f>
        <v/>
      </c>
      <c r="R65" s="769"/>
      <c r="S65" s="769"/>
      <c r="T65" s="769"/>
      <c r="U65" s="769"/>
      <c r="V65" s="769"/>
      <c r="W65" s="769"/>
      <c r="X65" s="770"/>
      <c r="Y65" s="771" t="str">
        <f>IF(I65="","",IF(I65&lt;=Q65,"OK","NG"))</f>
        <v/>
      </c>
      <c r="Z65" s="772"/>
    </row>
    <row r="66" spans="3:26" ht="18.95" customHeight="1">
      <c r="C66" s="751"/>
      <c r="D66" s="754"/>
      <c r="E66" s="759"/>
      <c r="F66" s="760"/>
      <c r="G66" s="760"/>
      <c r="H66" s="761"/>
      <c r="I66" s="765"/>
      <c r="J66" s="766"/>
      <c r="K66" s="766"/>
      <c r="L66" s="766"/>
      <c r="M66" s="766"/>
      <c r="N66" s="766"/>
      <c r="O66" s="766"/>
      <c r="P66" s="767"/>
      <c r="Q66" s="732"/>
      <c r="R66" s="733"/>
      <c r="S66" s="733"/>
      <c r="T66" s="733"/>
      <c r="U66" s="733"/>
      <c r="V66" s="733"/>
      <c r="W66" s="733"/>
      <c r="X66" s="734"/>
      <c r="Y66" s="738"/>
      <c r="Z66" s="739"/>
    </row>
    <row r="67" spans="3:26" ht="18.95" customHeight="1">
      <c r="C67" s="751"/>
      <c r="D67" s="754"/>
      <c r="E67" s="773" t="s">
        <v>799</v>
      </c>
      <c r="F67" s="774"/>
      <c r="G67" s="774"/>
      <c r="H67" s="775"/>
      <c r="I67" s="765"/>
      <c r="J67" s="766"/>
      <c r="K67" s="766"/>
      <c r="L67" s="766"/>
      <c r="M67" s="766"/>
      <c r="N67" s="766"/>
      <c r="O67" s="766"/>
      <c r="P67" s="767"/>
      <c r="Q67" s="732" t="str">
        <f>'維持4-4'!R21</f>
        <v/>
      </c>
      <c r="R67" s="733"/>
      <c r="S67" s="733"/>
      <c r="T67" s="733"/>
      <c r="U67" s="733"/>
      <c r="V67" s="733"/>
      <c r="W67" s="733"/>
      <c r="X67" s="734"/>
      <c r="Y67" s="738" t="str">
        <f t="shared" ref="Y67" si="4">IF(I67="","",IF(I67&lt;=Q67,"OK","NG"))</f>
        <v/>
      </c>
      <c r="Z67" s="739"/>
    </row>
    <row r="68" spans="3:26" ht="18.95" customHeight="1">
      <c r="C68" s="752"/>
      <c r="D68" s="755"/>
      <c r="E68" s="776"/>
      <c r="F68" s="777"/>
      <c r="G68" s="777"/>
      <c r="H68" s="778"/>
      <c r="I68" s="779"/>
      <c r="J68" s="780"/>
      <c r="K68" s="780"/>
      <c r="L68" s="780"/>
      <c r="M68" s="780"/>
      <c r="N68" s="780"/>
      <c r="O68" s="780"/>
      <c r="P68" s="781"/>
      <c r="Q68" s="735"/>
      <c r="R68" s="736"/>
      <c r="S68" s="736"/>
      <c r="T68" s="736"/>
      <c r="U68" s="736"/>
      <c r="V68" s="736"/>
      <c r="W68" s="736"/>
      <c r="X68" s="737"/>
      <c r="Y68" s="740"/>
      <c r="Z68" s="741"/>
    </row>
    <row r="69" spans="3:26" ht="12" customHeight="1">
      <c r="C69" s="96" t="s">
        <v>414</v>
      </c>
      <c r="D69" s="96"/>
      <c r="E69" s="96"/>
      <c r="F69" s="96"/>
      <c r="G69" s="96"/>
      <c r="H69" s="96"/>
      <c r="I69" s="96"/>
      <c r="J69" s="96"/>
      <c r="K69" s="96"/>
      <c r="L69" s="96"/>
      <c r="M69" s="96"/>
      <c r="N69" s="96"/>
      <c r="O69" s="96"/>
      <c r="P69" s="96"/>
      <c r="Q69" s="96"/>
      <c r="R69" s="96"/>
    </row>
    <row r="70" spans="3:26" ht="12" customHeight="1">
      <c r="C70" s="742">
        <f>'維持4-4'!C22</f>
        <v>0</v>
      </c>
      <c r="D70" s="743"/>
      <c r="E70" s="743"/>
      <c r="F70" s="743"/>
      <c r="G70" s="743"/>
      <c r="H70" s="743"/>
      <c r="I70" s="743"/>
      <c r="J70" s="743"/>
      <c r="K70" s="743"/>
      <c r="L70" s="743"/>
      <c r="M70" s="743"/>
      <c r="N70" s="743"/>
      <c r="O70" s="743"/>
      <c r="P70" s="743"/>
      <c r="Q70" s="743"/>
      <c r="R70" s="743"/>
      <c r="S70" s="743"/>
      <c r="T70" s="743"/>
      <c r="U70" s="743"/>
      <c r="V70" s="743"/>
      <c r="W70" s="743"/>
      <c r="X70" s="743"/>
      <c r="Y70" s="743"/>
      <c r="Z70" s="744"/>
    </row>
    <row r="71" spans="3:26" ht="12" customHeight="1">
      <c r="C71" s="745"/>
      <c r="D71" s="746"/>
      <c r="E71" s="746"/>
      <c r="F71" s="746"/>
      <c r="G71" s="746"/>
      <c r="H71" s="746"/>
      <c r="I71" s="746"/>
      <c r="J71" s="746"/>
      <c r="K71" s="746"/>
      <c r="L71" s="746"/>
      <c r="M71" s="746"/>
      <c r="N71" s="746"/>
      <c r="O71" s="746"/>
      <c r="P71" s="746"/>
      <c r="Q71" s="746"/>
      <c r="R71" s="746"/>
      <c r="S71" s="746"/>
      <c r="T71" s="746"/>
      <c r="U71" s="746"/>
      <c r="V71" s="746"/>
      <c r="W71" s="746"/>
      <c r="X71" s="746"/>
      <c r="Y71" s="746"/>
      <c r="Z71" s="747"/>
    </row>
    <row r="72" spans="3:26" ht="12" customHeight="1">
      <c r="C72" s="748" t="s">
        <v>415</v>
      </c>
      <c r="D72" s="97"/>
      <c r="E72" s="97"/>
      <c r="F72" s="97"/>
      <c r="G72" s="97"/>
      <c r="H72" s="97"/>
      <c r="I72" s="98" t="s">
        <v>371</v>
      </c>
      <c r="J72" s="97"/>
      <c r="K72" s="97"/>
      <c r="L72" s="97"/>
      <c r="M72" s="97"/>
      <c r="N72" s="97"/>
      <c r="O72" s="97"/>
      <c r="P72" s="99"/>
      <c r="Q72" s="98" t="s">
        <v>372</v>
      </c>
      <c r="R72" s="97"/>
      <c r="S72" s="97"/>
      <c r="T72" s="97"/>
      <c r="U72" s="97"/>
      <c r="V72" s="97"/>
      <c r="W72" s="97"/>
      <c r="X72" s="99"/>
      <c r="Y72" s="98" t="s">
        <v>373</v>
      </c>
      <c r="Z72" s="99"/>
    </row>
    <row r="73" spans="3:26" ht="12" customHeight="1">
      <c r="C73" s="749"/>
      <c r="D73" s="100"/>
      <c r="E73" s="100"/>
      <c r="F73" s="100"/>
      <c r="G73" s="100"/>
      <c r="H73" s="100"/>
      <c r="I73" s="101" t="s">
        <v>374</v>
      </c>
      <c r="J73" s="100"/>
      <c r="K73" s="100"/>
      <c r="L73" s="100"/>
      <c r="M73" s="100"/>
      <c r="N73" s="100"/>
      <c r="O73" s="100"/>
      <c r="P73" s="102"/>
      <c r="Q73" s="101" t="s">
        <v>421</v>
      </c>
      <c r="R73" s="100"/>
      <c r="S73" s="100"/>
      <c r="T73" s="100"/>
      <c r="U73" s="100"/>
      <c r="V73" s="100"/>
      <c r="W73" s="100"/>
      <c r="X73" s="102"/>
      <c r="Y73" s="101"/>
      <c r="Z73" s="102"/>
    </row>
    <row r="74" spans="3:26" ht="18.95" customHeight="1">
      <c r="C74" s="750">
        <f>'維持4-4'!B22</f>
        <v>8</v>
      </c>
      <c r="D74" s="753" t="s">
        <v>800</v>
      </c>
      <c r="E74" s="756" t="s">
        <v>797</v>
      </c>
      <c r="F74" s="757"/>
      <c r="G74" s="757"/>
      <c r="H74" s="758"/>
      <c r="I74" s="762"/>
      <c r="J74" s="763"/>
      <c r="K74" s="763"/>
      <c r="L74" s="763"/>
      <c r="M74" s="763"/>
      <c r="N74" s="763"/>
      <c r="O74" s="763"/>
      <c r="P74" s="764"/>
      <c r="Q74" s="768" t="str">
        <f>'維持4-4'!K22</f>
        <v/>
      </c>
      <c r="R74" s="769"/>
      <c r="S74" s="769"/>
      <c r="T74" s="769"/>
      <c r="U74" s="769"/>
      <c r="V74" s="769"/>
      <c r="W74" s="769"/>
      <c r="X74" s="770"/>
      <c r="Y74" s="771" t="str">
        <f>IF(I74="","",IF(I74&lt;=Q74,"OK","NG"))</f>
        <v/>
      </c>
      <c r="Z74" s="772"/>
    </row>
    <row r="75" spans="3:26" ht="18.95" customHeight="1">
      <c r="C75" s="751"/>
      <c r="D75" s="754"/>
      <c r="E75" s="759"/>
      <c r="F75" s="760"/>
      <c r="G75" s="760"/>
      <c r="H75" s="761"/>
      <c r="I75" s="765"/>
      <c r="J75" s="766"/>
      <c r="K75" s="766"/>
      <c r="L75" s="766"/>
      <c r="M75" s="766"/>
      <c r="N75" s="766"/>
      <c r="O75" s="766"/>
      <c r="P75" s="767"/>
      <c r="Q75" s="732"/>
      <c r="R75" s="733"/>
      <c r="S75" s="733"/>
      <c r="T75" s="733"/>
      <c r="U75" s="733"/>
      <c r="V75" s="733"/>
      <c r="W75" s="733"/>
      <c r="X75" s="734"/>
      <c r="Y75" s="738"/>
      <c r="Z75" s="739"/>
    </row>
    <row r="76" spans="3:26" ht="18.95" customHeight="1">
      <c r="C76" s="751"/>
      <c r="D76" s="754"/>
      <c r="E76" s="773" t="s">
        <v>799</v>
      </c>
      <c r="F76" s="774"/>
      <c r="G76" s="774"/>
      <c r="H76" s="775"/>
      <c r="I76" s="765"/>
      <c r="J76" s="766"/>
      <c r="K76" s="766"/>
      <c r="L76" s="766"/>
      <c r="M76" s="766"/>
      <c r="N76" s="766"/>
      <c r="O76" s="766"/>
      <c r="P76" s="767"/>
      <c r="Q76" s="732" t="str">
        <f>'維持4-4'!R22</f>
        <v/>
      </c>
      <c r="R76" s="733"/>
      <c r="S76" s="733"/>
      <c r="T76" s="733"/>
      <c r="U76" s="733"/>
      <c r="V76" s="733"/>
      <c r="W76" s="733"/>
      <c r="X76" s="734"/>
      <c r="Y76" s="738" t="str">
        <f t="shared" ref="Y76" si="5">IF(I76="","",IF(I76&lt;=Q76,"OK","NG"))</f>
        <v/>
      </c>
      <c r="Z76" s="739"/>
    </row>
    <row r="77" spans="3:26" ht="18.95" customHeight="1">
      <c r="C77" s="752"/>
      <c r="D77" s="755"/>
      <c r="E77" s="776"/>
      <c r="F77" s="777"/>
      <c r="G77" s="777"/>
      <c r="H77" s="778"/>
      <c r="I77" s="779"/>
      <c r="J77" s="780"/>
      <c r="K77" s="780"/>
      <c r="L77" s="780"/>
      <c r="M77" s="780"/>
      <c r="N77" s="780"/>
      <c r="O77" s="780"/>
      <c r="P77" s="781"/>
      <c r="Q77" s="735"/>
      <c r="R77" s="736"/>
      <c r="S77" s="736"/>
      <c r="T77" s="736"/>
      <c r="U77" s="736"/>
      <c r="V77" s="736"/>
      <c r="W77" s="736"/>
      <c r="X77" s="737"/>
      <c r="Y77" s="740"/>
      <c r="Z77" s="741"/>
    </row>
    <row r="78" spans="3:26" ht="12" customHeight="1">
      <c r="C78" s="96" t="s">
        <v>414</v>
      </c>
      <c r="D78" s="96"/>
      <c r="E78" s="96"/>
      <c r="F78" s="96"/>
      <c r="G78" s="96"/>
      <c r="H78" s="96"/>
      <c r="I78" s="96"/>
      <c r="J78" s="96"/>
      <c r="K78" s="96"/>
      <c r="L78" s="96"/>
      <c r="M78" s="96"/>
      <c r="N78" s="96"/>
      <c r="O78" s="96"/>
      <c r="P78" s="96"/>
      <c r="Q78" s="96"/>
      <c r="R78" s="96"/>
    </row>
    <row r="79" spans="3:26" ht="12" customHeight="1">
      <c r="C79" s="742">
        <f>'維持4-4'!C23</f>
        <v>0</v>
      </c>
      <c r="D79" s="743"/>
      <c r="E79" s="743"/>
      <c r="F79" s="743"/>
      <c r="G79" s="743"/>
      <c r="H79" s="743"/>
      <c r="I79" s="743"/>
      <c r="J79" s="743"/>
      <c r="K79" s="743"/>
      <c r="L79" s="743"/>
      <c r="M79" s="743"/>
      <c r="N79" s="743"/>
      <c r="O79" s="743"/>
      <c r="P79" s="743"/>
      <c r="Q79" s="743"/>
      <c r="R79" s="743"/>
      <c r="S79" s="743"/>
      <c r="T79" s="743"/>
      <c r="U79" s="743"/>
      <c r="V79" s="743"/>
      <c r="W79" s="743"/>
      <c r="X79" s="743"/>
      <c r="Y79" s="743"/>
      <c r="Z79" s="744"/>
    </row>
    <row r="80" spans="3:26" ht="12" customHeight="1">
      <c r="C80" s="745"/>
      <c r="D80" s="746"/>
      <c r="E80" s="746"/>
      <c r="F80" s="746"/>
      <c r="G80" s="746"/>
      <c r="H80" s="746"/>
      <c r="I80" s="746"/>
      <c r="J80" s="746"/>
      <c r="K80" s="746"/>
      <c r="L80" s="746"/>
      <c r="M80" s="746"/>
      <c r="N80" s="746"/>
      <c r="O80" s="746"/>
      <c r="P80" s="746"/>
      <c r="Q80" s="746"/>
      <c r="R80" s="746"/>
      <c r="S80" s="746"/>
      <c r="T80" s="746"/>
      <c r="U80" s="746"/>
      <c r="V80" s="746"/>
      <c r="W80" s="746"/>
      <c r="X80" s="746"/>
      <c r="Y80" s="746"/>
      <c r="Z80" s="747"/>
    </row>
    <row r="81" spans="3:26" ht="12" customHeight="1">
      <c r="C81" s="748" t="s">
        <v>415</v>
      </c>
      <c r="D81" s="97"/>
      <c r="E81" s="97"/>
      <c r="F81" s="97"/>
      <c r="G81" s="97"/>
      <c r="H81" s="97"/>
      <c r="I81" s="98" t="s">
        <v>371</v>
      </c>
      <c r="J81" s="97"/>
      <c r="K81" s="97"/>
      <c r="L81" s="97"/>
      <c r="M81" s="97"/>
      <c r="N81" s="97"/>
      <c r="O81" s="97"/>
      <c r="P81" s="99"/>
      <c r="Q81" s="98" t="s">
        <v>372</v>
      </c>
      <c r="R81" s="97"/>
      <c r="S81" s="97"/>
      <c r="T81" s="97"/>
      <c r="U81" s="97"/>
      <c r="V81" s="97"/>
      <c r="W81" s="97"/>
      <c r="X81" s="99"/>
      <c r="Y81" s="98" t="s">
        <v>373</v>
      </c>
      <c r="Z81" s="99"/>
    </row>
    <row r="82" spans="3:26" ht="12" customHeight="1">
      <c r="C82" s="749"/>
      <c r="D82" s="100"/>
      <c r="E82" s="100"/>
      <c r="F82" s="100"/>
      <c r="G82" s="100"/>
      <c r="H82" s="100"/>
      <c r="I82" s="101" t="s">
        <v>374</v>
      </c>
      <c r="J82" s="100"/>
      <c r="K82" s="100"/>
      <c r="L82" s="100"/>
      <c r="M82" s="100"/>
      <c r="N82" s="100"/>
      <c r="O82" s="100"/>
      <c r="P82" s="102"/>
      <c r="Q82" s="101" t="s">
        <v>421</v>
      </c>
      <c r="R82" s="100"/>
      <c r="S82" s="100"/>
      <c r="T82" s="100"/>
      <c r="U82" s="100"/>
      <c r="V82" s="100"/>
      <c r="W82" s="100"/>
      <c r="X82" s="102"/>
      <c r="Y82" s="101"/>
      <c r="Z82" s="102"/>
    </row>
    <row r="83" spans="3:26" ht="18.95" customHeight="1">
      <c r="C83" s="750">
        <f>'維持4-4'!B23</f>
        <v>9</v>
      </c>
      <c r="D83" s="753" t="s">
        <v>800</v>
      </c>
      <c r="E83" s="756" t="s">
        <v>797</v>
      </c>
      <c r="F83" s="757"/>
      <c r="G83" s="757"/>
      <c r="H83" s="758"/>
      <c r="I83" s="762"/>
      <c r="J83" s="763"/>
      <c r="K83" s="763"/>
      <c r="L83" s="763"/>
      <c r="M83" s="763"/>
      <c r="N83" s="763"/>
      <c r="O83" s="763"/>
      <c r="P83" s="764"/>
      <c r="Q83" s="768" t="str">
        <f>'維持4-4'!K23</f>
        <v/>
      </c>
      <c r="R83" s="769"/>
      <c r="S83" s="769"/>
      <c r="T83" s="769"/>
      <c r="U83" s="769"/>
      <c r="V83" s="769"/>
      <c r="W83" s="769"/>
      <c r="X83" s="770"/>
      <c r="Y83" s="771" t="str">
        <f>IF(I83="","",IF(I83&lt;=Q83,"OK","NG"))</f>
        <v/>
      </c>
      <c r="Z83" s="772"/>
    </row>
    <row r="84" spans="3:26" ht="18.95" customHeight="1">
      <c r="C84" s="751"/>
      <c r="D84" s="754"/>
      <c r="E84" s="759"/>
      <c r="F84" s="760"/>
      <c r="G84" s="760"/>
      <c r="H84" s="761"/>
      <c r="I84" s="765"/>
      <c r="J84" s="766"/>
      <c r="K84" s="766"/>
      <c r="L84" s="766"/>
      <c r="M84" s="766"/>
      <c r="N84" s="766"/>
      <c r="O84" s="766"/>
      <c r="P84" s="767"/>
      <c r="Q84" s="732"/>
      <c r="R84" s="733"/>
      <c r="S84" s="733"/>
      <c r="T84" s="733"/>
      <c r="U84" s="733"/>
      <c r="V84" s="733"/>
      <c r="W84" s="733"/>
      <c r="X84" s="734"/>
      <c r="Y84" s="738"/>
      <c r="Z84" s="739"/>
    </row>
    <row r="85" spans="3:26" ht="18.95" customHeight="1">
      <c r="C85" s="751"/>
      <c r="D85" s="754"/>
      <c r="E85" s="773" t="s">
        <v>799</v>
      </c>
      <c r="F85" s="774"/>
      <c r="G85" s="774"/>
      <c r="H85" s="775"/>
      <c r="I85" s="765"/>
      <c r="J85" s="766"/>
      <c r="K85" s="766"/>
      <c r="L85" s="766"/>
      <c r="M85" s="766"/>
      <c r="N85" s="766"/>
      <c r="O85" s="766"/>
      <c r="P85" s="767"/>
      <c r="Q85" s="732" t="str">
        <f>'維持4-4'!R23</f>
        <v/>
      </c>
      <c r="R85" s="733"/>
      <c r="S85" s="733"/>
      <c r="T85" s="733"/>
      <c r="U85" s="733"/>
      <c r="V85" s="733"/>
      <c r="W85" s="733"/>
      <c r="X85" s="734"/>
      <c r="Y85" s="738" t="str">
        <f t="shared" ref="Y85" si="6">IF(I85="","",IF(I85&lt;=Q85,"OK","NG"))</f>
        <v/>
      </c>
      <c r="Z85" s="739"/>
    </row>
    <row r="86" spans="3:26" ht="18.95" customHeight="1">
      <c r="C86" s="752"/>
      <c r="D86" s="755"/>
      <c r="E86" s="776"/>
      <c r="F86" s="777"/>
      <c r="G86" s="777"/>
      <c r="H86" s="778"/>
      <c r="I86" s="779"/>
      <c r="J86" s="780"/>
      <c r="K86" s="780"/>
      <c r="L86" s="780"/>
      <c r="M86" s="780"/>
      <c r="N86" s="780"/>
      <c r="O86" s="780"/>
      <c r="P86" s="781"/>
      <c r="Q86" s="735"/>
      <c r="R86" s="736"/>
      <c r="S86" s="736"/>
      <c r="T86" s="736"/>
      <c r="U86" s="736"/>
      <c r="V86" s="736"/>
      <c r="W86" s="736"/>
      <c r="X86" s="737"/>
      <c r="Y86" s="740"/>
      <c r="Z86" s="741"/>
    </row>
    <row r="87" spans="3:26" ht="12" customHeight="1">
      <c r="C87" s="96" t="s">
        <v>414</v>
      </c>
      <c r="D87" s="96"/>
      <c r="E87" s="96"/>
      <c r="F87" s="96"/>
      <c r="G87" s="96"/>
      <c r="H87" s="96"/>
      <c r="I87" s="96"/>
      <c r="J87" s="96"/>
      <c r="K87" s="96"/>
      <c r="L87" s="96"/>
      <c r="M87" s="96"/>
      <c r="N87" s="96"/>
      <c r="O87" s="96"/>
      <c r="P87" s="96"/>
      <c r="Q87" s="96"/>
      <c r="R87" s="96"/>
    </row>
    <row r="88" spans="3:26" ht="12" customHeight="1">
      <c r="C88" s="742">
        <f>'維持4-4'!C24</f>
        <v>0</v>
      </c>
      <c r="D88" s="743"/>
      <c r="E88" s="743"/>
      <c r="F88" s="743"/>
      <c r="G88" s="743"/>
      <c r="H88" s="743"/>
      <c r="I88" s="743"/>
      <c r="J88" s="743"/>
      <c r="K88" s="743"/>
      <c r="L88" s="743"/>
      <c r="M88" s="743"/>
      <c r="N88" s="743"/>
      <c r="O88" s="743"/>
      <c r="P88" s="743"/>
      <c r="Q88" s="743"/>
      <c r="R88" s="743"/>
      <c r="S88" s="743"/>
      <c r="T88" s="743"/>
      <c r="U88" s="743"/>
      <c r="V88" s="743"/>
      <c r="W88" s="743"/>
      <c r="X88" s="743"/>
      <c r="Y88" s="743"/>
      <c r="Z88" s="744"/>
    </row>
    <row r="89" spans="3:26" ht="12" customHeight="1">
      <c r="C89" s="745"/>
      <c r="D89" s="746"/>
      <c r="E89" s="746"/>
      <c r="F89" s="746"/>
      <c r="G89" s="746"/>
      <c r="H89" s="746"/>
      <c r="I89" s="746"/>
      <c r="J89" s="746"/>
      <c r="K89" s="746"/>
      <c r="L89" s="746"/>
      <c r="M89" s="746"/>
      <c r="N89" s="746"/>
      <c r="O89" s="746"/>
      <c r="P89" s="746"/>
      <c r="Q89" s="746"/>
      <c r="R89" s="746"/>
      <c r="S89" s="746"/>
      <c r="T89" s="746"/>
      <c r="U89" s="746"/>
      <c r="V89" s="746"/>
      <c r="W89" s="746"/>
      <c r="X89" s="746"/>
      <c r="Y89" s="746"/>
      <c r="Z89" s="747"/>
    </row>
    <row r="90" spans="3:26" ht="12" customHeight="1">
      <c r="C90" s="748" t="s">
        <v>415</v>
      </c>
      <c r="D90" s="97"/>
      <c r="E90" s="97"/>
      <c r="F90" s="97"/>
      <c r="G90" s="97"/>
      <c r="H90" s="97"/>
      <c r="I90" s="98" t="s">
        <v>371</v>
      </c>
      <c r="J90" s="97"/>
      <c r="K90" s="97"/>
      <c r="L90" s="97"/>
      <c r="M90" s="97"/>
      <c r="N90" s="97"/>
      <c r="O90" s="97"/>
      <c r="P90" s="99"/>
      <c r="Q90" s="98" t="s">
        <v>372</v>
      </c>
      <c r="R90" s="97"/>
      <c r="S90" s="97"/>
      <c r="T90" s="97"/>
      <c r="U90" s="97"/>
      <c r="V90" s="97"/>
      <c r="W90" s="97"/>
      <c r="X90" s="99"/>
      <c r="Y90" s="98" t="s">
        <v>373</v>
      </c>
      <c r="Z90" s="99"/>
    </row>
    <row r="91" spans="3:26" ht="12" customHeight="1">
      <c r="C91" s="749"/>
      <c r="D91" s="100"/>
      <c r="E91" s="100"/>
      <c r="F91" s="100"/>
      <c r="G91" s="100"/>
      <c r="H91" s="100"/>
      <c r="I91" s="101" t="s">
        <v>374</v>
      </c>
      <c r="J91" s="100"/>
      <c r="K91" s="100"/>
      <c r="L91" s="100"/>
      <c r="M91" s="100"/>
      <c r="N91" s="100"/>
      <c r="O91" s="100"/>
      <c r="P91" s="102"/>
      <c r="Q91" s="101" t="s">
        <v>421</v>
      </c>
      <c r="R91" s="100"/>
      <c r="S91" s="100"/>
      <c r="T91" s="100"/>
      <c r="U91" s="100"/>
      <c r="V91" s="100"/>
      <c r="W91" s="100"/>
      <c r="X91" s="102"/>
      <c r="Y91" s="101"/>
      <c r="Z91" s="102"/>
    </row>
    <row r="92" spans="3:26" ht="18.95" customHeight="1">
      <c r="C92" s="750">
        <f>'維持4-4'!B24</f>
        <v>10</v>
      </c>
      <c r="D92" s="753" t="s">
        <v>800</v>
      </c>
      <c r="E92" s="756" t="s">
        <v>797</v>
      </c>
      <c r="F92" s="757"/>
      <c r="G92" s="757"/>
      <c r="H92" s="758"/>
      <c r="I92" s="762"/>
      <c r="J92" s="763"/>
      <c r="K92" s="763"/>
      <c r="L92" s="763"/>
      <c r="M92" s="763"/>
      <c r="N92" s="763"/>
      <c r="O92" s="763"/>
      <c r="P92" s="764"/>
      <c r="Q92" s="768" t="str">
        <f>'維持4-4'!K24</f>
        <v/>
      </c>
      <c r="R92" s="769"/>
      <c r="S92" s="769"/>
      <c r="T92" s="769"/>
      <c r="U92" s="769"/>
      <c r="V92" s="769"/>
      <c r="W92" s="769"/>
      <c r="X92" s="770"/>
      <c r="Y92" s="771" t="str">
        <f>IF(I92="","",IF(I92&lt;=Q92,"OK","NG"))</f>
        <v/>
      </c>
      <c r="Z92" s="772"/>
    </row>
    <row r="93" spans="3:26" ht="18.95" customHeight="1">
      <c r="C93" s="751"/>
      <c r="D93" s="754"/>
      <c r="E93" s="759"/>
      <c r="F93" s="760"/>
      <c r="G93" s="760"/>
      <c r="H93" s="761"/>
      <c r="I93" s="765"/>
      <c r="J93" s="766"/>
      <c r="K93" s="766"/>
      <c r="L93" s="766"/>
      <c r="M93" s="766"/>
      <c r="N93" s="766"/>
      <c r="O93" s="766"/>
      <c r="P93" s="767"/>
      <c r="Q93" s="732"/>
      <c r="R93" s="733"/>
      <c r="S93" s="733"/>
      <c r="T93" s="733"/>
      <c r="U93" s="733"/>
      <c r="V93" s="733"/>
      <c r="W93" s="733"/>
      <c r="X93" s="734"/>
      <c r="Y93" s="738"/>
      <c r="Z93" s="739"/>
    </row>
    <row r="94" spans="3:26" ht="18.95" customHeight="1">
      <c r="C94" s="751"/>
      <c r="D94" s="754"/>
      <c r="E94" s="773" t="s">
        <v>799</v>
      </c>
      <c r="F94" s="774"/>
      <c r="G94" s="774"/>
      <c r="H94" s="775"/>
      <c r="I94" s="765"/>
      <c r="J94" s="766"/>
      <c r="K94" s="766"/>
      <c r="L94" s="766"/>
      <c r="M94" s="766"/>
      <c r="N94" s="766"/>
      <c r="O94" s="766"/>
      <c r="P94" s="767"/>
      <c r="Q94" s="732" t="str">
        <f>'維持4-4'!R24</f>
        <v/>
      </c>
      <c r="R94" s="733"/>
      <c r="S94" s="733"/>
      <c r="T94" s="733"/>
      <c r="U94" s="733"/>
      <c r="V94" s="733"/>
      <c r="W94" s="733"/>
      <c r="X94" s="734"/>
      <c r="Y94" s="738" t="str">
        <f t="shared" ref="Y94" si="7">IF(I94="","",IF(I94&lt;=Q94,"OK","NG"))</f>
        <v/>
      </c>
      <c r="Z94" s="739"/>
    </row>
    <row r="95" spans="3:26" ht="18.95" customHeight="1">
      <c r="C95" s="752"/>
      <c r="D95" s="755"/>
      <c r="E95" s="776"/>
      <c r="F95" s="777"/>
      <c r="G95" s="777"/>
      <c r="H95" s="778"/>
      <c r="I95" s="779"/>
      <c r="J95" s="780"/>
      <c r="K95" s="780"/>
      <c r="L95" s="780"/>
      <c r="M95" s="780"/>
      <c r="N95" s="780"/>
      <c r="O95" s="780"/>
      <c r="P95" s="781"/>
      <c r="Q95" s="735"/>
      <c r="R95" s="736"/>
      <c r="S95" s="736"/>
      <c r="T95" s="736"/>
      <c r="U95" s="736"/>
      <c r="V95" s="736"/>
      <c r="W95" s="736"/>
      <c r="X95" s="737"/>
      <c r="Y95" s="740"/>
      <c r="Z95" s="741"/>
    </row>
    <row r="96" spans="3:26" ht="12" customHeight="1">
      <c r="C96" s="96" t="s">
        <v>414</v>
      </c>
      <c r="D96" s="96"/>
      <c r="E96" s="96"/>
      <c r="F96" s="96"/>
      <c r="G96" s="96"/>
      <c r="H96" s="96"/>
      <c r="I96" s="96"/>
      <c r="J96" s="96"/>
      <c r="K96" s="96"/>
      <c r="L96" s="96"/>
      <c r="M96" s="96"/>
      <c r="N96" s="96"/>
      <c r="O96" s="96"/>
      <c r="P96" s="96"/>
      <c r="Q96" s="96"/>
      <c r="R96" s="96"/>
    </row>
    <row r="97" spans="3:26" ht="12" customHeight="1">
      <c r="C97" s="742">
        <f>'維持4-4'!C25</f>
        <v>0</v>
      </c>
      <c r="D97" s="743"/>
      <c r="E97" s="743"/>
      <c r="F97" s="743"/>
      <c r="G97" s="743"/>
      <c r="H97" s="743"/>
      <c r="I97" s="743"/>
      <c r="J97" s="743"/>
      <c r="K97" s="743"/>
      <c r="L97" s="743"/>
      <c r="M97" s="743"/>
      <c r="N97" s="743"/>
      <c r="O97" s="743"/>
      <c r="P97" s="743"/>
      <c r="Q97" s="743"/>
      <c r="R97" s="743"/>
      <c r="S97" s="743"/>
      <c r="T97" s="743"/>
      <c r="U97" s="743"/>
      <c r="V97" s="743"/>
      <c r="W97" s="743"/>
      <c r="X97" s="743"/>
      <c r="Y97" s="743"/>
      <c r="Z97" s="744"/>
    </row>
    <row r="98" spans="3:26" ht="12" customHeight="1">
      <c r="C98" s="745"/>
      <c r="D98" s="746"/>
      <c r="E98" s="746"/>
      <c r="F98" s="746"/>
      <c r="G98" s="746"/>
      <c r="H98" s="746"/>
      <c r="I98" s="746"/>
      <c r="J98" s="746"/>
      <c r="K98" s="746"/>
      <c r="L98" s="746"/>
      <c r="M98" s="746"/>
      <c r="N98" s="746"/>
      <c r="O98" s="746"/>
      <c r="P98" s="746"/>
      <c r="Q98" s="746"/>
      <c r="R98" s="746"/>
      <c r="S98" s="746"/>
      <c r="T98" s="746"/>
      <c r="U98" s="746"/>
      <c r="V98" s="746"/>
      <c r="W98" s="746"/>
      <c r="X98" s="746"/>
      <c r="Y98" s="746"/>
      <c r="Z98" s="747"/>
    </row>
    <row r="99" spans="3:26" ht="12" customHeight="1">
      <c r="C99" s="748" t="s">
        <v>415</v>
      </c>
      <c r="D99" s="97"/>
      <c r="E99" s="97"/>
      <c r="F99" s="97"/>
      <c r="G99" s="97"/>
      <c r="H99" s="97"/>
      <c r="I99" s="98" t="s">
        <v>371</v>
      </c>
      <c r="J99" s="97"/>
      <c r="K99" s="97"/>
      <c r="L99" s="97"/>
      <c r="M99" s="97"/>
      <c r="N99" s="97"/>
      <c r="O99" s="97"/>
      <c r="P99" s="99"/>
      <c r="Q99" s="98" t="s">
        <v>372</v>
      </c>
      <c r="R99" s="97"/>
      <c r="S99" s="97"/>
      <c r="T99" s="97"/>
      <c r="U99" s="97"/>
      <c r="V99" s="97"/>
      <c r="W99" s="97"/>
      <c r="X99" s="99"/>
      <c r="Y99" s="98" t="s">
        <v>373</v>
      </c>
      <c r="Z99" s="99"/>
    </row>
    <row r="100" spans="3:26" ht="12" customHeight="1">
      <c r="C100" s="749"/>
      <c r="D100" s="100"/>
      <c r="E100" s="100"/>
      <c r="F100" s="100"/>
      <c r="G100" s="100"/>
      <c r="H100" s="100"/>
      <c r="I100" s="101" t="s">
        <v>374</v>
      </c>
      <c r="J100" s="100"/>
      <c r="K100" s="100"/>
      <c r="L100" s="100"/>
      <c r="M100" s="100"/>
      <c r="N100" s="100"/>
      <c r="O100" s="100"/>
      <c r="P100" s="102"/>
      <c r="Q100" s="101" t="s">
        <v>421</v>
      </c>
      <c r="R100" s="100"/>
      <c r="S100" s="100"/>
      <c r="T100" s="100"/>
      <c r="U100" s="100"/>
      <c r="V100" s="100"/>
      <c r="W100" s="100"/>
      <c r="X100" s="102"/>
      <c r="Y100" s="101"/>
      <c r="Z100" s="102"/>
    </row>
    <row r="101" spans="3:26" ht="18.95" customHeight="1">
      <c r="C101" s="750">
        <f>'維持4-4'!B25</f>
        <v>11</v>
      </c>
      <c r="D101" s="753" t="s">
        <v>800</v>
      </c>
      <c r="E101" s="756" t="s">
        <v>797</v>
      </c>
      <c r="F101" s="757"/>
      <c r="G101" s="757"/>
      <c r="H101" s="758"/>
      <c r="I101" s="762"/>
      <c r="J101" s="763"/>
      <c r="K101" s="763"/>
      <c r="L101" s="763"/>
      <c r="M101" s="763"/>
      <c r="N101" s="763"/>
      <c r="O101" s="763"/>
      <c r="P101" s="764"/>
      <c r="Q101" s="768" t="str">
        <f>'維持4-4'!K25</f>
        <v/>
      </c>
      <c r="R101" s="769"/>
      <c r="S101" s="769"/>
      <c r="T101" s="769"/>
      <c r="U101" s="769"/>
      <c r="V101" s="769"/>
      <c r="W101" s="769"/>
      <c r="X101" s="770"/>
      <c r="Y101" s="771" t="str">
        <f>IF(I101="","",IF(I101&lt;=Q101,"OK","NG"))</f>
        <v/>
      </c>
      <c r="Z101" s="772"/>
    </row>
    <row r="102" spans="3:26" ht="18.95" customHeight="1">
      <c r="C102" s="751"/>
      <c r="D102" s="754"/>
      <c r="E102" s="759"/>
      <c r="F102" s="760"/>
      <c r="G102" s="760"/>
      <c r="H102" s="761"/>
      <c r="I102" s="765"/>
      <c r="J102" s="766"/>
      <c r="K102" s="766"/>
      <c r="L102" s="766"/>
      <c r="M102" s="766"/>
      <c r="N102" s="766"/>
      <c r="O102" s="766"/>
      <c r="P102" s="767"/>
      <c r="Q102" s="732"/>
      <c r="R102" s="733"/>
      <c r="S102" s="733"/>
      <c r="T102" s="733"/>
      <c r="U102" s="733"/>
      <c r="V102" s="733"/>
      <c r="W102" s="733"/>
      <c r="X102" s="734"/>
      <c r="Y102" s="738"/>
      <c r="Z102" s="739"/>
    </row>
    <row r="103" spans="3:26" ht="18.95" customHeight="1">
      <c r="C103" s="751"/>
      <c r="D103" s="754"/>
      <c r="E103" s="773" t="s">
        <v>799</v>
      </c>
      <c r="F103" s="774"/>
      <c r="G103" s="774"/>
      <c r="H103" s="775"/>
      <c r="I103" s="765"/>
      <c r="J103" s="766"/>
      <c r="K103" s="766"/>
      <c r="L103" s="766"/>
      <c r="M103" s="766"/>
      <c r="N103" s="766"/>
      <c r="O103" s="766"/>
      <c r="P103" s="767"/>
      <c r="Q103" s="732" t="str">
        <f>'維持4-4'!R25</f>
        <v/>
      </c>
      <c r="R103" s="733"/>
      <c r="S103" s="733"/>
      <c r="T103" s="733"/>
      <c r="U103" s="733"/>
      <c r="V103" s="733"/>
      <c r="W103" s="733"/>
      <c r="X103" s="734"/>
      <c r="Y103" s="738" t="str">
        <f t="shared" ref="Y103" si="8">IF(I103="","",IF(I103&lt;=Q103,"OK","NG"))</f>
        <v/>
      </c>
      <c r="Z103" s="739"/>
    </row>
    <row r="104" spans="3:26" ht="18.95" customHeight="1">
      <c r="C104" s="752"/>
      <c r="D104" s="755"/>
      <c r="E104" s="776"/>
      <c r="F104" s="777"/>
      <c r="G104" s="777"/>
      <c r="H104" s="778"/>
      <c r="I104" s="779"/>
      <c r="J104" s="780"/>
      <c r="K104" s="780"/>
      <c r="L104" s="780"/>
      <c r="M104" s="780"/>
      <c r="N104" s="780"/>
      <c r="O104" s="780"/>
      <c r="P104" s="781"/>
      <c r="Q104" s="735"/>
      <c r="R104" s="736"/>
      <c r="S104" s="736"/>
      <c r="T104" s="736"/>
      <c r="U104" s="736"/>
      <c r="V104" s="736"/>
      <c r="W104" s="736"/>
      <c r="X104" s="737"/>
      <c r="Y104" s="740"/>
      <c r="Z104" s="741"/>
    </row>
    <row r="105" spans="3:26" ht="12" customHeight="1">
      <c r="C105" s="96" t="s">
        <v>414</v>
      </c>
      <c r="D105" s="96"/>
      <c r="E105" s="96"/>
      <c r="F105" s="96"/>
      <c r="G105" s="96"/>
      <c r="H105" s="96"/>
      <c r="I105" s="96"/>
      <c r="J105" s="96"/>
      <c r="K105" s="96"/>
      <c r="L105" s="96"/>
      <c r="M105" s="96"/>
      <c r="N105" s="96"/>
      <c r="O105" s="96"/>
      <c r="P105" s="96"/>
      <c r="Q105" s="96"/>
      <c r="R105" s="96"/>
    </row>
    <row r="106" spans="3:26" ht="12" customHeight="1">
      <c r="C106" s="742">
        <f>'維持4-4'!C26</f>
        <v>0</v>
      </c>
      <c r="D106" s="743"/>
      <c r="E106" s="743"/>
      <c r="F106" s="743"/>
      <c r="G106" s="743"/>
      <c r="H106" s="743"/>
      <c r="I106" s="743"/>
      <c r="J106" s="743"/>
      <c r="K106" s="743"/>
      <c r="L106" s="743"/>
      <c r="M106" s="743"/>
      <c r="N106" s="743"/>
      <c r="O106" s="743"/>
      <c r="P106" s="743"/>
      <c r="Q106" s="743"/>
      <c r="R106" s="743"/>
      <c r="S106" s="743"/>
      <c r="T106" s="743"/>
      <c r="U106" s="743"/>
      <c r="V106" s="743"/>
      <c r="W106" s="743"/>
      <c r="X106" s="743"/>
      <c r="Y106" s="743"/>
      <c r="Z106" s="744"/>
    </row>
    <row r="107" spans="3:26" ht="12" customHeight="1">
      <c r="C107" s="745"/>
      <c r="D107" s="746"/>
      <c r="E107" s="746"/>
      <c r="F107" s="746"/>
      <c r="G107" s="746"/>
      <c r="H107" s="746"/>
      <c r="I107" s="746"/>
      <c r="J107" s="746"/>
      <c r="K107" s="746"/>
      <c r="L107" s="746"/>
      <c r="M107" s="746"/>
      <c r="N107" s="746"/>
      <c r="O107" s="746"/>
      <c r="P107" s="746"/>
      <c r="Q107" s="746"/>
      <c r="R107" s="746"/>
      <c r="S107" s="746"/>
      <c r="T107" s="746"/>
      <c r="U107" s="746"/>
      <c r="V107" s="746"/>
      <c r="W107" s="746"/>
      <c r="X107" s="746"/>
      <c r="Y107" s="746"/>
      <c r="Z107" s="747"/>
    </row>
    <row r="108" spans="3:26" ht="12" customHeight="1">
      <c r="C108" s="748" t="s">
        <v>415</v>
      </c>
      <c r="D108" s="97"/>
      <c r="E108" s="97"/>
      <c r="F108" s="97"/>
      <c r="G108" s="97"/>
      <c r="H108" s="97"/>
      <c r="I108" s="98" t="s">
        <v>371</v>
      </c>
      <c r="J108" s="97"/>
      <c r="K108" s="97"/>
      <c r="L108" s="97"/>
      <c r="M108" s="97"/>
      <c r="N108" s="97"/>
      <c r="O108" s="97"/>
      <c r="P108" s="99"/>
      <c r="Q108" s="98" t="s">
        <v>372</v>
      </c>
      <c r="R108" s="97"/>
      <c r="S108" s="97"/>
      <c r="T108" s="97"/>
      <c r="U108" s="97"/>
      <c r="V108" s="97"/>
      <c r="W108" s="97"/>
      <c r="X108" s="99"/>
      <c r="Y108" s="98" t="s">
        <v>373</v>
      </c>
      <c r="Z108" s="99"/>
    </row>
    <row r="109" spans="3:26" ht="12" customHeight="1">
      <c r="C109" s="749"/>
      <c r="D109" s="100"/>
      <c r="E109" s="100"/>
      <c r="F109" s="100"/>
      <c r="G109" s="100"/>
      <c r="H109" s="100"/>
      <c r="I109" s="101" t="s">
        <v>374</v>
      </c>
      <c r="J109" s="100"/>
      <c r="K109" s="100"/>
      <c r="L109" s="100"/>
      <c r="M109" s="100"/>
      <c r="N109" s="100"/>
      <c r="O109" s="100"/>
      <c r="P109" s="102"/>
      <c r="Q109" s="101" t="s">
        <v>421</v>
      </c>
      <c r="R109" s="100"/>
      <c r="S109" s="100"/>
      <c r="T109" s="100"/>
      <c r="U109" s="100"/>
      <c r="V109" s="100"/>
      <c r="W109" s="100"/>
      <c r="X109" s="102"/>
      <c r="Y109" s="101"/>
      <c r="Z109" s="102"/>
    </row>
    <row r="110" spans="3:26" ht="18.95" customHeight="1">
      <c r="C110" s="750">
        <f>'維持4-4'!B26</f>
        <v>12</v>
      </c>
      <c r="D110" s="753" t="s">
        <v>800</v>
      </c>
      <c r="E110" s="756" t="s">
        <v>797</v>
      </c>
      <c r="F110" s="757"/>
      <c r="G110" s="757"/>
      <c r="H110" s="758"/>
      <c r="I110" s="762"/>
      <c r="J110" s="763"/>
      <c r="K110" s="763"/>
      <c r="L110" s="763"/>
      <c r="M110" s="763"/>
      <c r="N110" s="763"/>
      <c r="O110" s="763"/>
      <c r="P110" s="764"/>
      <c r="Q110" s="768" t="str">
        <f>'維持4-4'!K26</f>
        <v/>
      </c>
      <c r="R110" s="769"/>
      <c r="S110" s="769"/>
      <c r="T110" s="769"/>
      <c r="U110" s="769"/>
      <c r="V110" s="769"/>
      <c r="W110" s="769"/>
      <c r="X110" s="770"/>
      <c r="Y110" s="771" t="str">
        <f>IF(I110="","",IF(I110&lt;=Q110,"OK","NG"))</f>
        <v/>
      </c>
      <c r="Z110" s="772"/>
    </row>
    <row r="111" spans="3:26" ht="18.95" customHeight="1">
      <c r="C111" s="751"/>
      <c r="D111" s="754"/>
      <c r="E111" s="759"/>
      <c r="F111" s="760"/>
      <c r="G111" s="760"/>
      <c r="H111" s="761"/>
      <c r="I111" s="765"/>
      <c r="J111" s="766"/>
      <c r="K111" s="766"/>
      <c r="L111" s="766"/>
      <c r="M111" s="766"/>
      <c r="N111" s="766"/>
      <c r="O111" s="766"/>
      <c r="P111" s="767"/>
      <c r="Q111" s="732"/>
      <c r="R111" s="733"/>
      <c r="S111" s="733"/>
      <c r="T111" s="733"/>
      <c r="U111" s="733"/>
      <c r="V111" s="733"/>
      <c r="W111" s="733"/>
      <c r="X111" s="734"/>
      <c r="Y111" s="738"/>
      <c r="Z111" s="739"/>
    </row>
    <row r="112" spans="3:26" ht="18.95" customHeight="1">
      <c r="C112" s="751"/>
      <c r="D112" s="754"/>
      <c r="E112" s="773" t="s">
        <v>799</v>
      </c>
      <c r="F112" s="774"/>
      <c r="G112" s="774"/>
      <c r="H112" s="775"/>
      <c r="I112" s="765"/>
      <c r="J112" s="766"/>
      <c r="K112" s="766"/>
      <c r="L112" s="766"/>
      <c r="M112" s="766"/>
      <c r="N112" s="766"/>
      <c r="O112" s="766"/>
      <c r="P112" s="767"/>
      <c r="Q112" s="732" t="str">
        <f>'維持4-4'!R26</f>
        <v/>
      </c>
      <c r="R112" s="733"/>
      <c r="S112" s="733"/>
      <c r="T112" s="733"/>
      <c r="U112" s="733"/>
      <c r="V112" s="733"/>
      <c r="W112" s="733"/>
      <c r="X112" s="734"/>
      <c r="Y112" s="738" t="str">
        <f t="shared" ref="Y112" si="9">IF(I112="","",IF(I112&lt;=Q112,"OK","NG"))</f>
        <v/>
      </c>
      <c r="Z112" s="739"/>
    </row>
    <row r="113" spans="3:26" ht="18.95" customHeight="1">
      <c r="C113" s="752"/>
      <c r="D113" s="755"/>
      <c r="E113" s="776"/>
      <c r="F113" s="777"/>
      <c r="G113" s="777"/>
      <c r="H113" s="778"/>
      <c r="I113" s="779"/>
      <c r="J113" s="780"/>
      <c r="K113" s="780"/>
      <c r="L113" s="780"/>
      <c r="M113" s="780"/>
      <c r="N113" s="780"/>
      <c r="O113" s="780"/>
      <c r="P113" s="781"/>
      <c r="Q113" s="735"/>
      <c r="R113" s="736"/>
      <c r="S113" s="736"/>
      <c r="T113" s="736"/>
      <c r="U113" s="736"/>
      <c r="V113" s="736"/>
      <c r="W113" s="736"/>
      <c r="X113" s="737"/>
      <c r="Y113" s="740"/>
      <c r="Z113" s="741"/>
    </row>
    <row r="114" spans="3:26" ht="12" customHeight="1">
      <c r="C114" s="96" t="s">
        <v>795</v>
      </c>
      <c r="D114" s="96"/>
      <c r="E114" s="96"/>
      <c r="F114" s="96"/>
      <c r="H114" s="96"/>
      <c r="I114" s="96"/>
      <c r="J114" s="96"/>
      <c r="K114" s="96"/>
      <c r="L114" s="96"/>
      <c r="M114" s="96"/>
      <c r="N114" s="96"/>
      <c r="O114" s="96"/>
      <c r="P114" s="96"/>
      <c r="Q114" s="96"/>
      <c r="R114" s="96"/>
    </row>
    <row r="115" spans="3:26" ht="12" customHeight="1">
      <c r="C115" s="96" t="s">
        <v>796</v>
      </c>
      <c r="D115" s="96"/>
      <c r="E115" s="96"/>
      <c r="F115" s="96"/>
      <c r="H115" s="96"/>
      <c r="J115" s="96"/>
      <c r="K115" s="96"/>
      <c r="L115" s="96"/>
      <c r="M115" s="96"/>
      <c r="N115" s="96"/>
      <c r="O115" s="96"/>
      <c r="P115" s="96"/>
      <c r="Q115" s="96"/>
      <c r="R115" s="96"/>
    </row>
    <row r="116" spans="3:26" ht="12" customHeight="1">
      <c r="C116" s="96" t="s">
        <v>414</v>
      </c>
      <c r="D116" s="96"/>
      <c r="E116" s="96"/>
      <c r="F116" s="96"/>
      <c r="G116" s="96"/>
      <c r="H116" s="96"/>
      <c r="I116" s="96"/>
      <c r="J116" s="96"/>
      <c r="K116" s="96"/>
      <c r="L116" s="96"/>
      <c r="M116" s="96"/>
      <c r="N116" s="96"/>
      <c r="O116" s="96"/>
      <c r="P116" s="96"/>
      <c r="Q116" s="96"/>
      <c r="R116" s="96"/>
    </row>
    <row r="117" spans="3:26" ht="12" customHeight="1">
      <c r="C117" s="742">
        <f>'維持4-4'!C27</f>
        <v>0</v>
      </c>
      <c r="D117" s="743"/>
      <c r="E117" s="743"/>
      <c r="F117" s="743"/>
      <c r="G117" s="743"/>
      <c r="H117" s="743"/>
      <c r="I117" s="743"/>
      <c r="J117" s="743"/>
      <c r="K117" s="743"/>
      <c r="L117" s="743"/>
      <c r="M117" s="743"/>
      <c r="N117" s="743"/>
      <c r="O117" s="743"/>
      <c r="P117" s="743"/>
      <c r="Q117" s="743"/>
      <c r="R117" s="743"/>
      <c r="S117" s="743"/>
      <c r="T117" s="743"/>
      <c r="U117" s="743"/>
      <c r="V117" s="743"/>
      <c r="W117" s="743"/>
      <c r="X117" s="743"/>
      <c r="Y117" s="743"/>
      <c r="Z117" s="744"/>
    </row>
    <row r="118" spans="3:26" ht="12" customHeight="1">
      <c r="C118" s="745"/>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7"/>
    </row>
    <row r="119" spans="3:26" ht="12" customHeight="1">
      <c r="C119" s="748" t="s">
        <v>415</v>
      </c>
      <c r="D119" s="97"/>
      <c r="E119" s="97"/>
      <c r="F119" s="97"/>
      <c r="G119" s="97"/>
      <c r="H119" s="97"/>
      <c r="I119" s="98" t="s">
        <v>371</v>
      </c>
      <c r="J119" s="97"/>
      <c r="K119" s="97"/>
      <c r="L119" s="97"/>
      <c r="M119" s="97"/>
      <c r="N119" s="97"/>
      <c r="O119" s="97"/>
      <c r="P119" s="99"/>
      <c r="Q119" s="98" t="s">
        <v>372</v>
      </c>
      <c r="R119" s="97"/>
      <c r="S119" s="97"/>
      <c r="T119" s="97"/>
      <c r="U119" s="97"/>
      <c r="V119" s="97"/>
      <c r="W119" s="97"/>
      <c r="X119" s="99"/>
      <c r="Y119" s="98" t="s">
        <v>373</v>
      </c>
      <c r="Z119" s="99"/>
    </row>
    <row r="120" spans="3:26" ht="12" customHeight="1">
      <c r="C120" s="749"/>
      <c r="D120" s="100"/>
      <c r="E120" s="100"/>
      <c r="F120" s="100"/>
      <c r="G120" s="100"/>
      <c r="H120" s="100"/>
      <c r="I120" s="101" t="s">
        <v>374</v>
      </c>
      <c r="J120" s="100"/>
      <c r="K120" s="100"/>
      <c r="L120" s="100"/>
      <c r="M120" s="100"/>
      <c r="N120" s="100"/>
      <c r="O120" s="100"/>
      <c r="P120" s="102"/>
      <c r="Q120" s="101" t="s">
        <v>421</v>
      </c>
      <c r="R120" s="100"/>
      <c r="S120" s="100"/>
      <c r="T120" s="100"/>
      <c r="U120" s="100"/>
      <c r="V120" s="100"/>
      <c r="W120" s="100"/>
      <c r="X120" s="102"/>
      <c r="Y120" s="101"/>
      <c r="Z120" s="102"/>
    </row>
    <row r="121" spans="3:26" ht="18.95" customHeight="1">
      <c r="C121" s="750">
        <f>'維持4-4'!B27</f>
        <v>13</v>
      </c>
      <c r="D121" s="753" t="s">
        <v>800</v>
      </c>
      <c r="E121" s="756" t="s">
        <v>797</v>
      </c>
      <c r="F121" s="757"/>
      <c r="G121" s="757"/>
      <c r="H121" s="758"/>
      <c r="I121" s="762"/>
      <c r="J121" s="763"/>
      <c r="K121" s="763"/>
      <c r="L121" s="763"/>
      <c r="M121" s="763"/>
      <c r="N121" s="763"/>
      <c r="O121" s="763"/>
      <c r="P121" s="764"/>
      <c r="Q121" s="768" t="str">
        <f>'維持4-4'!K27</f>
        <v/>
      </c>
      <c r="R121" s="769"/>
      <c r="S121" s="769"/>
      <c r="T121" s="769"/>
      <c r="U121" s="769"/>
      <c r="V121" s="769"/>
      <c r="W121" s="769"/>
      <c r="X121" s="770"/>
      <c r="Y121" s="771" t="str">
        <f>IF(I121="","",IF(I121&lt;=Q121,"OK","NG"))</f>
        <v/>
      </c>
      <c r="Z121" s="772"/>
    </row>
    <row r="122" spans="3:26" ht="18.95" customHeight="1">
      <c r="C122" s="751"/>
      <c r="D122" s="754"/>
      <c r="E122" s="759"/>
      <c r="F122" s="760"/>
      <c r="G122" s="760"/>
      <c r="H122" s="761"/>
      <c r="I122" s="765"/>
      <c r="J122" s="766"/>
      <c r="K122" s="766"/>
      <c r="L122" s="766"/>
      <c r="M122" s="766"/>
      <c r="N122" s="766"/>
      <c r="O122" s="766"/>
      <c r="P122" s="767"/>
      <c r="Q122" s="732"/>
      <c r="R122" s="733"/>
      <c r="S122" s="733"/>
      <c r="T122" s="733"/>
      <c r="U122" s="733"/>
      <c r="V122" s="733"/>
      <c r="W122" s="733"/>
      <c r="X122" s="734"/>
      <c r="Y122" s="738"/>
      <c r="Z122" s="739"/>
    </row>
    <row r="123" spans="3:26" ht="18.95" customHeight="1">
      <c r="C123" s="751"/>
      <c r="D123" s="754"/>
      <c r="E123" s="773" t="s">
        <v>799</v>
      </c>
      <c r="F123" s="774"/>
      <c r="G123" s="774"/>
      <c r="H123" s="775"/>
      <c r="I123" s="765"/>
      <c r="J123" s="766"/>
      <c r="K123" s="766"/>
      <c r="L123" s="766"/>
      <c r="M123" s="766"/>
      <c r="N123" s="766"/>
      <c r="O123" s="766"/>
      <c r="P123" s="767"/>
      <c r="Q123" s="732" t="str">
        <f>'維持4-4'!R27</f>
        <v/>
      </c>
      <c r="R123" s="733"/>
      <c r="S123" s="733"/>
      <c r="T123" s="733"/>
      <c r="U123" s="733"/>
      <c r="V123" s="733"/>
      <c r="W123" s="733"/>
      <c r="X123" s="734"/>
      <c r="Y123" s="738" t="str">
        <f t="shared" ref="Y123" si="10">IF(I123="","",IF(I123&lt;=Q123,"OK","NG"))</f>
        <v/>
      </c>
      <c r="Z123" s="739"/>
    </row>
    <row r="124" spans="3:26" ht="18.95" customHeight="1">
      <c r="C124" s="752"/>
      <c r="D124" s="755"/>
      <c r="E124" s="776"/>
      <c r="F124" s="777"/>
      <c r="G124" s="777"/>
      <c r="H124" s="778"/>
      <c r="I124" s="779"/>
      <c r="J124" s="780"/>
      <c r="K124" s="780"/>
      <c r="L124" s="780"/>
      <c r="M124" s="780"/>
      <c r="N124" s="780"/>
      <c r="O124" s="780"/>
      <c r="P124" s="781"/>
      <c r="Q124" s="735"/>
      <c r="R124" s="736"/>
      <c r="S124" s="736"/>
      <c r="T124" s="736"/>
      <c r="U124" s="736"/>
      <c r="V124" s="736"/>
      <c r="W124" s="736"/>
      <c r="X124" s="737"/>
      <c r="Y124" s="740"/>
      <c r="Z124" s="741"/>
    </row>
    <row r="125" spans="3:26" ht="12" customHeight="1">
      <c r="C125" s="96" t="s">
        <v>414</v>
      </c>
      <c r="D125" s="96"/>
      <c r="E125" s="96"/>
      <c r="F125" s="96"/>
      <c r="G125" s="96"/>
      <c r="H125" s="96"/>
      <c r="I125" s="96"/>
      <c r="J125" s="96"/>
      <c r="K125" s="96"/>
      <c r="L125" s="96"/>
      <c r="M125" s="96"/>
      <c r="N125" s="96"/>
      <c r="O125" s="96"/>
      <c r="P125" s="96"/>
      <c r="Q125" s="96"/>
      <c r="R125" s="96"/>
    </row>
    <row r="126" spans="3:26" ht="12" customHeight="1">
      <c r="C126" s="742">
        <f>'維持4-4'!C28</f>
        <v>0</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row>
    <row r="127" spans="3:26" ht="12" customHeight="1">
      <c r="C127" s="745"/>
      <c r="D127" s="746"/>
      <c r="E127" s="746"/>
      <c r="F127" s="746"/>
      <c r="G127" s="746"/>
      <c r="H127" s="746"/>
      <c r="I127" s="746"/>
      <c r="J127" s="746"/>
      <c r="K127" s="746"/>
      <c r="L127" s="746"/>
      <c r="M127" s="746"/>
      <c r="N127" s="746"/>
      <c r="O127" s="746"/>
      <c r="P127" s="746"/>
      <c r="Q127" s="746"/>
      <c r="R127" s="746"/>
      <c r="S127" s="746"/>
      <c r="T127" s="746"/>
      <c r="U127" s="746"/>
      <c r="V127" s="746"/>
      <c r="W127" s="746"/>
      <c r="X127" s="746"/>
      <c r="Y127" s="746"/>
      <c r="Z127" s="747"/>
    </row>
    <row r="128" spans="3:26" ht="12" customHeight="1">
      <c r="C128" s="748" t="s">
        <v>415</v>
      </c>
      <c r="D128" s="97"/>
      <c r="E128" s="97"/>
      <c r="F128" s="97"/>
      <c r="G128" s="97"/>
      <c r="H128" s="97"/>
      <c r="I128" s="98" t="s">
        <v>371</v>
      </c>
      <c r="J128" s="97"/>
      <c r="K128" s="97"/>
      <c r="L128" s="97"/>
      <c r="M128" s="97"/>
      <c r="N128" s="97"/>
      <c r="O128" s="97"/>
      <c r="P128" s="99"/>
      <c r="Q128" s="98" t="s">
        <v>372</v>
      </c>
      <c r="R128" s="97"/>
      <c r="S128" s="97"/>
      <c r="T128" s="97"/>
      <c r="U128" s="97"/>
      <c r="V128" s="97"/>
      <c r="W128" s="97"/>
      <c r="X128" s="99"/>
      <c r="Y128" s="98" t="s">
        <v>373</v>
      </c>
      <c r="Z128" s="99"/>
    </row>
    <row r="129" spans="3:26" ht="12" customHeight="1">
      <c r="C129" s="749"/>
      <c r="D129" s="100"/>
      <c r="E129" s="100"/>
      <c r="F129" s="100"/>
      <c r="G129" s="100"/>
      <c r="H129" s="100"/>
      <c r="I129" s="101" t="s">
        <v>374</v>
      </c>
      <c r="J129" s="100"/>
      <c r="K129" s="100"/>
      <c r="L129" s="100"/>
      <c r="M129" s="100"/>
      <c r="N129" s="100"/>
      <c r="O129" s="100"/>
      <c r="P129" s="102"/>
      <c r="Q129" s="101" t="s">
        <v>421</v>
      </c>
      <c r="R129" s="100"/>
      <c r="S129" s="100"/>
      <c r="T129" s="100"/>
      <c r="U129" s="100"/>
      <c r="V129" s="100"/>
      <c r="W129" s="100"/>
      <c r="X129" s="102"/>
      <c r="Y129" s="101"/>
      <c r="Z129" s="102"/>
    </row>
    <row r="130" spans="3:26" ht="18.95" customHeight="1">
      <c r="C130" s="750">
        <f>'維持4-4'!B28</f>
        <v>14</v>
      </c>
      <c r="D130" s="753" t="s">
        <v>800</v>
      </c>
      <c r="E130" s="756" t="s">
        <v>797</v>
      </c>
      <c r="F130" s="757"/>
      <c r="G130" s="757"/>
      <c r="H130" s="758"/>
      <c r="I130" s="762"/>
      <c r="J130" s="763"/>
      <c r="K130" s="763"/>
      <c r="L130" s="763"/>
      <c r="M130" s="763"/>
      <c r="N130" s="763"/>
      <c r="O130" s="763"/>
      <c r="P130" s="764"/>
      <c r="Q130" s="768" t="str">
        <f>'維持4-4'!K28</f>
        <v/>
      </c>
      <c r="R130" s="769"/>
      <c r="S130" s="769"/>
      <c r="T130" s="769"/>
      <c r="U130" s="769"/>
      <c r="V130" s="769"/>
      <c r="W130" s="769"/>
      <c r="X130" s="770"/>
      <c r="Y130" s="771" t="str">
        <f>IF(I130="","",IF(I130&lt;=Q130,"OK","NG"))</f>
        <v/>
      </c>
      <c r="Z130" s="772"/>
    </row>
    <row r="131" spans="3:26" ht="18.95" customHeight="1">
      <c r="C131" s="751"/>
      <c r="D131" s="754"/>
      <c r="E131" s="759"/>
      <c r="F131" s="760"/>
      <c r="G131" s="760"/>
      <c r="H131" s="761"/>
      <c r="I131" s="765"/>
      <c r="J131" s="766"/>
      <c r="K131" s="766"/>
      <c r="L131" s="766"/>
      <c r="M131" s="766"/>
      <c r="N131" s="766"/>
      <c r="O131" s="766"/>
      <c r="P131" s="767"/>
      <c r="Q131" s="732"/>
      <c r="R131" s="733"/>
      <c r="S131" s="733"/>
      <c r="T131" s="733"/>
      <c r="U131" s="733"/>
      <c r="V131" s="733"/>
      <c r="W131" s="733"/>
      <c r="X131" s="734"/>
      <c r="Y131" s="738"/>
      <c r="Z131" s="739"/>
    </row>
    <row r="132" spans="3:26" ht="18.95" customHeight="1">
      <c r="C132" s="751"/>
      <c r="D132" s="754"/>
      <c r="E132" s="773" t="s">
        <v>799</v>
      </c>
      <c r="F132" s="774"/>
      <c r="G132" s="774"/>
      <c r="H132" s="775"/>
      <c r="I132" s="765"/>
      <c r="J132" s="766"/>
      <c r="K132" s="766"/>
      <c r="L132" s="766"/>
      <c r="M132" s="766"/>
      <c r="N132" s="766"/>
      <c r="O132" s="766"/>
      <c r="P132" s="767"/>
      <c r="Q132" s="732" t="str">
        <f>'維持4-4'!R28</f>
        <v/>
      </c>
      <c r="R132" s="733"/>
      <c r="S132" s="733"/>
      <c r="T132" s="733"/>
      <c r="U132" s="733"/>
      <c r="V132" s="733"/>
      <c r="W132" s="733"/>
      <c r="X132" s="734"/>
      <c r="Y132" s="738" t="str">
        <f t="shared" ref="Y132" si="11">IF(I132="","",IF(I132&lt;=Q132,"OK","NG"))</f>
        <v/>
      </c>
      <c r="Z132" s="739"/>
    </row>
    <row r="133" spans="3:26" ht="18.95" customHeight="1">
      <c r="C133" s="752"/>
      <c r="D133" s="755"/>
      <c r="E133" s="776"/>
      <c r="F133" s="777"/>
      <c r="G133" s="777"/>
      <c r="H133" s="778"/>
      <c r="I133" s="779"/>
      <c r="J133" s="780"/>
      <c r="K133" s="780"/>
      <c r="L133" s="780"/>
      <c r="M133" s="780"/>
      <c r="N133" s="780"/>
      <c r="O133" s="780"/>
      <c r="P133" s="781"/>
      <c r="Q133" s="735"/>
      <c r="R133" s="736"/>
      <c r="S133" s="736"/>
      <c r="T133" s="736"/>
      <c r="U133" s="736"/>
      <c r="V133" s="736"/>
      <c r="W133" s="736"/>
      <c r="X133" s="737"/>
      <c r="Y133" s="740"/>
      <c r="Z133" s="741"/>
    </row>
    <row r="134" spans="3:26" ht="12" customHeight="1">
      <c r="C134" s="96" t="s">
        <v>414</v>
      </c>
      <c r="D134" s="96"/>
      <c r="E134" s="96"/>
      <c r="F134" s="96"/>
      <c r="G134" s="96"/>
      <c r="H134" s="96"/>
      <c r="I134" s="96"/>
      <c r="J134" s="96"/>
      <c r="K134" s="96"/>
      <c r="L134" s="96"/>
      <c r="M134" s="96"/>
      <c r="N134" s="96"/>
      <c r="O134" s="96"/>
      <c r="P134" s="96"/>
      <c r="Q134" s="96"/>
      <c r="R134" s="96"/>
    </row>
    <row r="135" spans="3:26" ht="12" customHeight="1">
      <c r="C135" s="742">
        <f>'維持4-4'!C29</f>
        <v>0</v>
      </c>
      <c r="D135" s="743"/>
      <c r="E135" s="743"/>
      <c r="F135" s="743"/>
      <c r="G135" s="743"/>
      <c r="H135" s="743"/>
      <c r="I135" s="743"/>
      <c r="J135" s="743"/>
      <c r="K135" s="743"/>
      <c r="L135" s="743"/>
      <c r="M135" s="743"/>
      <c r="N135" s="743"/>
      <c r="O135" s="743"/>
      <c r="P135" s="743"/>
      <c r="Q135" s="743"/>
      <c r="R135" s="743"/>
      <c r="S135" s="743"/>
      <c r="T135" s="743"/>
      <c r="U135" s="743"/>
      <c r="V135" s="743"/>
      <c r="W135" s="743"/>
      <c r="X135" s="743"/>
      <c r="Y135" s="743"/>
      <c r="Z135" s="744"/>
    </row>
    <row r="136" spans="3:26" ht="12" customHeight="1">
      <c r="C136" s="745"/>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c r="Z136" s="747"/>
    </row>
    <row r="137" spans="3:26" ht="12" customHeight="1">
      <c r="C137" s="748" t="s">
        <v>415</v>
      </c>
      <c r="D137" s="97"/>
      <c r="E137" s="97"/>
      <c r="F137" s="97"/>
      <c r="G137" s="97"/>
      <c r="H137" s="97"/>
      <c r="I137" s="98" t="s">
        <v>371</v>
      </c>
      <c r="J137" s="97"/>
      <c r="K137" s="97"/>
      <c r="L137" s="97"/>
      <c r="M137" s="97"/>
      <c r="N137" s="97"/>
      <c r="O137" s="97"/>
      <c r="P137" s="99"/>
      <c r="Q137" s="98" t="s">
        <v>372</v>
      </c>
      <c r="R137" s="97"/>
      <c r="S137" s="97"/>
      <c r="T137" s="97"/>
      <c r="U137" s="97"/>
      <c r="V137" s="97"/>
      <c r="W137" s="97"/>
      <c r="X137" s="99"/>
      <c r="Y137" s="98" t="s">
        <v>373</v>
      </c>
      <c r="Z137" s="99"/>
    </row>
    <row r="138" spans="3:26" ht="12" customHeight="1">
      <c r="C138" s="749"/>
      <c r="D138" s="100"/>
      <c r="E138" s="100"/>
      <c r="F138" s="100"/>
      <c r="G138" s="100"/>
      <c r="H138" s="100"/>
      <c r="I138" s="101" t="s">
        <v>374</v>
      </c>
      <c r="J138" s="100"/>
      <c r="K138" s="100"/>
      <c r="L138" s="100"/>
      <c r="M138" s="100"/>
      <c r="N138" s="100"/>
      <c r="O138" s="100"/>
      <c r="P138" s="102"/>
      <c r="Q138" s="101" t="s">
        <v>421</v>
      </c>
      <c r="R138" s="100"/>
      <c r="S138" s="100"/>
      <c r="T138" s="100"/>
      <c r="U138" s="100"/>
      <c r="V138" s="100"/>
      <c r="W138" s="100"/>
      <c r="X138" s="102"/>
      <c r="Y138" s="101"/>
      <c r="Z138" s="102"/>
    </row>
    <row r="139" spans="3:26" ht="18.95" customHeight="1">
      <c r="C139" s="750">
        <f>'維持4-4'!B29</f>
        <v>15</v>
      </c>
      <c r="D139" s="753" t="s">
        <v>800</v>
      </c>
      <c r="E139" s="756" t="s">
        <v>797</v>
      </c>
      <c r="F139" s="757"/>
      <c r="G139" s="757"/>
      <c r="H139" s="758"/>
      <c r="I139" s="762"/>
      <c r="J139" s="763"/>
      <c r="K139" s="763"/>
      <c r="L139" s="763"/>
      <c r="M139" s="763"/>
      <c r="N139" s="763"/>
      <c r="O139" s="763"/>
      <c r="P139" s="764"/>
      <c r="Q139" s="768" t="str">
        <f>'維持4-4'!K29</f>
        <v/>
      </c>
      <c r="R139" s="769"/>
      <c r="S139" s="769"/>
      <c r="T139" s="769"/>
      <c r="U139" s="769"/>
      <c r="V139" s="769"/>
      <c r="W139" s="769"/>
      <c r="X139" s="770"/>
      <c r="Y139" s="771" t="str">
        <f>IF(I139="","",IF(I139&lt;=Q139,"OK","NG"))</f>
        <v/>
      </c>
      <c r="Z139" s="772"/>
    </row>
    <row r="140" spans="3:26" ht="18.95" customHeight="1">
      <c r="C140" s="751"/>
      <c r="D140" s="754"/>
      <c r="E140" s="759"/>
      <c r="F140" s="760"/>
      <c r="G140" s="760"/>
      <c r="H140" s="761"/>
      <c r="I140" s="765"/>
      <c r="J140" s="766"/>
      <c r="K140" s="766"/>
      <c r="L140" s="766"/>
      <c r="M140" s="766"/>
      <c r="N140" s="766"/>
      <c r="O140" s="766"/>
      <c r="P140" s="767"/>
      <c r="Q140" s="732"/>
      <c r="R140" s="733"/>
      <c r="S140" s="733"/>
      <c r="T140" s="733"/>
      <c r="U140" s="733"/>
      <c r="V140" s="733"/>
      <c r="W140" s="733"/>
      <c r="X140" s="734"/>
      <c r="Y140" s="738"/>
      <c r="Z140" s="739"/>
    </row>
    <row r="141" spans="3:26" ht="18.95" customHeight="1">
      <c r="C141" s="751"/>
      <c r="D141" s="754"/>
      <c r="E141" s="773" t="s">
        <v>799</v>
      </c>
      <c r="F141" s="774"/>
      <c r="G141" s="774"/>
      <c r="H141" s="775"/>
      <c r="I141" s="765"/>
      <c r="J141" s="766"/>
      <c r="K141" s="766"/>
      <c r="L141" s="766"/>
      <c r="M141" s="766"/>
      <c r="N141" s="766"/>
      <c r="O141" s="766"/>
      <c r="P141" s="767"/>
      <c r="Q141" s="732" t="str">
        <f>'維持4-4'!R29</f>
        <v/>
      </c>
      <c r="R141" s="733"/>
      <c r="S141" s="733"/>
      <c r="T141" s="733"/>
      <c r="U141" s="733"/>
      <c r="V141" s="733"/>
      <c r="W141" s="733"/>
      <c r="X141" s="734"/>
      <c r="Y141" s="738" t="str">
        <f t="shared" ref="Y141" si="12">IF(I141="","",IF(I141&lt;=Q141,"OK","NG"))</f>
        <v/>
      </c>
      <c r="Z141" s="739"/>
    </row>
    <row r="142" spans="3:26" ht="18.95" customHeight="1">
      <c r="C142" s="752"/>
      <c r="D142" s="755"/>
      <c r="E142" s="776"/>
      <c r="F142" s="777"/>
      <c r="G142" s="777"/>
      <c r="H142" s="778"/>
      <c r="I142" s="779"/>
      <c r="J142" s="780"/>
      <c r="K142" s="780"/>
      <c r="L142" s="780"/>
      <c r="M142" s="780"/>
      <c r="N142" s="780"/>
      <c r="O142" s="780"/>
      <c r="P142" s="781"/>
      <c r="Q142" s="735"/>
      <c r="R142" s="736"/>
      <c r="S142" s="736"/>
      <c r="T142" s="736"/>
      <c r="U142" s="736"/>
      <c r="V142" s="736"/>
      <c r="W142" s="736"/>
      <c r="X142" s="737"/>
      <c r="Y142" s="740"/>
      <c r="Z142" s="741"/>
    </row>
    <row r="143" spans="3:26" ht="12" customHeight="1">
      <c r="C143" s="96" t="s">
        <v>414</v>
      </c>
      <c r="D143" s="96"/>
      <c r="E143" s="96"/>
      <c r="F143" s="96"/>
      <c r="G143" s="96"/>
      <c r="H143" s="96"/>
      <c r="I143" s="96"/>
      <c r="J143" s="96"/>
      <c r="K143" s="96"/>
      <c r="L143" s="96"/>
      <c r="M143" s="96"/>
      <c r="N143" s="96"/>
      <c r="O143" s="96"/>
      <c r="P143" s="96"/>
      <c r="Q143" s="96"/>
      <c r="R143" s="96"/>
    </row>
    <row r="144" spans="3:26" ht="12" customHeight="1">
      <c r="C144" s="742">
        <f>'維持4-4'!C30</f>
        <v>0</v>
      </c>
      <c r="D144" s="743"/>
      <c r="E144" s="743"/>
      <c r="F144" s="743"/>
      <c r="G144" s="743"/>
      <c r="H144" s="743"/>
      <c r="I144" s="743"/>
      <c r="J144" s="743"/>
      <c r="K144" s="743"/>
      <c r="L144" s="743"/>
      <c r="M144" s="743"/>
      <c r="N144" s="743"/>
      <c r="O144" s="743"/>
      <c r="P144" s="743"/>
      <c r="Q144" s="743"/>
      <c r="R144" s="743"/>
      <c r="S144" s="743"/>
      <c r="T144" s="743"/>
      <c r="U144" s="743"/>
      <c r="V144" s="743"/>
      <c r="W144" s="743"/>
      <c r="X144" s="743"/>
      <c r="Y144" s="743"/>
      <c r="Z144" s="744"/>
    </row>
    <row r="145" spans="3:26" ht="12" customHeight="1">
      <c r="C145" s="745"/>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46"/>
      <c r="Z145" s="747"/>
    </row>
    <row r="146" spans="3:26" ht="12" customHeight="1">
      <c r="C146" s="748" t="s">
        <v>415</v>
      </c>
      <c r="D146" s="97"/>
      <c r="E146" s="97"/>
      <c r="F146" s="97"/>
      <c r="G146" s="97"/>
      <c r="H146" s="97"/>
      <c r="I146" s="98" t="s">
        <v>371</v>
      </c>
      <c r="J146" s="97"/>
      <c r="K146" s="97"/>
      <c r="L146" s="97"/>
      <c r="M146" s="97"/>
      <c r="N146" s="97"/>
      <c r="O146" s="97"/>
      <c r="P146" s="99"/>
      <c r="Q146" s="98" t="s">
        <v>372</v>
      </c>
      <c r="R146" s="97"/>
      <c r="S146" s="97"/>
      <c r="T146" s="97"/>
      <c r="U146" s="97"/>
      <c r="V146" s="97"/>
      <c r="W146" s="97"/>
      <c r="X146" s="99"/>
      <c r="Y146" s="98" t="s">
        <v>373</v>
      </c>
      <c r="Z146" s="99"/>
    </row>
    <row r="147" spans="3:26" ht="12" customHeight="1">
      <c r="C147" s="749"/>
      <c r="D147" s="100"/>
      <c r="E147" s="100"/>
      <c r="F147" s="100"/>
      <c r="G147" s="100"/>
      <c r="H147" s="100"/>
      <c r="I147" s="101" t="s">
        <v>374</v>
      </c>
      <c r="J147" s="100"/>
      <c r="K147" s="100"/>
      <c r="L147" s="100"/>
      <c r="M147" s="100"/>
      <c r="N147" s="100"/>
      <c r="O147" s="100"/>
      <c r="P147" s="102"/>
      <c r="Q147" s="101" t="s">
        <v>421</v>
      </c>
      <c r="R147" s="100"/>
      <c r="S147" s="100"/>
      <c r="T147" s="100"/>
      <c r="U147" s="100"/>
      <c r="V147" s="100"/>
      <c r="W147" s="100"/>
      <c r="X147" s="102"/>
      <c r="Y147" s="101"/>
      <c r="Z147" s="102"/>
    </row>
    <row r="148" spans="3:26" ht="18.95" customHeight="1">
      <c r="C148" s="750">
        <f>'維持4-4'!B30</f>
        <v>16</v>
      </c>
      <c r="D148" s="753" t="s">
        <v>800</v>
      </c>
      <c r="E148" s="756" t="s">
        <v>797</v>
      </c>
      <c r="F148" s="757"/>
      <c r="G148" s="757"/>
      <c r="H148" s="758"/>
      <c r="I148" s="762"/>
      <c r="J148" s="763"/>
      <c r="K148" s="763"/>
      <c r="L148" s="763"/>
      <c r="M148" s="763"/>
      <c r="N148" s="763"/>
      <c r="O148" s="763"/>
      <c r="P148" s="764"/>
      <c r="Q148" s="768" t="str">
        <f>'維持4-4'!K30</f>
        <v/>
      </c>
      <c r="R148" s="769"/>
      <c r="S148" s="769"/>
      <c r="T148" s="769"/>
      <c r="U148" s="769"/>
      <c r="V148" s="769"/>
      <c r="W148" s="769"/>
      <c r="X148" s="770"/>
      <c r="Y148" s="771" t="str">
        <f>IF(I148="","",IF(I148&lt;=Q148,"OK","NG"))</f>
        <v/>
      </c>
      <c r="Z148" s="772"/>
    </row>
    <row r="149" spans="3:26" ht="18.95" customHeight="1">
      <c r="C149" s="751"/>
      <c r="D149" s="754"/>
      <c r="E149" s="759"/>
      <c r="F149" s="760"/>
      <c r="G149" s="760"/>
      <c r="H149" s="761"/>
      <c r="I149" s="765"/>
      <c r="J149" s="766"/>
      <c r="K149" s="766"/>
      <c r="L149" s="766"/>
      <c r="M149" s="766"/>
      <c r="N149" s="766"/>
      <c r="O149" s="766"/>
      <c r="P149" s="767"/>
      <c r="Q149" s="732"/>
      <c r="R149" s="733"/>
      <c r="S149" s="733"/>
      <c r="T149" s="733"/>
      <c r="U149" s="733"/>
      <c r="V149" s="733"/>
      <c r="W149" s="733"/>
      <c r="X149" s="734"/>
      <c r="Y149" s="738"/>
      <c r="Z149" s="739"/>
    </row>
    <row r="150" spans="3:26" ht="18.95" customHeight="1">
      <c r="C150" s="751"/>
      <c r="D150" s="754"/>
      <c r="E150" s="773" t="s">
        <v>799</v>
      </c>
      <c r="F150" s="774"/>
      <c r="G150" s="774"/>
      <c r="H150" s="775"/>
      <c r="I150" s="765"/>
      <c r="J150" s="766"/>
      <c r="K150" s="766"/>
      <c r="L150" s="766"/>
      <c r="M150" s="766"/>
      <c r="N150" s="766"/>
      <c r="O150" s="766"/>
      <c r="P150" s="767"/>
      <c r="Q150" s="732" t="str">
        <f>'維持4-4'!R30</f>
        <v/>
      </c>
      <c r="R150" s="733"/>
      <c r="S150" s="733"/>
      <c r="T150" s="733"/>
      <c r="U150" s="733"/>
      <c r="V150" s="733"/>
      <c r="W150" s="733"/>
      <c r="X150" s="734"/>
      <c r="Y150" s="738" t="str">
        <f t="shared" ref="Y150" si="13">IF(I150="","",IF(I150&lt;=Q150,"OK","NG"))</f>
        <v/>
      </c>
      <c r="Z150" s="739"/>
    </row>
    <row r="151" spans="3:26" ht="18.95" customHeight="1">
      <c r="C151" s="752"/>
      <c r="D151" s="755"/>
      <c r="E151" s="776"/>
      <c r="F151" s="777"/>
      <c r="G151" s="777"/>
      <c r="H151" s="778"/>
      <c r="I151" s="779"/>
      <c r="J151" s="780"/>
      <c r="K151" s="780"/>
      <c r="L151" s="780"/>
      <c r="M151" s="780"/>
      <c r="N151" s="780"/>
      <c r="O151" s="780"/>
      <c r="P151" s="781"/>
      <c r="Q151" s="735"/>
      <c r="R151" s="736"/>
      <c r="S151" s="736"/>
      <c r="T151" s="736"/>
      <c r="U151" s="736"/>
      <c r="V151" s="736"/>
      <c r="W151" s="736"/>
      <c r="X151" s="737"/>
      <c r="Y151" s="740"/>
      <c r="Z151" s="741"/>
    </row>
    <row r="152" spans="3:26" ht="12" customHeight="1">
      <c r="C152" s="96" t="s">
        <v>414</v>
      </c>
      <c r="D152" s="96"/>
      <c r="E152" s="96"/>
      <c r="F152" s="96"/>
      <c r="G152" s="96"/>
      <c r="H152" s="96"/>
      <c r="I152" s="96"/>
      <c r="J152" s="96"/>
      <c r="K152" s="96"/>
      <c r="L152" s="96"/>
      <c r="M152" s="96"/>
      <c r="N152" s="96"/>
      <c r="O152" s="96"/>
      <c r="P152" s="96"/>
      <c r="Q152" s="96"/>
      <c r="R152" s="96"/>
    </row>
    <row r="153" spans="3:26" ht="12" customHeight="1">
      <c r="C153" s="742">
        <f>'維持4-4(2)'!C15</f>
        <v>0</v>
      </c>
      <c r="D153" s="743"/>
      <c r="E153" s="743"/>
      <c r="F153" s="743"/>
      <c r="G153" s="743"/>
      <c r="H153" s="743"/>
      <c r="I153" s="743"/>
      <c r="J153" s="743"/>
      <c r="K153" s="743"/>
      <c r="L153" s="743"/>
      <c r="M153" s="743"/>
      <c r="N153" s="743"/>
      <c r="O153" s="743"/>
      <c r="P153" s="743"/>
      <c r="Q153" s="743"/>
      <c r="R153" s="743"/>
      <c r="S153" s="743"/>
      <c r="T153" s="743"/>
      <c r="U153" s="743"/>
      <c r="V153" s="743"/>
      <c r="W153" s="743"/>
      <c r="X153" s="743"/>
      <c r="Y153" s="743"/>
      <c r="Z153" s="744"/>
    </row>
    <row r="154" spans="3:26" ht="12" customHeight="1">
      <c r="C154" s="745"/>
      <c r="D154" s="746"/>
      <c r="E154" s="746"/>
      <c r="F154" s="746"/>
      <c r="G154" s="746"/>
      <c r="H154" s="746"/>
      <c r="I154" s="746"/>
      <c r="J154" s="746"/>
      <c r="K154" s="746"/>
      <c r="L154" s="746"/>
      <c r="M154" s="746"/>
      <c r="N154" s="746"/>
      <c r="O154" s="746"/>
      <c r="P154" s="746"/>
      <c r="Q154" s="746"/>
      <c r="R154" s="746"/>
      <c r="S154" s="746"/>
      <c r="T154" s="746"/>
      <c r="U154" s="746"/>
      <c r="V154" s="746"/>
      <c r="W154" s="746"/>
      <c r="X154" s="746"/>
      <c r="Y154" s="746"/>
      <c r="Z154" s="747"/>
    </row>
    <row r="155" spans="3:26" ht="12" customHeight="1">
      <c r="C155" s="748" t="s">
        <v>415</v>
      </c>
      <c r="D155" s="97"/>
      <c r="E155" s="97"/>
      <c r="F155" s="97"/>
      <c r="G155" s="97"/>
      <c r="H155" s="97"/>
      <c r="I155" s="98" t="s">
        <v>371</v>
      </c>
      <c r="J155" s="97"/>
      <c r="K155" s="97"/>
      <c r="L155" s="97"/>
      <c r="M155" s="97"/>
      <c r="N155" s="97"/>
      <c r="O155" s="97"/>
      <c r="P155" s="99"/>
      <c r="Q155" s="98" t="s">
        <v>372</v>
      </c>
      <c r="R155" s="97"/>
      <c r="S155" s="97"/>
      <c r="T155" s="97"/>
      <c r="U155" s="97"/>
      <c r="V155" s="97"/>
      <c r="W155" s="97"/>
      <c r="X155" s="99"/>
      <c r="Y155" s="98" t="s">
        <v>373</v>
      </c>
      <c r="Z155" s="99"/>
    </row>
    <row r="156" spans="3:26" ht="12" customHeight="1">
      <c r="C156" s="749"/>
      <c r="D156" s="100"/>
      <c r="E156" s="100"/>
      <c r="F156" s="100"/>
      <c r="G156" s="100"/>
      <c r="H156" s="100"/>
      <c r="I156" s="101" t="s">
        <v>374</v>
      </c>
      <c r="J156" s="100"/>
      <c r="K156" s="100"/>
      <c r="L156" s="100"/>
      <c r="M156" s="100"/>
      <c r="N156" s="100"/>
      <c r="O156" s="100"/>
      <c r="P156" s="102"/>
      <c r="Q156" s="101" t="s">
        <v>421</v>
      </c>
      <c r="R156" s="100"/>
      <c r="S156" s="100"/>
      <c r="T156" s="100"/>
      <c r="U156" s="100"/>
      <c r="V156" s="100"/>
      <c r="W156" s="100"/>
      <c r="X156" s="102"/>
      <c r="Y156" s="101"/>
      <c r="Z156" s="102"/>
    </row>
    <row r="157" spans="3:26" ht="18.95" customHeight="1">
      <c r="C157" s="750">
        <f>'維持4-4(2)'!B15</f>
        <v>17</v>
      </c>
      <c r="D157" s="753" t="s">
        <v>800</v>
      </c>
      <c r="E157" s="756" t="s">
        <v>797</v>
      </c>
      <c r="F157" s="757"/>
      <c r="G157" s="757"/>
      <c r="H157" s="758"/>
      <c r="I157" s="762"/>
      <c r="J157" s="763"/>
      <c r="K157" s="763"/>
      <c r="L157" s="763"/>
      <c r="M157" s="763"/>
      <c r="N157" s="763"/>
      <c r="O157" s="763"/>
      <c r="P157" s="764"/>
      <c r="Q157" s="768" t="str">
        <f>'維持4-4(2)'!K15</f>
        <v/>
      </c>
      <c r="R157" s="769"/>
      <c r="S157" s="769"/>
      <c r="T157" s="769"/>
      <c r="U157" s="769"/>
      <c r="V157" s="769"/>
      <c r="W157" s="769"/>
      <c r="X157" s="770"/>
      <c r="Y157" s="771" t="str">
        <f>IF(I157="","",IF(I157&lt;=Q157,"OK","NG"))</f>
        <v/>
      </c>
      <c r="Z157" s="772"/>
    </row>
    <row r="158" spans="3:26" ht="18.95" customHeight="1">
      <c r="C158" s="751"/>
      <c r="D158" s="754"/>
      <c r="E158" s="759"/>
      <c r="F158" s="760"/>
      <c r="G158" s="760"/>
      <c r="H158" s="761"/>
      <c r="I158" s="765"/>
      <c r="J158" s="766"/>
      <c r="K158" s="766"/>
      <c r="L158" s="766"/>
      <c r="M158" s="766"/>
      <c r="N158" s="766"/>
      <c r="O158" s="766"/>
      <c r="P158" s="767"/>
      <c r="Q158" s="732"/>
      <c r="R158" s="733"/>
      <c r="S158" s="733"/>
      <c r="T158" s="733"/>
      <c r="U158" s="733"/>
      <c r="V158" s="733"/>
      <c r="W158" s="733"/>
      <c r="X158" s="734"/>
      <c r="Y158" s="738"/>
      <c r="Z158" s="739"/>
    </row>
    <row r="159" spans="3:26" ht="18.95" customHeight="1">
      <c r="C159" s="751"/>
      <c r="D159" s="754"/>
      <c r="E159" s="773" t="s">
        <v>799</v>
      </c>
      <c r="F159" s="774"/>
      <c r="G159" s="774"/>
      <c r="H159" s="775"/>
      <c r="I159" s="765"/>
      <c r="J159" s="766"/>
      <c r="K159" s="766"/>
      <c r="L159" s="766"/>
      <c r="M159" s="766"/>
      <c r="N159" s="766"/>
      <c r="O159" s="766"/>
      <c r="P159" s="767"/>
      <c r="Q159" s="732" t="str">
        <f>'維持4-4(2)'!R15</f>
        <v/>
      </c>
      <c r="R159" s="733"/>
      <c r="S159" s="733"/>
      <c r="T159" s="733"/>
      <c r="U159" s="733"/>
      <c r="V159" s="733"/>
      <c r="W159" s="733"/>
      <c r="X159" s="734"/>
      <c r="Y159" s="738" t="str">
        <f t="shared" ref="Y159" si="14">IF(I159="","",IF(I159&lt;=Q159,"OK","NG"))</f>
        <v/>
      </c>
      <c r="Z159" s="739"/>
    </row>
    <row r="160" spans="3:26" ht="18.95" customHeight="1">
      <c r="C160" s="752"/>
      <c r="D160" s="755"/>
      <c r="E160" s="776"/>
      <c r="F160" s="777"/>
      <c r="G160" s="777"/>
      <c r="H160" s="778"/>
      <c r="I160" s="779"/>
      <c r="J160" s="780"/>
      <c r="K160" s="780"/>
      <c r="L160" s="780"/>
      <c r="M160" s="780"/>
      <c r="N160" s="780"/>
      <c r="O160" s="780"/>
      <c r="P160" s="781"/>
      <c r="Q160" s="735"/>
      <c r="R160" s="736"/>
      <c r="S160" s="736"/>
      <c r="T160" s="736"/>
      <c r="U160" s="736"/>
      <c r="V160" s="736"/>
      <c r="W160" s="736"/>
      <c r="X160" s="737"/>
      <c r="Y160" s="740"/>
      <c r="Z160" s="741"/>
    </row>
    <row r="161" spans="3:26" ht="12" customHeight="1">
      <c r="C161" s="96" t="s">
        <v>414</v>
      </c>
      <c r="D161" s="96"/>
      <c r="E161" s="96"/>
      <c r="F161" s="96"/>
      <c r="G161" s="96"/>
      <c r="H161" s="96"/>
      <c r="I161" s="96"/>
      <c r="J161" s="96"/>
      <c r="K161" s="96"/>
      <c r="L161" s="96"/>
      <c r="M161" s="96"/>
      <c r="N161" s="96"/>
      <c r="O161" s="96"/>
      <c r="P161" s="96"/>
      <c r="Q161" s="96"/>
      <c r="R161" s="96"/>
    </row>
    <row r="162" spans="3:26" ht="12" customHeight="1">
      <c r="C162" s="742">
        <f>'維持4-4(2)'!C16</f>
        <v>0</v>
      </c>
      <c r="D162" s="743"/>
      <c r="E162" s="743"/>
      <c r="F162" s="743"/>
      <c r="G162" s="743"/>
      <c r="H162" s="743"/>
      <c r="I162" s="743"/>
      <c r="J162" s="743"/>
      <c r="K162" s="743"/>
      <c r="L162" s="743"/>
      <c r="M162" s="743"/>
      <c r="N162" s="743"/>
      <c r="O162" s="743"/>
      <c r="P162" s="743"/>
      <c r="Q162" s="743"/>
      <c r="R162" s="743"/>
      <c r="S162" s="743"/>
      <c r="T162" s="743"/>
      <c r="U162" s="743"/>
      <c r="V162" s="743"/>
      <c r="W162" s="743"/>
      <c r="X162" s="743"/>
      <c r="Y162" s="743"/>
      <c r="Z162" s="744"/>
    </row>
    <row r="163" spans="3:26" ht="12" customHeight="1">
      <c r="C163" s="745"/>
      <c r="D163" s="746"/>
      <c r="E163" s="746"/>
      <c r="F163" s="746"/>
      <c r="G163" s="746"/>
      <c r="H163" s="746"/>
      <c r="I163" s="746"/>
      <c r="J163" s="746"/>
      <c r="K163" s="746"/>
      <c r="L163" s="746"/>
      <c r="M163" s="746"/>
      <c r="N163" s="746"/>
      <c r="O163" s="746"/>
      <c r="P163" s="746"/>
      <c r="Q163" s="746"/>
      <c r="R163" s="746"/>
      <c r="S163" s="746"/>
      <c r="T163" s="746"/>
      <c r="U163" s="746"/>
      <c r="V163" s="746"/>
      <c r="W163" s="746"/>
      <c r="X163" s="746"/>
      <c r="Y163" s="746"/>
      <c r="Z163" s="747"/>
    </row>
    <row r="164" spans="3:26" ht="12" customHeight="1">
      <c r="C164" s="748" t="s">
        <v>415</v>
      </c>
      <c r="D164" s="97"/>
      <c r="E164" s="97"/>
      <c r="F164" s="97"/>
      <c r="G164" s="97"/>
      <c r="H164" s="97"/>
      <c r="I164" s="98" t="s">
        <v>371</v>
      </c>
      <c r="J164" s="97"/>
      <c r="K164" s="97"/>
      <c r="L164" s="97"/>
      <c r="M164" s="97"/>
      <c r="N164" s="97"/>
      <c r="O164" s="97"/>
      <c r="P164" s="99"/>
      <c r="Q164" s="98" t="s">
        <v>372</v>
      </c>
      <c r="R164" s="97"/>
      <c r="S164" s="97"/>
      <c r="T164" s="97"/>
      <c r="U164" s="97"/>
      <c r="V164" s="97"/>
      <c r="W164" s="97"/>
      <c r="X164" s="99"/>
      <c r="Y164" s="98" t="s">
        <v>373</v>
      </c>
      <c r="Z164" s="99"/>
    </row>
    <row r="165" spans="3:26" ht="12" customHeight="1">
      <c r="C165" s="749"/>
      <c r="D165" s="100"/>
      <c r="E165" s="100"/>
      <c r="F165" s="100"/>
      <c r="G165" s="100"/>
      <c r="H165" s="100"/>
      <c r="I165" s="101" t="s">
        <v>374</v>
      </c>
      <c r="J165" s="100"/>
      <c r="K165" s="100"/>
      <c r="L165" s="100"/>
      <c r="M165" s="100"/>
      <c r="N165" s="100"/>
      <c r="O165" s="100"/>
      <c r="P165" s="102"/>
      <c r="Q165" s="101" t="s">
        <v>421</v>
      </c>
      <c r="R165" s="100"/>
      <c r="S165" s="100"/>
      <c r="T165" s="100"/>
      <c r="U165" s="100"/>
      <c r="V165" s="100"/>
      <c r="W165" s="100"/>
      <c r="X165" s="102"/>
      <c r="Y165" s="101"/>
      <c r="Z165" s="102"/>
    </row>
    <row r="166" spans="3:26" ht="18.95" customHeight="1">
      <c r="C166" s="750">
        <f>'維持4-4(2)'!B16</f>
        <v>18</v>
      </c>
      <c r="D166" s="753" t="s">
        <v>800</v>
      </c>
      <c r="E166" s="756" t="s">
        <v>797</v>
      </c>
      <c r="F166" s="757"/>
      <c r="G166" s="757"/>
      <c r="H166" s="758"/>
      <c r="I166" s="762"/>
      <c r="J166" s="763"/>
      <c r="K166" s="763"/>
      <c r="L166" s="763"/>
      <c r="M166" s="763"/>
      <c r="N166" s="763"/>
      <c r="O166" s="763"/>
      <c r="P166" s="764"/>
      <c r="Q166" s="768" t="str">
        <f>'維持4-4(2)'!K16</f>
        <v/>
      </c>
      <c r="R166" s="769"/>
      <c r="S166" s="769"/>
      <c r="T166" s="769"/>
      <c r="U166" s="769"/>
      <c r="V166" s="769"/>
      <c r="W166" s="769"/>
      <c r="X166" s="770"/>
      <c r="Y166" s="771" t="str">
        <f>IF(I166="","",IF(I166&lt;=Q166,"OK","NG"))</f>
        <v/>
      </c>
      <c r="Z166" s="772"/>
    </row>
    <row r="167" spans="3:26" ht="18.95" customHeight="1">
      <c r="C167" s="751"/>
      <c r="D167" s="754"/>
      <c r="E167" s="759"/>
      <c r="F167" s="760"/>
      <c r="G167" s="760"/>
      <c r="H167" s="761"/>
      <c r="I167" s="765"/>
      <c r="J167" s="766"/>
      <c r="K167" s="766"/>
      <c r="L167" s="766"/>
      <c r="M167" s="766"/>
      <c r="N167" s="766"/>
      <c r="O167" s="766"/>
      <c r="P167" s="767"/>
      <c r="Q167" s="732"/>
      <c r="R167" s="733"/>
      <c r="S167" s="733"/>
      <c r="T167" s="733"/>
      <c r="U167" s="733"/>
      <c r="V167" s="733"/>
      <c r="W167" s="733"/>
      <c r="X167" s="734"/>
      <c r="Y167" s="738"/>
      <c r="Z167" s="739"/>
    </row>
    <row r="168" spans="3:26" ht="18.95" customHeight="1">
      <c r="C168" s="751"/>
      <c r="D168" s="754"/>
      <c r="E168" s="773" t="s">
        <v>799</v>
      </c>
      <c r="F168" s="774"/>
      <c r="G168" s="774"/>
      <c r="H168" s="775"/>
      <c r="I168" s="765"/>
      <c r="J168" s="766"/>
      <c r="K168" s="766"/>
      <c r="L168" s="766"/>
      <c r="M168" s="766"/>
      <c r="N168" s="766"/>
      <c r="O168" s="766"/>
      <c r="P168" s="767"/>
      <c r="Q168" s="732" t="str">
        <f>'維持4-4(2)'!R16</f>
        <v/>
      </c>
      <c r="R168" s="733"/>
      <c r="S168" s="733"/>
      <c r="T168" s="733"/>
      <c r="U168" s="733"/>
      <c r="V168" s="733"/>
      <c r="W168" s="733"/>
      <c r="X168" s="734"/>
      <c r="Y168" s="738" t="str">
        <f t="shared" ref="Y168" si="15">IF(I168="","",IF(I168&lt;=Q168,"OK","NG"))</f>
        <v/>
      </c>
      <c r="Z168" s="739"/>
    </row>
    <row r="169" spans="3:26" ht="18.95" customHeight="1">
      <c r="C169" s="752"/>
      <c r="D169" s="755"/>
      <c r="E169" s="776"/>
      <c r="F169" s="777"/>
      <c r="G169" s="777"/>
      <c r="H169" s="778"/>
      <c r="I169" s="779"/>
      <c r="J169" s="780"/>
      <c r="K169" s="780"/>
      <c r="L169" s="780"/>
      <c r="M169" s="780"/>
      <c r="N169" s="780"/>
      <c r="O169" s="780"/>
      <c r="P169" s="781"/>
      <c r="Q169" s="735"/>
      <c r="R169" s="736"/>
      <c r="S169" s="736"/>
      <c r="T169" s="736"/>
      <c r="U169" s="736"/>
      <c r="V169" s="736"/>
      <c r="W169" s="736"/>
      <c r="X169" s="737"/>
      <c r="Y169" s="740"/>
      <c r="Z169" s="741"/>
    </row>
    <row r="170" spans="3:26" ht="12" customHeight="1">
      <c r="C170" s="96" t="s">
        <v>795</v>
      </c>
      <c r="D170" s="96"/>
      <c r="E170" s="96"/>
      <c r="F170" s="96"/>
      <c r="H170" s="96"/>
      <c r="I170" s="96"/>
      <c r="J170" s="96"/>
      <c r="K170" s="96"/>
      <c r="L170" s="96"/>
      <c r="M170" s="96"/>
      <c r="N170" s="96"/>
      <c r="O170" s="96"/>
      <c r="P170" s="96"/>
      <c r="Q170" s="96"/>
      <c r="R170" s="96"/>
    </row>
    <row r="171" spans="3:26" ht="12" customHeight="1">
      <c r="C171" s="96" t="s">
        <v>796</v>
      </c>
      <c r="D171" s="96"/>
      <c r="E171" s="96"/>
      <c r="F171" s="96"/>
      <c r="H171" s="96"/>
      <c r="J171" s="96"/>
      <c r="K171" s="96"/>
      <c r="L171" s="96"/>
      <c r="M171" s="96"/>
      <c r="N171" s="96"/>
      <c r="O171" s="96"/>
      <c r="P171" s="96"/>
      <c r="Q171" s="96"/>
      <c r="R171" s="96"/>
    </row>
    <row r="172" spans="3:26" ht="12" customHeight="1">
      <c r="C172" s="96" t="s">
        <v>414</v>
      </c>
      <c r="D172" s="96"/>
      <c r="E172" s="96"/>
      <c r="F172" s="96"/>
      <c r="G172" s="96"/>
      <c r="H172" s="96"/>
      <c r="I172" s="96"/>
      <c r="J172" s="96"/>
      <c r="K172" s="96"/>
      <c r="L172" s="96"/>
      <c r="M172" s="96"/>
      <c r="N172" s="96"/>
      <c r="O172" s="96"/>
      <c r="P172" s="96"/>
      <c r="Q172" s="96"/>
      <c r="R172" s="96"/>
    </row>
    <row r="173" spans="3:26" ht="12" customHeight="1">
      <c r="C173" s="742">
        <f>'維持4-4(2)'!C17</f>
        <v>0</v>
      </c>
      <c r="D173" s="743"/>
      <c r="E173" s="743"/>
      <c r="F173" s="743"/>
      <c r="G173" s="743"/>
      <c r="H173" s="743"/>
      <c r="I173" s="743"/>
      <c r="J173" s="743"/>
      <c r="K173" s="743"/>
      <c r="L173" s="743"/>
      <c r="M173" s="743"/>
      <c r="N173" s="743"/>
      <c r="O173" s="743"/>
      <c r="P173" s="743"/>
      <c r="Q173" s="743"/>
      <c r="R173" s="743"/>
      <c r="S173" s="743"/>
      <c r="T173" s="743"/>
      <c r="U173" s="743"/>
      <c r="V173" s="743"/>
      <c r="W173" s="743"/>
      <c r="X173" s="743"/>
      <c r="Y173" s="743"/>
      <c r="Z173" s="744"/>
    </row>
    <row r="174" spans="3:26" ht="12" customHeight="1">
      <c r="C174" s="745"/>
      <c r="D174" s="746"/>
      <c r="E174" s="746"/>
      <c r="F174" s="746"/>
      <c r="G174" s="746"/>
      <c r="H174" s="746"/>
      <c r="I174" s="746"/>
      <c r="J174" s="746"/>
      <c r="K174" s="746"/>
      <c r="L174" s="746"/>
      <c r="M174" s="746"/>
      <c r="N174" s="746"/>
      <c r="O174" s="746"/>
      <c r="P174" s="746"/>
      <c r="Q174" s="746"/>
      <c r="R174" s="746"/>
      <c r="S174" s="746"/>
      <c r="T174" s="746"/>
      <c r="U174" s="746"/>
      <c r="V174" s="746"/>
      <c r="W174" s="746"/>
      <c r="X174" s="746"/>
      <c r="Y174" s="746"/>
      <c r="Z174" s="747"/>
    </row>
    <row r="175" spans="3:26" ht="12" customHeight="1">
      <c r="C175" s="748" t="s">
        <v>415</v>
      </c>
      <c r="D175" s="97"/>
      <c r="E175" s="97"/>
      <c r="F175" s="97"/>
      <c r="G175" s="97"/>
      <c r="H175" s="97"/>
      <c r="I175" s="98" t="s">
        <v>371</v>
      </c>
      <c r="J175" s="97"/>
      <c r="K175" s="97"/>
      <c r="L175" s="97"/>
      <c r="M175" s="97"/>
      <c r="N175" s="97"/>
      <c r="O175" s="97"/>
      <c r="P175" s="99"/>
      <c r="Q175" s="98" t="s">
        <v>372</v>
      </c>
      <c r="R175" s="97"/>
      <c r="S175" s="97"/>
      <c r="T175" s="97"/>
      <c r="U175" s="97"/>
      <c r="V175" s="97"/>
      <c r="W175" s="97"/>
      <c r="X175" s="99"/>
      <c r="Y175" s="98" t="s">
        <v>373</v>
      </c>
      <c r="Z175" s="99"/>
    </row>
    <row r="176" spans="3:26" ht="12" customHeight="1">
      <c r="C176" s="749"/>
      <c r="D176" s="100"/>
      <c r="E176" s="100"/>
      <c r="F176" s="100"/>
      <c r="G176" s="100"/>
      <c r="H176" s="100"/>
      <c r="I176" s="101" t="s">
        <v>374</v>
      </c>
      <c r="J176" s="100"/>
      <c r="K176" s="100"/>
      <c r="L176" s="100"/>
      <c r="M176" s="100"/>
      <c r="N176" s="100"/>
      <c r="O176" s="100"/>
      <c r="P176" s="102"/>
      <c r="Q176" s="101" t="s">
        <v>421</v>
      </c>
      <c r="R176" s="100"/>
      <c r="S176" s="100"/>
      <c r="T176" s="100"/>
      <c r="U176" s="100"/>
      <c r="V176" s="100"/>
      <c r="W176" s="100"/>
      <c r="X176" s="102"/>
      <c r="Y176" s="101"/>
      <c r="Z176" s="102"/>
    </row>
    <row r="177" spans="3:26" ht="18.95" customHeight="1">
      <c r="C177" s="750">
        <f>'維持4-4(2)'!B17</f>
        <v>19</v>
      </c>
      <c r="D177" s="753" t="s">
        <v>800</v>
      </c>
      <c r="E177" s="756" t="s">
        <v>797</v>
      </c>
      <c r="F177" s="757"/>
      <c r="G177" s="757"/>
      <c r="H177" s="758"/>
      <c r="I177" s="762"/>
      <c r="J177" s="763"/>
      <c r="K177" s="763"/>
      <c r="L177" s="763"/>
      <c r="M177" s="763"/>
      <c r="N177" s="763"/>
      <c r="O177" s="763"/>
      <c r="P177" s="764"/>
      <c r="Q177" s="768" t="str">
        <f>'維持4-4(2)'!K17</f>
        <v/>
      </c>
      <c r="R177" s="769"/>
      <c r="S177" s="769"/>
      <c r="T177" s="769"/>
      <c r="U177" s="769"/>
      <c r="V177" s="769"/>
      <c r="W177" s="769"/>
      <c r="X177" s="770"/>
      <c r="Y177" s="771" t="str">
        <f>IF(I177="","",IF(I177&lt;=Q177,"OK","NG"))</f>
        <v/>
      </c>
      <c r="Z177" s="772"/>
    </row>
    <row r="178" spans="3:26" ht="18.95" customHeight="1">
      <c r="C178" s="751"/>
      <c r="D178" s="754"/>
      <c r="E178" s="759"/>
      <c r="F178" s="760"/>
      <c r="G178" s="760"/>
      <c r="H178" s="761"/>
      <c r="I178" s="765"/>
      <c r="J178" s="766"/>
      <c r="K178" s="766"/>
      <c r="L178" s="766"/>
      <c r="M178" s="766"/>
      <c r="N178" s="766"/>
      <c r="O178" s="766"/>
      <c r="P178" s="767"/>
      <c r="Q178" s="732"/>
      <c r="R178" s="733"/>
      <c r="S178" s="733"/>
      <c r="T178" s="733"/>
      <c r="U178" s="733"/>
      <c r="V178" s="733"/>
      <c r="W178" s="733"/>
      <c r="X178" s="734"/>
      <c r="Y178" s="738"/>
      <c r="Z178" s="739"/>
    </row>
    <row r="179" spans="3:26" ht="18.95" customHeight="1">
      <c r="C179" s="751"/>
      <c r="D179" s="754"/>
      <c r="E179" s="773" t="s">
        <v>799</v>
      </c>
      <c r="F179" s="774"/>
      <c r="G179" s="774"/>
      <c r="H179" s="775"/>
      <c r="I179" s="765"/>
      <c r="J179" s="766"/>
      <c r="K179" s="766"/>
      <c r="L179" s="766"/>
      <c r="M179" s="766"/>
      <c r="N179" s="766"/>
      <c r="O179" s="766"/>
      <c r="P179" s="767"/>
      <c r="Q179" s="732" t="str">
        <f>'維持4-4(2)'!R17</f>
        <v/>
      </c>
      <c r="R179" s="733"/>
      <c r="S179" s="733"/>
      <c r="T179" s="733"/>
      <c r="U179" s="733"/>
      <c r="V179" s="733"/>
      <c r="W179" s="733"/>
      <c r="X179" s="734"/>
      <c r="Y179" s="738" t="str">
        <f t="shared" ref="Y179" si="16">IF(I179="","",IF(I179&lt;=Q179,"OK","NG"))</f>
        <v/>
      </c>
      <c r="Z179" s="739"/>
    </row>
    <row r="180" spans="3:26" ht="18.95" customHeight="1">
      <c r="C180" s="752"/>
      <c r="D180" s="755"/>
      <c r="E180" s="776"/>
      <c r="F180" s="777"/>
      <c r="G180" s="777"/>
      <c r="H180" s="778"/>
      <c r="I180" s="779"/>
      <c r="J180" s="780"/>
      <c r="K180" s="780"/>
      <c r="L180" s="780"/>
      <c r="M180" s="780"/>
      <c r="N180" s="780"/>
      <c r="O180" s="780"/>
      <c r="P180" s="781"/>
      <c r="Q180" s="735"/>
      <c r="R180" s="736"/>
      <c r="S180" s="736"/>
      <c r="T180" s="736"/>
      <c r="U180" s="736"/>
      <c r="V180" s="736"/>
      <c r="W180" s="736"/>
      <c r="X180" s="737"/>
      <c r="Y180" s="740"/>
      <c r="Z180" s="741"/>
    </row>
    <row r="181" spans="3:26" ht="12" customHeight="1">
      <c r="C181" s="96" t="s">
        <v>414</v>
      </c>
      <c r="D181" s="96"/>
      <c r="E181" s="96"/>
      <c r="F181" s="96"/>
      <c r="G181" s="96"/>
      <c r="H181" s="96"/>
      <c r="I181" s="96"/>
      <c r="J181" s="96"/>
      <c r="K181" s="96"/>
      <c r="L181" s="96"/>
      <c r="M181" s="96"/>
      <c r="N181" s="96"/>
      <c r="O181" s="96"/>
      <c r="P181" s="96"/>
      <c r="Q181" s="96"/>
      <c r="R181" s="96"/>
    </row>
    <row r="182" spans="3:26" ht="12" customHeight="1">
      <c r="C182" s="742">
        <f>'維持4-4(2)'!C18</f>
        <v>0</v>
      </c>
      <c r="D182" s="743"/>
      <c r="E182" s="743"/>
      <c r="F182" s="743"/>
      <c r="G182" s="743"/>
      <c r="H182" s="743"/>
      <c r="I182" s="743"/>
      <c r="J182" s="743"/>
      <c r="K182" s="743"/>
      <c r="L182" s="743"/>
      <c r="M182" s="743"/>
      <c r="N182" s="743"/>
      <c r="O182" s="743"/>
      <c r="P182" s="743"/>
      <c r="Q182" s="743"/>
      <c r="R182" s="743"/>
      <c r="S182" s="743"/>
      <c r="T182" s="743"/>
      <c r="U182" s="743"/>
      <c r="V182" s="743"/>
      <c r="W182" s="743"/>
      <c r="X182" s="743"/>
      <c r="Y182" s="743"/>
      <c r="Z182" s="744"/>
    </row>
    <row r="183" spans="3:26" ht="12" customHeight="1">
      <c r="C183" s="745"/>
      <c r="D183" s="746"/>
      <c r="E183" s="746"/>
      <c r="F183" s="746"/>
      <c r="G183" s="746"/>
      <c r="H183" s="746"/>
      <c r="I183" s="746"/>
      <c r="J183" s="746"/>
      <c r="K183" s="746"/>
      <c r="L183" s="746"/>
      <c r="M183" s="746"/>
      <c r="N183" s="746"/>
      <c r="O183" s="746"/>
      <c r="P183" s="746"/>
      <c r="Q183" s="746"/>
      <c r="R183" s="746"/>
      <c r="S183" s="746"/>
      <c r="T183" s="746"/>
      <c r="U183" s="746"/>
      <c r="V183" s="746"/>
      <c r="W183" s="746"/>
      <c r="X183" s="746"/>
      <c r="Y183" s="746"/>
      <c r="Z183" s="747"/>
    </row>
    <row r="184" spans="3:26" ht="12" customHeight="1">
      <c r="C184" s="748" t="s">
        <v>415</v>
      </c>
      <c r="D184" s="97"/>
      <c r="E184" s="97"/>
      <c r="F184" s="97"/>
      <c r="G184" s="97"/>
      <c r="H184" s="97"/>
      <c r="I184" s="98" t="s">
        <v>371</v>
      </c>
      <c r="J184" s="97"/>
      <c r="K184" s="97"/>
      <c r="L184" s="97"/>
      <c r="M184" s="97"/>
      <c r="N184" s="97"/>
      <c r="O184" s="97"/>
      <c r="P184" s="99"/>
      <c r="Q184" s="98" t="s">
        <v>372</v>
      </c>
      <c r="R184" s="97"/>
      <c r="S184" s="97"/>
      <c r="T184" s="97"/>
      <c r="U184" s="97"/>
      <c r="V184" s="97"/>
      <c r="W184" s="97"/>
      <c r="X184" s="99"/>
      <c r="Y184" s="98" t="s">
        <v>373</v>
      </c>
      <c r="Z184" s="99"/>
    </row>
    <row r="185" spans="3:26" ht="12" customHeight="1">
      <c r="C185" s="749"/>
      <c r="D185" s="100"/>
      <c r="E185" s="100"/>
      <c r="F185" s="100"/>
      <c r="G185" s="100"/>
      <c r="H185" s="100"/>
      <c r="I185" s="101" t="s">
        <v>374</v>
      </c>
      <c r="J185" s="100"/>
      <c r="K185" s="100"/>
      <c r="L185" s="100"/>
      <c r="M185" s="100"/>
      <c r="N185" s="100"/>
      <c r="O185" s="100"/>
      <c r="P185" s="102"/>
      <c r="Q185" s="101" t="s">
        <v>421</v>
      </c>
      <c r="R185" s="100"/>
      <c r="S185" s="100"/>
      <c r="T185" s="100"/>
      <c r="U185" s="100"/>
      <c r="V185" s="100"/>
      <c r="W185" s="100"/>
      <c r="X185" s="102"/>
      <c r="Y185" s="101"/>
      <c r="Z185" s="102"/>
    </row>
    <row r="186" spans="3:26" ht="18.95" customHeight="1">
      <c r="C186" s="750">
        <f>'維持4-4(2)'!B18</f>
        <v>20</v>
      </c>
      <c r="D186" s="753" t="s">
        <v>800</v>
      </c>
      <c r="E186" s="756" t="s">
        <v>797</v>
      </c>
      <c r="F186" s="757"/>
      <c r="G186" s="757"/>
      <c r="H186" s="758"/>
      <c r="I186" s="762"/>
      <c r="J186" s="763"/>
      <c r="K186" s="763"/>
      <c r="L186" s="763"/>
      <c r="M186" s="763"/>
      <c r="N186" s="763"/>
      <c r="O186" s="763"/>
      <c r="P186" s="764"/>
      <c r="Q186" s="768" t="str">
        <f>'維持4-4(2)'!K18</f>
        <v/>
      </c>
      <c r="R186" s="769"/>
      <c r="S186" s="769"/>
      <c r="T186" s="769"/>
      <c r="U186" s="769"/>
      <c r="V186" s="769"/>
      <c r="W186" s="769"/>
      <c r="X186" s="770"/>
      <c r="Y186" s="771" t="str">
        <f>IF(I186="","",IF(I186&lt;=Q186,"OK","NG"))</f>
        <v/>
      </c>
      <c r="Z186" s="772"/>
    </row>
    <row r="187" spans="3:26" ht="18.95" customHeight="1">
      <c r="C187" s="751"/>
      <c r="D187" s="754"/>
      <c r="E187" s="759"/>
      <c r="F187" s="760"/>
      <c r="G187" s="760"/>
      <c r="H187" s="761"/>
      <c r="I187" s="765"/>
      <c r="J187" s="766"/>
      <c r="K187" s="766"/>
      <c r="L187" s="766"/>
      <c r="M187" s="766"/>
      <c r="N187" s="766"/>
      <c r="O187" s="766"/>
      <c r="P187" s="767"/>
      <c r="Q187" s="732"/>
      <c r="R187" s="733"/>
      <c r="S187" s="733"/>
      <c r="T187" s="733"/>
      <c r="U187" s="733"/>
      <c r="V187" s="733"/>
      <c r="W187" s="733"/>
      <c r="X187" s="734"/>
      <c r="Y187" s="738"/>
      <c r="Z187" s="739"/>
    </row>
    <row r="188" spans="3:26" ht="18.95" customHeight="1">
      <c r="C188" s="751"/>
      <c r="D188" s="754"/>
      <c r="E188" s="773" t="s">
        <v>799</v>
      </c>
      <c r="F188" s="774"/>
      <c r="G188" s="774"/>
      <c r="H188" s="775"/>
      <c r="I188" s="765"/>
      <c r="J188" s="766"/>
      <c r="K188" s="766"/>
      <c r="L188" s="766"/>
      <c r="M188" s="766"/>
      <c r="N188" s="766"/>
      <c r="O188" s="766"/>
      <c r="P188" s="767"/>
      <c r="Q188" s="732" t="str">
        <f>'維持4-4(2)'!R18</f>
        <v/>
      </c>
      <c r="R188" s="733"/>
      <c r="S188" s="733"/>
      <c r="T188" s="733"/>
      <c r="U188" s="733"/>
      <c r="V188" s="733"/>
      <c r="W188" s="733"/>
      <c r="X188" s="734"/>
      <c r="Y188" s="738" t="str">
        <f t="shared" ref="Y188" si="17">IF(I188="","",IF(I188&lt;=Q188,"OK","NG"))</f>
        <v/>
      </c>
      <c r="Z188" s="739"/>
    </row>
    <row r="189" spans="3:26" ht="18.95" customHeight="1">
      <c r="C189" s="752"/>
      <c r="D189" s="755"/>
      <c r="E189" s="776"/>
      <c r="F189" s="777"/>
      <c r="G189" s="777"/>
      <c r="H189" s="778"/>
      <c r="I189" s="779"/>
      <c r="J189" s="780"/>
      <c r="K189" s="780"/>
      <c r="L189" s="780"/>
      <c r="M189" s="780"/>
      <c r="N189" s="780"/>
      <c r="O189" s="780"/>
      <c r="P189" s="781"/>
      <c r="Q189" s="735"/>
      <c r="R189" s="736"/>
      <c r="S189" s="736"/>
      <c r="T189" s="736"/>
      <c r="U189" s="736"/>
      <c r="V189" s="736"/>
      <c r="W189" s="736"/>
      <c r="X189" s="737"/>
      <c r="Y189" s="740"/>
      <c r="Z189" s="741"/>
    </row>
    <row r="190" spans="3:26" ht="12" customHeight="1">
      <c r="C190" s="96" t="s">
        <v>414</v>
      </c>
      <c r="D190" s="96"/>
      <c r="E190" s="96"/>
      <c r="F190" s="96"/>
      <c r="G190" s="96"/>
      <c r="H190" s="96"/>
      <c r="I190" s="96"/>
      <c r="J190" s="96"/>
      <c r="K190" s="96"/>
      <c r="L190" s="96"/>
      <c r="M190" s="96"/>
      <c r="N190" s="96"/>
      <c r="O190" s="96"/>
      <c r="P190" s="96"/>
      <c r="Q190" s="96"/>
      <c r="R190" s="96"/>
    </row>
    <row r="191" spans="3:26" ht="12" customHeight="1">
      <c r="C191" s="742">
        <f>'維持4-4(2)'!C19</f>
        <v>0</v>
      </c>
      <c r="D191" s="743"/>
      <c r="E191" s="743"/>
      <c r="F191" s="743"/>
      <c r="G191" s="743"/>
      <c r="H191" s="743"/>
      <c r="I191" s="743"/>
      <c r="J191" s="743"/>
      <c r="K191" s="743"/>
      <c r="L191" s="743"/>
      <c r="M191" s="743"/>
      <c r="N191" s="743"/>
      <c r="O191" s="743"/>
      <c r="P191" s="743"/>
      <c r="Q191" s="743"/>
      <c r="R191" s="743"/>
      <c r="S191" s="743"/>
      <c r="T191" s="743"/>
      <c r="U191" s="743"/>
      <c r="V191" s="743"/>
      <c r="W191" s="743"/>
      <c r="X191" s="743"/>
      <c r="Y191" s="743"/>
      <c r="Z191" s="744"/>
    </row>
    <row r="192" spans="3:26" ht="12" customHeight="1">
      <c r="C192" s="745"/>
      <c r="D192" s="746"/>
      <c r="E192" s="746"/>
      <c r="F192" s="746"/>
      <c r="G192" s="746"/>
      <c r="H192" s="746"/>
      <c r="I192" s="746"/>
      <c r="J192" s="746"/>
      <c r="K192" s="746"/>
      <c r="L192" s="746"/>
      <c r="M192" s="746"/>
      <c r="N192" s="746"/>
      <c r="O192" s="746"/>
      <c r="P192" s="746"/>
      <c r="Q192" s="746"/>
      <c r="R192" s="746"/>
      <c r="S192" s="746"/>
      <c r="T192" s="746"/>
      <c r="U192" s="746"/>
      <c r="V192" s="746"/>
      <c r="W192" s="746"/>
      <c r="X192" s="746"/>
      <c r="Y192" s="746"/>
      <c r="Z192" s="747"/>
    </row>
    <row r="193" spans="3:26" ht="12" customHeight="1">
      <c r="C193" s="748" t="s">
        <v>415</v>
      </c>
      <c r="D193" s="97"/>
      <c r="E193" s="97"/>
      <c r="F193" s="97"/>
      <c r="G193" s="97"/>
      <c r="H193" s="97"/>
      <c r="I193" s="98" t="s">
        <v>371</v>
      </c>
      <c r="J193" s="97"/>
      <c r="K193" s="97"/>
      <c r="L193" s="97"/>
      <c r="M193" s="97"/>
      <c r="N193" s="97"/>
      <c r="O193" s="97"/>
      <c r="P193" s="99"/>
      <c r="Q193" s="98" t="s">
        <v>372</v>
      </c>
      <c r="R193" s="97"/>
      <c r="S193" s="97"/>
      <c r="T193" s="97"/>
      <c r="U193" s="97"/>
      <c r="V193" s="97"/>
      <c r="W193" s="97"/>
      <c r="X193" s="99"/>
      <c r="Y193" s="98" t="s">
        <v>373</v>
      </c>
      <c r="Z193" s="99"/>
    </row>
    <row r="194" spans="3:26" ht="12" customHeight="1">
      <c r="C194" s="749"/>
      <c r="D194" s="100"/>
      <c r="E194" s="100"/>
      <c r="F194" s="100"/>
      <c r="G194" s="100"/>
      <c r="H194" s="100"/>
      <c r="I194" s="101" t="s">
        <v>374</v>
      </c>
      <c r="J194" s="100"/>
      <c r="K194" s="100"/>
      <c r="L194" s="100"/>
      <c r="M194" s="100"/>
      <c r="N194" s="100"/>
      <c r="O194" s="100"/>
      <c r="P194" s="102"/>
      <c r="Q194" s="101" t="s">
        <v>421</v>
      </c>
      <c r="R194" s="100"/>
      <c r="S194" s="100"/>
      <c r="T194" s="100"/>
      <c r="U194" s="100"/>
      <c r="V194" s="100"/>
      <c r="W194" s="100"/>
      <c r="X194" s="102"/>
      <c r="Y194" s="101"/>
      <c r="Z194" s="102"/>
    </row>
    <row r="195" spans="3:26" ht="18.95" customHeight="1">
      <c r="C195" s="750">
        <f>'維持4-4(2)'!B19</f>
        <v>21</v>
      </c>
      <c r="D195" s="753" t="s">
        <v>800</v>
      </c>
      <c r="E195" s="756" t="s">
        <v>797</v>
      </c>
      <c r="F195" s="757"/>
      <c r="G195" s="757"/>
      <c r="H195" s="758"/>
      <c r="I195" s="762"/>
      <c r="J195" s="763"/>
      <c r="K195" s="763"/>
      <c r="L195" s="763"/>
      <c r="M195" s="763"/>
      <c r="N195" s="763"/>
      <c r="O195" s="763"/>
      <c r="P195" s="764"/>
      <c r="Q195" s="768" t="str">
        <f>'維持4-4(2)'!K19</f>
        <v/>
      </c>
      <c r="R195" s="769"/>
      <c r="S195" s="769"/>
      <c r="T195" s="769"/>
      <c r="U195" s="769"/>
      <c r="V195" s="769"/>
      <c r="W195" s="769"/>
      <c r="X195" s="770"/>
      <c r="Y195" s="771" t="str">
        <f>IF(I195="","",IF(I195&lt;=Q195,"OK","NG"))</f>
        <v/>
      </c>
      <c r="Z195" s="772"/>
    </row>
    <row r="196" spans="3:26" ht="18.95" customHeight="1">
      <c r="C196" s="751"/>
      <c r="D196" s="754"/>
      <c r="E196" s="759"/>
      <c r="F196" s="760"/>
      <c r="G196" s="760"/>
      <c r="H196" s="761"/>
      <c r="I196" s="765"/>
      <c r="J196" s="766"/>
      <c r="K196" s="766"/>
      <c r="L196" s="766"/>
      <c r="M196" s="766"/>
      <c r="N196" s="766"/>
      <c r="O196" s="766"/>
      <c r="P196" s="767"/>
      <c r="Q196" s="732"/>
      <c r="R196" s="733"/>
      <c r="S196" s="733"/>
      <c r="T196" s="733"/>
      <c r="U196" s="733"/>
      <c r="V196" s="733"/>
      <c r="W196" s="733"/>
      <c r="X196" s="734"/>
      <c r="Y196" s="738"/>
      <c r="Z196" s="739"/>
    </row>
    <row r="197" spans="3:26" ht="18.95" customHeight="1">
      <c r="C197" s="751"/>
      <c r="D197" s="754"/>
      <c r="E197" s="773" t="s">
        <v>799</v>
      </c>
      <c r="F197" s="774"/>
      <c r="G197" s="774"/>
      <c r="H197" s="775"/>
      <c r="I197" s="765"/>
      <c r="J197" s="766"/>
      <c r="K197" s="766"/>
      <c r="L197" s="766"/>
      <c r="M197" s="766"/>
      <c r="N197" s="766"/>
      <c r="O197" s="766"/>
      <c r="P197" s="767"/>
      <c r="Q197" s="732" t="str">
        <f>'維持4-4(2)'!R19</f>
        <v/>
      </c>
      <c r="R197" s="733"/>
      <c r="S197" s="733"/>
      <c r="T197" s="733"/>
      <c r="U197" s="733"/>
      <c r="V197" s="733"/>
      <c r="W197" s="733"/>
      <c r="X197" s="734"/>
      <c r="Y197" s="738" t="str">
        <f t="shared" ref="Y197" si="18">IF(I197="","",IF(I197&lt;=Q197,"OK","NG"))</f>
        <v/>
      </c>
      <c r="Z197" s="739"/>
    </row>
    <row r="198" spans="3:26" ht="18.95" customHeight="1">
      <c r="C198" s="752"/>
      <c r="D198" s="755"/>
      <c r="E198" s="776"/>
      <c r="F198" s="777"/>
      <c r="G198" s="777"/>
      <c r="H198" s="778"/>
      <c r="I198" s="779"/>
      <c r="J198" s="780"/>
      <c r="K198" s="780"/>
      <c r="L198" s="780"/>
      <c r="M198" s="780"/>
      <c r="N198" s="780"/>
      <c r="O198" s="780"/>
      <c r="P198" s="781"/>
      <c r="Q198" s="735"/>
      <c r="R198" s="736"/>
      <c r="S198" s="736"/>
      <c r="T198" s="736"/>
      <c r="U198" s="736"/>
      <c r="V198" s="736"/>
      <c r="W198" s="736"/>
      <c r="X198" s="737"/>
      <c r="Y198" s="740"/>
      <c r="Z198" s="741"/>
    </row>
    <row r="199" spans="3:26" ht="12" customHeight="1">
      <c r="C199" s="96" t="s">
        <v>414</v>
      </c>
      <c r="D199" s="96"/>
      <c r="E199" s="96"/>
      <c r="F199" s="96"/>
      <c r="G199" s="96"/>
      <c r="H199" s="96"/>
      <c r="I199" s="96"/>
      <c r="J199" s="96"/>
      <c r="K199" s="96"/>
      <c r="L199" s="96"/>
      <c r="M199" s="96"/>
      <c r="N199" s="96"/>
      <c r="O199" s="96"/>
      <c r="P199" s="96"/>
      <c r="Q199" s="96"/>
      <c r="R199" s="96"/>
    </row>
    <row r="200" spans="3:26" ht="12" customHeight="1">
      <c r="C200" s="742">
        <f>'維持4-4(2)'!C20</f>
        <v>0</v>
      </c>
      <c r="D200" s="743"/>
      <c r="E200" s="743"/>
      <c r="F200" s="743"/>
      <c r="G200" s="743"/>
      <c r="H200" s="743"/>
      <c r="I200" s="743"/>
      <c r="J200" s="743"/>
      <c r="K200" s="743"/>
      <c r="L200" s="743"/>
      <c r="M200" s="743"/>
      <c r="N200" s="743"/>
      <c r="O200" s="743"/>
      <c r="P200" s="743"/>
      <c r="Q200" s="743"/>
      <c r="R200" s="743"/>
      <c r="S200" s="743"/>
      <c r="T200" s="743"/>
      <c r="U200" s="743"/>
      <c r="V200" s="743"/>
      <c r="W200" s="743"/>
      <c r="X200" s="743"/>
      <c r="Y200" s="743"/>
      <c r="Z200" s="744"/>
    </row>
    <row r="201" spans="3:26" ht="12" customHeight="1">
      <c r="C201" s="745"/>
      <c r="D201" s="746"/>
      <c r="E201" s="746"/>
      <c r="F201" s="746"/>
      <c r="G201" s="746"/>
      <c r="H201" s="746"/>
      <c r="I201" s="746"/>
      <c r="J201" s="746"/>
      <c r="K201" s="746"/>
      <c r="L201" s="746"/>
      <c r="M201" s="746"/>
      <c r="N201" s="746"/>
      <c r="O201" s="746"/>
      <c r="P201" s="746"/>
      <c r="Q201" s="746"/>
      <c r="R201" s="746"/>
      <c r="S201" s="746"/>
      <c r="T201" s="746"/>
      <c r="U201" s="746"/>
      <c r="V201" s="746"/>
      <c r="W201" s="746"/>
      <c r="X201" s="746"/>
      <c r="Y201" s="746"/>
      <c r="Z201" s="747"/>
    </row>
    <row r="202" spans="3:26" ht="12" customHeight="1">
      <c r="C202" s="748" t="s">
        <v>415</v>
      </c>
      <c r="D202" s="97"/>
      <c r="E202" s="97"/>
      <c r="F202" s="97"/>
      <c r="G202" s="97"/>
      <c r="H202" s="97"/>
      <c r="I202" s="98" t="s">
        <v>371</v>
      </c>
      <c r="J202" s="97"/>
      <c r="K202" s="97"/>
      <c r="L202" s="97"/>
      <c r="M202" s="97"/>
      <c r="N202" s="97"/>
      <c r="O202" s="97"/>
      <c r="P202" s="99"/>
      <c r="Q202" s="98" t="s">
        <v>372</v>
      </c>
      <c r="R202" s="97"/>
      <c r="S202" s="97"/>
      <c r="T202" s="97"/>
      <c r="U202" s="97"/>
      <c r="V202" s="97"/>
      <c r="W202" s="97"/>
      <c r="X202" s="99"/>
      <c r="Y202" s="98" t="s">
        <v>373</v>
      </c>
      <c r="Z202" s="99"/>
    </row>
    <row r="203" spans="3:26" ht="12" customHeight="1">
      <c r="C203" s="749"/>
      <c r="D203" s="100"/>
      <c r="E203" s="100"/>
      <c r="F203" s="100"/>
      <c r="G203" s="100"/>
      <c r="H203" s="100"/>
      <c r="I203" s="101" t="s">
        <v>374</v>
      </c>
      <c r="J203" s="100"/>
      <c r="K203" s="100"/>
      <c r="L203" s="100"/>
      <c r="M203" s="100"/>
      <c r="N203" s="100"/>
      <c r="O203" s="100"/>
      <c r="P203" s="102"/>
      <c r="Q203" s="101" t="s">
        <v>421</v>
      </c>
      <c r="R203" s="100"/>
      <c r="S203" s="100"/>
      <c r="T203" s="100"/>
      <c r="U203" s="100"/>
      <c r="V203" s="100"/>
      <c r="W203" s="100"/>
      <c r="X203" s="102"/>
      <c r="Y203" s="101"/>
      <c r="Z203" s="102"/>
    </row>
    <row r="204" spans="3:26" ht="18.95" customHeight="1">
      <c r="C204" s="750">
        <f>'維持4-4(2)'!B20</f>
        <v>22</v>
      </c>
      <c r="D204" s="753" t="s">
        <v>800</v>
      </c>
      <c r="E204" s="756" t="s">
        <v>797</v>
      </c>
      <c r="F204" s="757"/>
      <c r="G204" s="757"/>
      <c r="H204" s="758"/>
      <c r="I204" s="762"/>
      <c r="J204" s="763"/>
      <c r="K204" s="763"/>
      <c r="L204" s="763"/>
      <c r="M204" s="763"/>
      <c r="N204" s="763"/>
      <c r="O204" s="763"/>
      <c r="P204" s="764"/>
      <c r="Q204" s="768" t="str">
        <f>'維持4-4(2)'!K20</f>
        <v/>
      </c>
      <c r="R204" s="769"/>
      <c r="S204" s="769"/>
      <c r="T204" s="769"/>
      <c r="U204" s="769"/>
      <c r="V204" s="769"/>
      <c r="W204" s="769"/>
      <c r="X204" s="770"/>
      <c r="Y204" s="771" t="str">
        <f>IF(I204="","",IF(I204&lt;=Q204,"OK","NG"))</f>
        <v/>
      </c>
      <c r="Z204" s="772"/>
    </row>
    <row r="205" spans="3:26" ht="18.95" customHeight="1">
      <c r="C205" s="751"/>
      <c r="D205" s="754"/>
      <c r="E205" s="759"/>
      <c r="F205" s="760"/>
      <c r="G205" s="760"/>
      <c r="H205" s="761"/>
      <c r="I205" s="765"/>
      <c r="J205" s="766"/>
      <c r="K205" s="766"/>
      <c r="L205" s="766"/>
      <c r="M205" s="766"/>
      <c r="N205" s="766"/>
      <c r="O205" s="766"/>
      <c r="P205" s="767"/>
      <c r="Q205" s="732"/>
      <c r="R205" s="733"/>
      <c r="S205" s="733"/>
      <c r="T205" s="733"/>
      <c r="U205" s="733"/>
      <c r="V205" s="733"/>
      <c r="W205" s="733"/>
      <c r="X205" s="734"/>
      <c r="Y205" s="738"/>
      <c r="Z205" s="739"/>
    </row>
    <row r="206" spans="3:26" ht="18.95" customHeight="1">
      <c r="C206" s="751"/>
      <c r="D206" s="754"/>
      <c r="E206" s="773" t="s">
        <v>799</v>
      </c>
      <c r="F206" s="774"/>
      <c r="G206" s="774"/>
      <c r="H206" s="775"/>
      <c r="I206" s="765"/>
      <c r="J206" s="766"/>
      <c r="K206" s="766"/>
      <c r="L206" s="766"/>
      <c r="M206" s="766"/>
      <c r="N206" s="766"/>
      <c r="O206" s="766"/>
      <c r="P206" s="767"/>
      <c r="Q206" s="732" t="str">
        <f>'維持4-4(2)'!R20</f>
        <v/>
      </c>
      <c r="R206" s="733"/>
      <c r="S206" s="733"/>
      <c r="T206" s="733"/>
      <c r="U206" s="733"/>
      <c r="V206" s="733"/>
      <c r="W206" s="733"/>
      <c r="X206" s="734"/>
      <c r="Y206" s="738" t="str">
        <f t="shared" ref="Y206" si="19">IF(I206="","",IF(I206&lt;=Q206,"OK","NG"))</f>
        <v/>
      </c>
      <c r="Z206" s="739"/>
    </row>
    <row r="207" spans="3:26" ht="18.95" customHeight="1">
      <c r="C207" s="752"/>
      <c r="D207" s="755"/>
      <c r="E207" s="776"/>
      <c r="F207" s="777"/>
      <c r="G207" s="777"/>
      <c r="H207" s="778"/>
      <c r="I207" s="779"/>
      <c r="J207" s="780"/>
      <c r="K207" s="780"/>
      <c r="L207" s="780"/>
      <c r="M207" s="780"/>
      <c r="N207" s="780"/>
      <c r="O207" s="780"/>
      <c r="P207" s="781"/>
      <c r="Q207" s="735"/>
      <c r="R207" s="736"/>
      <c r="S207" s="736"/>
      <c r="T207" s="736"/>
      <c r="U207" s="736"/>
      <c r="V207" s="736"/>
      <c r="W207" s="736"/>
      <c r="X207" s="737"/>
      <c r="Y207" s="740"/>
      <c r="Z207" s="741"/>
    </row>
    <row r="208" spans="3:26" ht="12" customHeight="1">
      <c r="C208" s="96" t="s">
        <v>414</v>
      </c>
      <c r="D208" s="96"/>
      <c r="E208" s="96"/>
      <c r="F208" s="96"/>
      <c r="G208" s="96"/>
      <c r="H208" s="96"/>
      <c r="I208" s="96"/>
      <c r="J208" s="96"/>
      <c r="K208" s="96"/>
      <c r="L208" s="96"/>
      <c r="M208" s="96"/>
      <c r="N208" s="96"/>
      <c r="O208" s="96"/>
      <c r="P208" s="96"/>
      <c r="Q208" s="96"/>
      <c r="R208" s="96"/>
    </row>
    <row r="209" spans="3:26" ht="12" customHeight="1">
      <c r="C209" s="742">
        <f>'維持4-4(2)'!C21</f>
        <v>0</v>
      </c>
      <c r="D209" s="743"/>
      <c r="E209" s="743"/>
      <c r="F209" s="743"/>
      <c r="G209" s="743"/>
      <c r="H209" s="743"/>
      <c r="I209" s="743"/>
      <c r="J209" s="743"/>
      <c r="K209" s="743"/>
      <c r="L209" s="743"/>
      <c r="M209" s="743"/>
      <c r="N209" s="743"/>
      <c r="O209" s="743"/>
      <c r="P209" s="743"/>
      <c r="Q209" s="743"/>
      <c r="R209" s="743"/>
      <c r="S209" s="743"/>
      <c r="T209" s="743"/>
      <c r="U209" s="743"/>
      <c r="V209" s="743"/>
      <c r="W209" s="743"/>
      <c r="X209" s="743"/>
      <c r="Y209" s="743"/>
      <c r="Z209" s="744"/>
    </row>
    <row r="210" spans="3:26" ht="12" customHeight="1">
      <c r="C210" s="745"/>
      <c r="D210" s="746"/>
      <c r="E210" s="746"/>
      <c r="F210" s="746"/>
      <c r="G210" s="746"/>
      <c r="H210" s="746"/>
      <c r="I210" s="746"/>
      <c r="J210" s="746"/>
      <c r="K210" s="746"/>
      <c r="L210" s="746"/>
      <c r="M210" s="746"/>
      <c r="N210" s="746"/>
      <c r="O210" s="746"/>
      <c r="P210" s="746"/>
      <c r="Q210" s="746"/>
      <c r="R210" s="746"/>
      <c r="S210" s="746"/>
      <c r="T210" s="746"/>
      <c r="U210" s="746"/>
      <c r="V210" s="746"/>
      <c r="W210" s="746"/>
      <c r="X210" s="746"/>
      <c r="Y210" s="746"/>
      <c r="Z210" s="747"/>
    </row>
    <row r="211" spans="3:26" ht="12" customHeight="1">
      <c r="C211" s="748" t="s">
        <v>415</v>
      </c>
      <c r="D211" s="97"/>
      <c r="E211" s="97"/>
      <c r="F211" s="97"/>
      <c r="G211" s="97"/>
      <c r="H211" s="97"/>
      <c r="I211" s="98" t="s">
        <v>371</v>
      </c>
      <c r="J211" s="97"/>
      <c r="K211" s="97"/>
      <c r="L211" s="97"/>
      <c r="M211" s="97"/>
      <c r="N211" s="97"/>
      <c r="O211" s="97"/>
      <c r="P211" s="99"/>
      <c r="Q211" s="98" t="s">
        <v>372</v>
      </c>
      <c r="R211" s="97"/>
      <c r="S211" s="97"/>
      <c r="T211" s="97"/>
      <c r="U211" s="97"/>
      <c r="V211" s="97"/>
      <c r="W211" s="97"/>
      <c r="X211" s="99"/>
      <c r="Y211" s="98" t="s">
        <v>373</v>
      </c>
      <c r="Z211" s="99"/>
    </row>
    <row r="212" spans="3:26" ht="12" customHeight="1">
      <c r="C212" s="749"/>
      <c r="D212" s="100"/>
      <c r="E212" s="100"/>
      <c r="F212" s="100"/>
      <c r="G212" s="100"/>
      <c r="H212" s="100"/>
      <c r="I212" s="101" t="s">
        <v>374</v>
      </c>
      <c r="J212" s="100"/>
      <c r="K212" s="100"/>
      <c r="L212" s="100"/>
      <c r="M212" s="100"/>
      <c r="N212" s="100"/>
      <c r="O212" s="100"/>
      <c r="P212" s="102"/>
      <c r="Q212" s="101" t="s">
        <v>421</v>
      </c>
      <c r="R212" s="100"/>
      <c r="S212" s="100"/>
      <c r="T212" s="100"/>
      <c r="U212" s="100"/>
      <c r="V212" s="100"/>
      <c r="W212" s="100"/>
      <c r="X212" s="102"/>
      <c r="Y212" s="101"/>
      <c r="Z212" s="102"/>
    </row>
    <row r="213" spans="3:26" ht="18.95" customHeight="1">
      <c r="C213" s="750">
        <f>'維持4-4(2)'!B21</f>
        <v>23</v>
      </c>
      <c r="D213" s="753" t="s">
        <v>800</v>
      </c>
      <c r="E213" s="756" t="s">
        <v>797</v>
      </c>
      <c r="F213" s="757"/>
      <c r="G213" s="757"/>
      <c r="H213" s="758"/>
      <c r="I213" s="762"/>
      <c r="J213" s="763"/>
      <c r="K213" s="763"/>
      <c r="L213" s="763"/>
      <c r="M213" s="763"/>
      <c r="N213" s="763"/>
      <c r="O213" s="763"/>
      <c r="P213" s="764"/>
      <c r="Q213" s="768" t="str">
        <f>'維持4-4(2)'!K21</f>
        <v/>
      </c>
      <c r="R213" s="769"/>
      <c r="S213" s="769"/>
      <c r="T213" s="769"/>
      <c r="U213" s="769"/>
      <c r="V213" s="769"/>
      <c r="W213" s="769"/>
      <c r="X213" s="770"/>
      <c r="Y213" s="771" t="str">
        <f>IF(I213="","",IF(I213&lt;=Q213,"OK","NG"))</f>
        <v/>
      </c>
      <c r="Z213" s="772"/>
    </row>
    <row r="214" spans="3:26" ht="18.95" customHeight="1">
      <c r="C214" s="751"/>
      <c r="D214" s="754"/>
      <c r="E214" s="759"/>
      <c r="F214" s="760"/>
      <c r="G214" s="760"/>
      <c r="H214" s="761"/>
      <c r="I214" s="765"/>
      <c r="J214" s="766"/>
      <c r="K214" s="766"/>
      <c r="L214" s="766"/>
      <c r="M214" s="766"/>
      <c r="N214" s="766"/>
      <c r="O214" s="766"/>
      <c r="P214" s="767"/>
      <c r="Q214" s="732"/>
      <c r="R214" s="733"/>
      <c r="S214" s="733"/>
      <c r="T214" s="733"/>
      <c r="U214" s="733"/>
      <c r="V214" s="733"/>
      <c r="W214" s="733"/>
      <c r="X214" s="734"/>
      <c r="Y214" s="738"/>
      <c r="Z214" s="739"/>
    </row>
    <row r="215" spans="3:26" ht="18.95" customHeight="1">
      <c r="C215" s="751"/>
      <c r="D215" s="754"/>
      <c r="E215" s="773" t="s">
        <v>799</v>
      </c>
      <c r="F215" s="774"/>
      <c r="G215" s="774"/>
      <c r="H215" s="775"/>
      <c r="I215" s="765"/>
      <c r="J215" s="766"/>
      <c r="K215" s="766"/>
      <c r="L215" s="766"/>
      <c r="M215" s="766"/>
      <c r="N215" s="766"/>
      <c r="O215" s="766"/>
      <c r="P215" s="767"/>
      <c r="Q215" s="732" t="str">
        <f>'維持4-4(2)'!R21</f>
        <v/>
      </c>
      <c r="R215" s="733"/>
      <c r="S215" s="733"/>
      <c r="T215" s="733"/>
      <c r="U215" s="733"/>
      <c r="V215" s="733"/>
      <c r="W215" s="733"/>
      <c r="X215" s="734"/>
      <c r="Y215" s="738" t="str">
        <f t="shared" ref="Y215" si="20">IF(I215="","",IF(I215&lt;=Q215,"OK","NG"))</f>
        <v/>
      </c>
      <c r="Z215" s="739"/>
    </row>
    <row r="216" spans="3:26" ht="18.95" customHeight="1">
      <c r="C216" s="752"/>
      <c r="D216" s="755"/>
      <c r="E216" s="776"/>
      <c r="F216" s="777"/>
      <c r="G216" s="777"/>
      <c r="H216" s="778"/>
      <c r="I216" s="779"/>
      <c r="J216" s="780"/>
      <c r="K216" s="780"/>
      <c r="L216" s="780"/>
      <c r="M216" s="780"/>
      <c r="N216" s="780"/>
      <c r="O216" s="780"/>
      <c r="P216" s="781"/>
      <c r="Q216" s="735"/>
      <c r="R216" s="736"/>
      <c r="S216" s="736"/>
      <c r="T216" s="736"/>
      <c r="U216" s="736"/>
      <c r="V216" s="736"/>
      <c r="W216" s="736"/>
      <c r="X216" s="737"/>
      <c r="Y216" s="740"/>
      <c r="Z216" s="741"/>
    </row>
    <row r="217" spans="3:26" ht="12" customHeight="1">
      <c r="C217" s="96" t="s">
        <v>414</v>
      </c>
      <c r="D217" s="96"/>
      <c r="E217" s="96"/>
      <c r="F217" s="96"/>
      <c r="G217" s="96"/>
      <c r="H217" s="96"/>
      <c r="I217" s="96"/>
      <c r="J217" s="96"/>
      <c r="K217" s="96"/>
      <c r="L217" s="96"/>
      <c r="M217" s="96"/>
      <c r="N217" s="96"/>
      <c r="O217" s="96"/>
      <c r="P217" s="96"/>
      <c r="Q217" s="96"/>
      <c r="R217" s="96"/>
    </row>
    <row r="218" spans="3:26" ht="12" customHeight="1">
      <c r="C218" s="742">
        <f>'維持4-4(2)'!C22</f>
        <v>0</v>
      </c>
      <c r="D218" s="743"/>
      <c r="E218" s="743"/>
      <c r="F218" s="743"/>
      <c r="G218" s="743"/>
      <c r="H218" s="743"/>
      <c r="I218" s="743"/>
      <c r="J218" s="743"/>
      <c r="K218" s="743"/>
      <c r="L218" s="743"/>
      <c r="M218" s="743"/>
      <c r="N218" s="743"/>
      <c r="O218" s="743"/>
      <c r="P218" s="743"/>
      <c r="Q218" s="743"/>
      <c r="R218" s="743"/>
      <c r="S218" s="743"/>
      <c r="T218" s="743"/>
      <c r="U218" s="743"/>
      <c r="V218" s="743"/>
      <c r="W218" s="743"/>
      <c r="X218" s="743"/>
      <c r="Y218" s="743"/>
      <c r="Z218" s="744"/>
    </row>
    <row r="219" spans="3:26" ht="12" customHeight="1">
      <c r="C219" s="745"/>
      <c r="D219" s="746"/>
      <c r="E219" s="746"/>
      <c r="F219" s="746"/>
      <c r="G219" s="746"/>
      <c r="H219" s="746"/>
      <c r="I219" s="746"/>
      <c r="J219" s="746"/>
      <c r="K219" s="746"/>
      <c r="L219" s="746"/>
      <c r="M219" s="746"/>
      <c r="N219" s="746"/>
      <c r="O219" s="746"/>
      <c r="P219" s="746"/>
      <c r="Q219" s="746"/>
      <c r="R219" s="746"/>
      <c r="S219" s="746"/>
      <c r="T219" s="746"/>
      <c r="U219" s="746"/>
      <c r="V219" s="746"/>
      <c r="W219" s="746"/>
      <c r="X219" s="746"/>
      <c r="Y219" s="746"/>
      <c r="Z219" s="747"/>
    </row>
    <row r="220" spans="3:26" ht="12" customHeight="1">
      <c r="C220" s="748" t="s">
        <v>415</v>
      </c>
      <c r="D220" s="97"/>
      <c r="E220" s="97"/>
      <c r="F220" s="97"/>
      <c r="G220" s="97"/>
      <c r="H220" s="97"/>
      <c r="I220" s="98" t="s">
        <v>371</v>
      </c>
      <c r="J220" s="97"/>
      <c r="K220" s="97"/>
      <c r="L220" s="97"/>
      <c r="M220" s="97"/>
      <c r="N220" s="97"/>
      <c r="O220" s="97"/>
      <c r="P220" s="99"/>
      <c r="Q220" s="98" t="s">
        <v>372</v>
      </c>
      <c r="R220" s="97"/>
      <c r="S220" s="97"/>
      <c r="T220" s="97"/>
      <c r="U220" s="97"/>
      <c r="V220" s="97"/>
      <c r="W220" s="97"/>
      <c r="X220" s="99"/>
      <c r="Y220" s="98" t="s">
        <v>373</v>
      </c>
      <c r="Z220" s="99"/>
    </row>
    <row r="221" spans="3:26" ht="12" customHeight="1">
      <c r="C221" s="749"/>
      <c r="D221" s="100"/>
      <c r="E221" s="100"/>
      <c r="F221" s="100"/>
      <c r="G221" s="100"/>
      <c r="H221" s="100"/>
      <c r="I221" s="101" t="s">
        <v>374</v>
      </c>
      <c r="J221" s="100"/>
      <c r="K221" s="100"/>
      <c r="L221" s="100"/>
      <c r="M221" s="100"/>
      <c r="N221" s="100"/>
      <c r="O221" s="100"/>
      <c r="P221" s="102"/>
      <c r="Q221" s="101" t="s">
        <v>421</v>
      </c>
      <c r="R221" s="100"/>
      <c r="S221" s="100"/>
      <c r="T221" s="100"/>
      <c r="U221" s="100"/>
      <c r="V221" s="100"/>
      <c r="W221" s="100"/>
      <c r="X221" s="102"/>
      <c r="Y221" s="101"/>
      <c r="Z221" s="102"/>
    </row>
    <row r="222" spans="3:26" ht="18.95" customHeight="1">
      <c r="C222" s="750">
        <f>'維持4-4(2)'!B22</f>
        <v>24</v>
      </c>
      <c r="D222" s="753" t="s">
        <v>800</v>
      </c>
      <c r="E222" s="756" t="s">
        <v>797</v>
      </c>
      <c r="F222" s="757"/>
      <c r="G222" s="757"/>
      <c r="H222" s="758"/>
      <c r="I222" s="762"/>
      <c r="J222" s="763"/>
      <c r="K222" s="763"/>
      <c r="L222" s="763"/>
      <c r="M222" s="763"/>
      <c r="N222" s="763"/>
      <c r="O222" s="763"/>
      <c r="P222" s="764"/>
      <c r="Q222" s="768" t="str">
        <f>'維持4-4(2)'!K22</f>
        <v/>
      </c>
      <c r="R222" s="769"/>
      <c r="S222" s="769"/>
      <c r="T222" s="769"/>
      <c r="U222" s="769"/>
      <c r="V222" s="769"/>
      <c r="W222" s="769"/>
      <c r="X222" s="770"/>
      <c r="Y222" s="771" t="str">
        <f>IF(I222="","",IF(I222&lt;=Q222,"OK","NG"))</f>
        <v/>
      </c>
      <c r="Z222" s="772"/>
    </row>
    <row r="223" spans="3:26" ht="18.95" customHeight="1">
      <c r="C223" s="751"/>
      <c r="D223" s="754"/>
      <c r="E223" s="759"/>
      <c r="F223" s="760"/>
      <c r="G223" s="760"/>
      <c r="H223" s="761"/>
      <c r="I223" s="765"/>
      <c r="J223" s="766"/>
      <c r="K223" s="766"/>
      <c r="L223" s="766"/>
      <c r="M223" s="766"/>
      <c r="N223" s="766"/>
      <c r="O223" s="766"/>
      <c r="P223" s="767"/>
      <c r="Q223" s="732"/>
      <c r="R223" s="733"/>
      <c r="S223" s="733"/>
      <c r="T223" s="733"/>
      <c r="U223" s="733"/>
      <c r="V223" s="733"/>
      <c r="W223" s="733"/>
      <c r="X223" s="734"/>
      <c r="Y223" s="738"/>
      <c r="Z223" s="739"/>
    </row>
    <row r="224" spans="3:26" ht="18.95" customHeight="1">
      <c r="C224" s="751"/>
      <c r="D224" s="754"/>
      <c r="E224" s="773" t="s">
        <v>799</v>
      </c>
      <c r="F224" s="774"/>
      <c r="G224" s="774"/>
      <c r="H224" s="775"/>
      <c r="I224" s="765"/>
      <c r="J224" s="766"/>
      <c r="K224" s="766"/>
      <c r="L224" s="766"/>
      <c r="M224" s="766"/>
      <c r="N224" s="766"/>
      <c r="O224" s="766"/>
      <c r="P224" s="767"/>
      <c r="Q224" s="732" t="str">
        <f>'維持4-4(2)'!R22</f>
        <v/>
      </c>
      <c r="R224" s="733"/>
      <c r="S224" s="733"/>
      <c r="T224" s="733"/>
      <c r="U224" s="733"/>
      <c r="V224" s="733"/>
      <c r="W224" s="733"/>
      <c r="X224" s="734"/>
      <c r="Y224" s="738" t="str">
        <f t="shared" ref="Y224" si="21">IF(I224="","",IF(I224&lt;=Q224,"OK","NG"))</f>
        <v/>
      </c>
      <c r="Z224" s="739"/>
    </row>
    <row r="225" spans="3:26" ht="18.95" customHeight="1">
      <c r="C225" s="752"/>
      <c r="D225" s="755"/>
      <c r="E225" s="776"/>
      <c r="F225" s="777"/>
      <c r="G225" s="777"/>
      <c r="H225" s="778"/>
      <c r="I225" s="779"/>
      <c r="J225" s="780"/>
      <c r="K225" s="780"/>
      <c r="L225" s="780"/>
      <c r="M225" s="780"/>
      <c r="N225" s="780"/>
      <c r="O225" s="780"/>
      <c r="P225" s="781"/>
      <c r="Q225" s="735"/>
      <c r="R225" s="736"/>
      <c r="S225" s="736"/>
      <c r="T225" s="736"/>
      <c r="U225" s="736"/>
      <c r="V225" s="736"/>
      <c r="W225" s="736"/>
      <c r="X225" s="737"/>
      <c r="Y225" s="740"/>
      <c r="Z225" s="741"/>
    </row>
    <row r="226" spans="3:26" ht="12" customHeight="1">
      <c r="C226" s="96" t="s">
        <v>795</v>
      </c>
      <c r="D226" s="96"/>
      <c r="E226" s="96"/>
      <c r="F226" s="96"/>
      <c r="H226" s="96"/>
      <c r="I226" s="96"/>
      <c r="J226" s="96"/>
      <c r="K226" s="96"/>
      <c r="L226" s="96"/>
      <c r="M226" s="96"/>
      <c r="N226" s="96"/>
      <c r="O226" s="96"/>
      <c r="P226" s="96"/>
      <c r="Q226" s="96"/>
      <c r="R226" s="96"/>
    </row>
    <row r="227" spans="3:26" ht="12" customHeight="1">
      <c r="C227" s="96" t="s">
        <v>796</v>
      </c>
      <c r="D227" s="96"/>
      <c r="E227" s="96"/>
      <c r="F227" s="96"/>
      <c r="H227" s="96"/>
      <c r="J227" s="96"/>
      <c r="K227" s="96"/>
      <c r="L227" s="96"/>
      <c r="M227" s="96"/>
      <c r="N227" s="96"/>
      <c r="O227" s="96"/>
      <c r="P227" s="96"/>
      <c r="Q227" s="96"/>
      <c r="R227" s="96"/>
    </row>
    <row r="228" spans="3:26" ht="12" customHeight="1">
      <c r="C228" s="96" t="s">
        <v>414</v>
      </c>
      <c r="D228" s="96"/>
      <c r="E228" s="96"/>
      <c r="F228" s="96"/>
      <c r="G228" s="96"/>
      <c r="H228" s="96"/>
      <c r="I228" s="96"/>
      <c r="J228" s="96"/>
      <c r="K228" s="96"/>
      <c r="L228" s="96"/>
      <c r="M228" s="96"/>
      <c r="N228" s="96"/>
      <c r="O228" s="96"/>
      <c r="P228" s="96"/>
      <c r="Q228" s="96"/>
      <c r="R228" s="96"/>
    </row>
    <row r="229" spans="3:26" ht="12" customHeight="1">
      <c r="C229" s="742">
        <f>'維持4-4(2)'!C23</f>
        <v>0</v>
      </c>
      <c r="D229" s="743"/>
      <c r="E229" s="743"/>
      <c r="F229" s="743"/>
      <c r="G229" s="743"/>
      <c r="H229" s="743"/>
      <c r="I229" s="743"/>
      <c r="J229" s="743"/>
      <c r="K229" s="743"/>
      <c r="L229" s="743"/>
      <c r="M229" s="743"/>
      <c r="N229" s="743"/>
      <c r="O229" s="743"/>
      <c r="P229" s="743"/>
      <c r="Q229" s="743"/>
      <c r="R229" s="743"/>
      <c r="S229" s="743"/>
      <c r="T229" s="743"/>
      <c r="U229" s="743"/>
      <c r="V229" s="743"/>
      <c r="W229" s="743"/>
      <c r="X229" s="743"/>
      <c r="Y229" s="743"/>
      <c r="Z229" s="744"/>
    </row>
    <row r="230" spans="3:26" ht="12" customHeight="1">
      <c r="C230" s="745"/>
      <c r="D230" s="746"/>
      <c r="E230" s="746"/>
      <c r="F230" s="746"/>
      <c r="G230" s="746"/>
      <c r="H230" s="746"/>
      <c r="I230" s="746"/>
      <c r="J230" s="746"/>
      <c r="K230" s="746"/>
      <c r="L230" s="746"/>
      <c r="M230" s="746"/>
      <c r="N230" s="746"/>
      <c r="O230" s="746"/>
      <c r="P230" s="746"/>
      <c r="Q230" s="746"/>
      <c r="R230" s="746"/>
      <c r="S230" s="746"/>
      <c r="T230" s="746"/>
      <c r="U230" s="746"/>
      <c r="V230" s="746"/>
      <c r="W230" s="746"/>
      <c r="X230" s="746"/>
      <c r="Y230" s="746"/>
      <c r="Z230" s="747"/>
    </row>
    <row r="231" spans="3:26" ht="12" customHeight="1">
      <c r="C231" s="748" t="s">
        <v>415</v>
      </c>
      <c r="D231" s="97"/>
      <c r="E231" s="97"/>
      <c r="F231" s="97"/>
      <c r="G231" s="97"/>
      <c r="H231" s="97"/>
      <c r="I231" s="98" t="s">
        <v>371</v>
      </c>
      <c r="J231" s="97"/>
      <c r="K231" s="97"/>
      <c r="L231" s="97"/>
      <c r="M231" s="97"/>
      <c r="N231" s="97"/>
      <c r="O231" s="97"/>
      <c r="P231" s="99"/>
      <c r="Q231" s="98" t="s">
        <v>372</v>
      </c>
      <c r="R231" s="97"/>
      <c r="S231" s="97"/>
      <c r="T231" s="97"/>
      <c r="U231" s="97"/>
      <c r="V231" s="97"/>
      <c r="W231" s="97"/>
      <c r="X231" s="99"/>
      <c r="Y231" s="98" t="s">
        <v>373</v>
      </c>
      <c r="Z231" s="99"/>
    </row>
    <row r="232" spans="3:26" ht="12" customHeight="1">
      <c r="C232" s="749"/>
      <c r="D232" s="100"/>
      <c r="E232" s="100"/>
      <c r="F232" s="100"/>
      <c r="G232" s="100"/>
      <c r="H232" s="100"/>
      <c r="I232" s="101" t="s">
        <v>374</v>
      </c>
      <c r="J232" s="100"/>
      <c r="K232" s="100"/>
      <c r="L232" s="100"/>
      <c r="M232" s="100"/>
      <c r="N232" s="100"/>
      <c r="O232" s="100"/>
      <c r="P232" s="102"/>
      <c r="Q232" s="101" t="s">
        <v>421</v>
      </c>
      <c r="R232" s="100"/>
      <c r="S232" s="100"/>
      <c r="T232" s="100"/>
      <c r="U232" s="100"/>
      <c r="V232" s="100"/>
      <c r="W232" s="100"/>
      <c r="X232" s="102"/>
      <c r="Y232" s="101"/>
      <c r="Z232" s="102"/>
    </row>
    <row r="233" spans="3:26" ht="18.95" customHeight="1">
      <c r="C233" s="750">
        <f>'維持4-4(2)'!B23</f>
        <v>25</v>
      </c>
      <c r="D233" s="753" t="s">
        <v>800</v>
      </c>
      <c r="E233" s="756" t="s">
        <v>797</v>
      </c>
      <c r="F233" s="757"/>
      <c r="G233" s="757"/>
      <c r="H233" s="758"/>
      <c r="I233" s="762"/>
      <c r="J233" s="763"/>
      <c r="K233" s="763"/>
      <c r="L233" s="763"/>
      <c r="M233" s="763"/>
      <c r="N233" s="763"/>
      <c r="O233" s="763"/>
      <c r="P233" s="764"/>
      <c r="Q233" s="768" t="str">
        <f>'維持4-4(2)'!K23</f>
        <v/>
      </c>
      <c r="R233" s="769"/>
      <c r="S233" s="769"/>
      <c r="T233" s="769"/>
      <c r="U233" s="769"/>
      <c r="V233" s="769"/>
      <c r="W233" s="769"/>
      <c r="X233" s="770"/>
      <c r="Y233" s="771" t="str">
        <f>IF(I233="","",IF(I233&lt;=Q233,"OK","NG"))</f>
        <v/>
      </c>
      <c r="Z233" s="772"/>
    </row>
    <row r="234" spans="3:26" ht="18.95" customHeight="1">
      <c r="C234" s="751"/>
      <c r="D234" s="754"/>
      <c r="E234" s="759"/>
      <c r="F234" s="760"/>
      <c r="G234" s="760"/>
      <c r="H234" s="761"/>
      <c r="I234" s="765"/>
      <c r="J234" s="766"/>
      <c r="K234" s="766"/>
      <c r="L234" s="766"/>
      <c r="M234" s="766"/>
      <c r="N234" s="766"/>
      <c r="O234" s="766"/>
      <c r="P234" s="767"/>
      <c r="Q234" s="732"/>
      <c r="R234" s="733"/>
      <c r="S234" s="733"/>
      <c r="T234" s="733"/>
      <c r="U234" s="733"/>
      <c r="V234" s="733"/>
      <c r="W234" s="733"/>
      <c r="X234" s="734"/>
      <c r="Y234" s="738"/>
      <c r="Z234" s="739"/>
    </row>
    <row r="235" spans="3:26" ht="18.95" customHeight="1">
      <c r="C235" s="751"/>
      <c r="D235" s="754"/>
      <c r="E235" s="773" t="s">
        <v>799</v>
      </c>
      <c r="F235" s="774"/>
      <c r="G235" s="774"/>
      <c r="H235" s="775"/>
      <c r="I235" s="765"/>
      <c r="J235" s="766"/>
      <c r="K235" s="766"/>
      <c r="L235" s="766"/>
      <c r="M235" s="766"/>
      <c r="N235" s="766"/>
      <c r="O235" s="766"/>
      <c r="P235" s="767"/>
      <c r="Q235" s="732" t="str">
        <f>'維持4-4(2)'!R23</f>
        <v/>
      </c>
      <c r="R235" s="733"/>
      <c r="S235" s="733"/>
      <c r="T235" s="733"/>
      <c r="U235" s="733"/>
      <c r="V235" s="733"/>
      <c r="W235" s="733"/>
      <c r="X235" s="734"/>
      <c r="Y235" s="738" t="str">
        <f t="shared" ref="Y235" si="22">IF(I235="","",IF(I235&lt;=Q235,"OK","NG"))</f>
        <v/>
      </c>
      <c r="Z235" s="739"/>
    </row>
    <row r="236" spans="3:26" ht="18.95" customHeight="1">
      <c r="C236" s="752"/>
      <c r="D236" s="755"/>
      <c r="E236" s="776"/>
      <c r="F236" s="777"/>
      <c r="G236" s="777"/>
      <c r="H236" s="778"/>
      <c r="I236" s="779"/>
      <c r="J236" s="780"/>
      <c r="K236" s="780"/>
      <c r="L236" s="780"/>
      <c r="M236" s="780"/>
      <c r="N236" s="780"/>
      <c r="O236" s="780"/>
      <c r="P236" s="781"/>
      <c r="Q236" s="735"/>
      <c r="R236" s="736"/>
      <c r="S236" s="736"/>
      <c r="T236" s="736"/>
      <c r="U236" s="736"/>
      <c r="V236" s="736"/>
      <c r="W236" s="736"/>
      <c r="X236" s="737"/>
      <c r="Y236" s="740"/>
      <c r="Z236" s="741"/>
    </row>
    <row r="237" spans="3:26" ht="12" customHeight="1">
      <c r="C237" s="96" t="s">
        <v>414</v>
      </c>
      <c r="D237" s="96"/>
      <c r="E237" s="96"/>
      <c r="F237" s="96"/>
      <c r="G237" s="96"/>
      <c r="H237" s="96"/>
      <c r="I237" s="96"/>
      <c r="J237" s="96"/>
      <c r="K237" s="96"/>
      <c r="L237" s="96"/>
      <c r="M237" s="96"/>
      <c r="N237" s="96"/>
      <c r="O237" s="96"/>
      <c r="P237" s="96"/>
      <c r="Q237" s="96"/>
      <c r="R237" s="96"/>
    </row>
    <row r="238" spans="3:26" ht="12" customHeight="1">
      <c r="C238" s="742">
        <f>'維持4-4(2)'!C24</f>
        <v>0</v>
      </c>
      <c r="D238" s="743"/>
      <c r="E238" s="743"/>
      <c r="F238" s="743"/>
      <c r="G238" s="743"/>
      <c r="H238" s="743"/>
      <c r="I238" s="743"/>
      <c r="J238" s="743"/>
      <c r="K238" s="743"/>
      <c r="L238" s="743"/>
      <c r="M238" s="743"/>
      <c r="N238" s="743"/>
      <c r="O238" s="743"/>
      <c r="P238" s="743"/>
      <c r="Q238" s="743"/>
      <c r="R238" s="743"/>
      <c r="S238" s="743"/>
      <c r="T238" s="743"/>
      <c r="U238" s="743"/>
      <c r="V238" s="743"/>
      <c r="W238" s="743"/>
      <c r="X238" s="743"/>
      <c r="Y238" s="743"/>
      <c r="Z238" s="744"/>
    </row>
    <row r="239" spans="3:26" ht="12" customHeight="1">
      <c r="C239" s="745"/>
      <c r="D239" s="746"/>
      <c r="E239" s="746"/>
      <c r="F239" s="746"/>
      <c r="G239" s="746"/>
      <c r="H239" s="746"/>
      <c r="I239" s="746"/>
      <c r="J239" s="746"/>
      <c r="K239" s="746"/>
      <c r="L239" s="746"/>
      <c r="M239" s="746"/>
      <c r="N239" s="746"/>
      <c r="O239" s="746"/>
      <c r="P239" s="746"/>
      <c r="Q239" s="746"/>
      <c r="R239" s="746"/>
      <c r="S239" s="746"/>
      <c r="T239" s="746"/>
      <c r="U239" s="746"/>
      <c r="V239" s="746"/>
      <c r="W239" s="746"/>
      <c r="X239" s="746"/>
      <c r="Y239" s="746"/>
      <c r="Z239" s="747"/>
    </row>
    <row r="240" spans="3:26" ht="12" customHeight="1">
      <c r="C240" s="748" t="s">
        <v>415</v>
      </c>
      <c r="D240" s="97"/>
      <c r="E240" s="97"/>
      <c r="F240" s="97"/>
      <c r="G240" s="97"/>
      <c r="H240" s="97"/>
      <c r="I240" s="98" t="s">
        <v>371</v>
      </c>
      <c r="J240" s="97"/>
      <c r="K240" s="97"/>
      <c r="L240" s="97"/>
      <c r="M240" s="97"/>
      <c r="N240" s="97"/>
      <c r="O240" s="97"/>
      <c r="P240" s="99"/>
      <c r="Q240" s="98" t="s">
        <v>372</v>
      </c>
      <c r="R240" s="97"/>
      <c r="S240" s="97"/>
      <c r="T240" s="97"/>
      <c r="U240" s="97"/>
      <c r="V240" s="97"/>
      <c r="W240" s="97"/>
      <c r="X240" s="99"/>
      <c r="Y240" s="98" t="s">
        <v>373</v>
      </c>
      <c r="Z240" s="99"/>
    </row>
    <row r="241" spans="3:26" ht="12" customHeight="1">
      <c r="C241" s="749"/>
      <c r="D241" s="100"/>
      <c r="E241" s="100"/>
      <c r="F241" s="100"/>
      <c r="G241" s="100"/>
      <c r="H241" s="100"/>
      <c r="I241" s="101" t="s">
        <v>374</v>
      </c>
      <c r="J241" s="100"/>
      <c r="K241" s="100"/>
      <c r="L241" s="100"/>
      <c r="M241" s="100"/>
      <c r="N241" s="100"/>
      <c r="O241" s="100"/>
      <c r="P241" s="102"/>
      <c r="Q241" s="101" t="s">
        <v>421</v>
      </c>
      <c r="R241" s="100"/>
      <c r="S241" s="100"/>
      <c r="T241" s="100"/>
      <c r="U241" s="100"/>
      <c r="V241" s="100"/>
      <c r="W241" s="100"/>
      <c r="X241" s="102"/>
      <c r="Y241" s="101"/>
      <c r="Z241" s="102"/>
    </row>
    <row r="242" spans="3:26" ht="18.95" customHeight="1">
      <c r="C242" s="750">
        <f>'維持4-4(2)'!B24</f>
        <v>26</v>
      </c>
      <c r="D242" s="753" t="s">
        <v>800</v>
      </c>
      <c r="E242" s="756" t="s">
        <v>797</v>
      </c>
      <c r="F242" s="757"/>
      <c r="G242" s="757"/>
      <c r="H242" s="758"/>
      <c r="I242" s="762"/>
      <c r="J242" s="763"/>
      <c r="K242" s="763"/>
      <c r="L242" s="763"/>
      <c r="M242" s="763"/>
      <c r="N242" s="763"/>
      <c r="O242" s="763"/>
      <c r="P242" s="764"/>
      <c r="Q242" s="768" t="str">
        <f>'維持4-4(2)'!K24</f>
        <v/>
      </c>
      <c r="R242" s="769"/>
      <c r="S242" s="769"/>
      <c r="T242" s="769"/>
      <c r="U242" s="769"/>
      <c r="V242" s="769"/>
      <c r="W242" s="769"/>
      <c r="X242" s="770"/>
      <c r="Y242" s="771" t="str">
        <f>IF(I242="","",IF(I242&lt;=Q242,"OK","NG"))</f>
        <v/>
      </c>
      <c r="Z242" s="772"/>
    </row>
    <row r="243" spans="3:26" ht="18.95" customHeight="1">
      <c r="C243" s="751"/>
      <c r="D243" s="754"/>
      <c r="E243" s="759"/>
      <c r="F243" s="760"/>
      <c r="G243" s="760"/>
      <c r="H243" s="761"/>
      <c r="I243" s="765"/>
      <c r="J243" s="766"/>
      <c r="K243" s="766"/>
      <c r="L243" s="766"/>
      <c r="M243" s="766"/>
      <c r="N243" s="766"/>
      <c r="O243" s="766"/>
      <c r="P243" s="767"/>
      <c r="Q243" s="732"/>
      <c r="R243" s="733"/>
      <c r="S243" s="733"/>
      <c r="T243" s="733"/>
      <c r="U243" s="733"/>
      <c r="V243" s="733"/>
      <c r="W243" s="733"/>
      <c r="X243" s="734"/>
      <c r="Y243" s="738"/>
      <c r="Z243" s="739"/>
    </row>
    <row r="244" spans="3:26" ht="18.95" customHeight="1">
      <c r="C244" s="751"/>
      <c r="D244" s="754"/>
      <c r="E244" s="773" t="s">
        <v>799</v>
      </c>
      <c r="F244" s="774"/>
      <c r="G244" s="774"/>
      <c r="H244" s="775"/>
      <c r="I244" s="765"/>
      <c r="J244" s="766"/>
      <c r="K244" s="766"/>
      <c r="L244" s="766"/>
      <c r="M244" s="766"/>
      <c r="N244" s="766"/>
      <c r="O244" s="766"/>
      <c r="P244" s="767"/>
      <c r="Q244" s="732" t="str">
        <f>'維持4-4(2)'!R24</f>
        <v/>
      </c>
      <c r="R244" s="733"/>
      <c r="S244" s="733"/>
      <c r="T244" s="733"/>
      <c r="U244" s="733"/>
      <c r="V244" s="733"/>
      <c r="W244" s="733"/>
      <c r="X244" s="734"/>
      <c r="Y244" s="738" t="str">
        <f t="shared" ref="Y244" si="23">IF(I244="","",IF(I244&lt;=Q244,"OK","NG"))</f>
        <v/>
      </c>
      <c r="Z244" s="739"/>
    </row>
    <row r="245" spans="3:26" ht="18.95" customHeight="1">
      <c r="C245" s="752"/>
      <c r="D245" s="755"/>
      <c r="E245" s="776"/>
      <c r="F245" s="777"/>
      <c r="G245" s="777"/>
      <c r="H245" s="778"/>
      <c r="I245" s="779"/>
      <c r="J245" s="780"/>
      <c r="K245" s="780"/>
      <c r="L245" s="780"/>
      <c r="M245" s="780"/>
      <c r="N245" s="780"/>
      <c r="O245" s="780"/>
      <c r="P245" s="781"/>
      <c r="Q245" s="735"/>
      <c r="R245" s="736"/>
      <c r="S245" s="736"/>
      <c r="T245" s="736"/>
      <c r="U245" s="736"/>
      <c r="V245" s="736"/>
      <c r="W245" s="736"/>
      <c r="X245" s="737"/>
      <c r="Y245" s="740"/>
      <c r="Z245" s="741"/>
    </row>
    <row r="246" spans="3:26" ht="12" customHeight="1">
      <c r="C246" s="96" t="s">
        <v>414</v>
      </c>
      <c r="D246" s="96"/>
      <c r="E246" s="96"/>
      <c r="F246" s="96"/>
      <c r="G246" s="96"/>
      <c r="H246" s="96"/>
      <c r="I246" s="96"/>
      <c r="J246" s="96"/>
      <c r="K246" s="96"/>
      <c r="L246" s="96"/>
      <c r="M246" s="96"/>
      <c r="N246" s="96"/>
      <c r="O246" s="96"/>
      <c r="P246" s="96"/>
      <c r="Q246" s="96"/>
      <c r="R246" s="96"/>
    </row>
    <row r="247" spans="3:26" ht="12" customHeight="1">
      <c r="C247" s="742">
        <f>'維持4-4(2)'!C25</f>
        <v>0</v>
      </c>
      <c r="D247" s="743"/>
      <c r="E247" s="743"/>
      <c r="F247" s="743"/>
      <c r="G247" s="743"/>
      <c r="H247" s="743"/>
      <c r="I247" s="743"/>
      <c r="J247" s="743"/>
      <c r="K247" s="743"/>
      <c r="L247" s="743"/>
      <c r="M247" s="743"/>
      <c r="N247" s="743"/>
      <c r="O247" s="743"/>
      <c r="P247" s="743"/>
      <c r="Q247" s="743"/>
      <c r="R247" s="743"/>
      <c r="S247" s="743"/>
      <c r="T247" s="743"/>
      <c r="U247" s="743"/>
      <c r="V247" s="743"/>
      <c r="W247" s="743"/>
      <c r="X247" s="743"/>
      <c r="Y247" s="743"/>
      <c r="Z247" s="744"/>
    </row>
    <row r="248" spans="3:26" ht="12" customHeight="1">
      <c r="C248" s="745"/>
      <c r="D248" s="746"/>
      <c r="E248" s="746"/>
      <c r="F248" s="746"/>
      <c r="G248" s="746"/>
      <c r="H248" s="746"/>
      <c r="I248" s="746"/>
      <c r="J248" s="746"/>
      <c r="K248" s="746"/>
      <c r="L248" s="746"/>
      <c r="M248" s="746"/>
      <c r="N248" s="746"/>
      <c r="O248" s="746"/>
      <c r="P248" s="746"/>
      <c r="Q248" s="746"/>
      <c r="R248" s="746"/>
      <c r="S248" s="746"/>
      <c r="T248" s="746"/>
      <c r="U248" s="746"/>
      <c r="V248" s="746"/>
      <c r="W248" s="746"/>
      <c r="X248" s="746"/>
      <c r="Y248" s="746"/>
      <c r="Z248" s="747"/>
    </row>
    <row r="249" spans="3:26" ht="12" customHeight="1">
      <c r="C249" s="748" t="s">
        <v>415</v>
      </c>
      <c r="D249" s="97"/>
      <c r="E249" s="97"/>
      <c r="F249" s="97"/>
      <c r="G249" s="97"/>
      <c r="H249" s="97"/>
      <c r="I249" s="98" t="s">
        <v>371</v>
      </c>
      <c r="J249" s="97"/>
      <c r="K249" s="97"/>
      <c r="L249" s="97"/>
      <c r="M249" s="97"/>
      <c r="N249" s="97"/>
      <c r="O249" s="97"/>
      <c r="P249" s="99"/>
      <c r="Q249" s="98" t="s">
        <v>372</v>
      </c>
      <c r="R249" s="97"/>
      <c r="S249" s="97"/>
      <c r="T249" s="97"/>
      <c r="U249" s="97"/>
      <c r="V249" s="97"/>
      <c r="W249" s="97"/>
      <c r="X249" s="99"/>
      <c r="Y249" s="98" t="s">
        <v>373</v>
      </c>
      <c r="Z249" s="99"/>
    </row>
    <row r="250" spans="3:26" ht="12" customHeight="1">
      <c r="C250" s="749"/>
      <c r="D250" s="100"/>
      <c r="E250" s="100"/>
      <c r="F250" s="100"/>
      <c r="G250" s="100"/>
      <c r="H250" s="100"/>
      <c r="I250" s="101" t="s">
        <v>374</v>
      </c>
      <c r="J250" s="100"/>
      <c r="K250" s="100"/>
      <c r="L250" s="100"/>
      <c r="M250" s="100"/>
      <c r="N250" s="100"/>
      <c r="O250" s="100"/>
      <c r="P250" s="102"/>
      <c r="Q250" s="101" t="s">
        <v>421</v>
      </c>
      <c r="R250" s="100"/>
      <c r="S250" s="100"/>
      <c r="T250" s="100"/>
      <c r="U250" s="100"/>
      <c r="V250" s="100"/>
      <c r="W250" s="100"/>
      <c r="X250" s="102"/>
      <c r="Y250" s="101"/>
      <c r="Z250" s="102"/>
    </row>
    <row r="251" spans="3:26" ht="18.95" customHeight="1">
      <c r="C251" s="750">
        <f>'維持4-4(2)'!B25</f>
        <v>27</v>
      </c>
      <c r="D251" s="753" t="s">
        <v>800</v>
      </c>
      <c r="E251" s="756" t="s">
        <v>797</v>
      </c>
      <c r="F251" s="757"/>
      <c r="G251" s="757"/>
      <c r="H251" s="758"/>
      <c r="I251" s="762"/>
      <c r="J251" s="763"/>
      <c r="K251" s="763"/>
      <c r="L251" s="763"/>
      <c r="M251" s="763"/>
      <c r="N251" s="763"/>
      <c r="O251" s="763"/>
      <c r="P251" s="764"/>
      <c r="Q251" s="768" t="str">
        <f>'維持4-4(2)'!K25</f>
        <v/>
      </c>
      <c r="R251" s="769"/>
      <c r="S251" s="769"/>
      <c r="T251" s="769"/>
      <c r="U251" s="769"/>
      <c r="V251" s="769"/>
      <c r="W251" s="769"/>
      <c r="X251" s="770"/>
      <c r="Y251" s="771" t="str">
        <f>IF(I251="","",IF(I251&lt;=Q251,"OK","NG"))</f>
        <v/>
      </c>
      <c r="Z251" s="772"/>
    </row>
    <row r="252" spans="3:26" ht="18.95" customHeight="1">
      <c r="C252" s="751"/>
      <c r="D252" s="754"/>
      <c r="E252" s="759"/>
      <c r="F252" s="760"/>
      <c r="G252" s="760"/>
      <c r="H252" s="761"/>
      <c r="I252" s="765"/>
      <c r="J252" s="766"/>
      <c r="K252" s="766"/>
      <c r="L252" s="766"/>
      <c r="M252" s="766"/>
      <c r="N252" s="766"/>
      <c r="O252" s="766"/>
      <c r="P252" s="767"/>
      <c r="Q252" s="732"/>
      <c r="R252" s="733"/>
      <c r="S252" s="733"/>
      <c r="T252" s="733"/>
      <c r="U252" s="733"/>
      <c r="V252" s="733"/>
      <c r="W252" s="733"/>
      <c r="X252" s="734"/>
      <c r="Y252" s="738"/>
      <c r="Z252" s="739"/>
    </row>
    <row r="253" spans="3:26" ht="18.95" customHeight="1">
      <c r="C253" s="751"/>
      <c r="D253" s="754"/>
      <c r="E253" s="773" t="s">
        <v>799</v>
      </c>
      <c r="F253" s="774"/>
      <c r="G253" s="774"/>
      <c r="H253" s="775"/>
      <c r="I253" s="765"/>
      <c r="J253" s="766"/>
      <c r="K253" s="766"/>
      <c r="L253" s="766"/>
      <c r="M253" s="766"/>
      <c r="N253" s="766"/>
      <c r="O253" s="766"/>
      <c r="P253" s="767"/>
      <c r="Q253" s="732" t="str">
        <f>'維持4-4(2)'!R25</f>
        <v/>
      </c>
      <c r="R253" s="733"/>
      <c r="S253" s="733"/>
      <c r="T253" s="733"/>
      <c r="U253" s="733"/>
      <c r="V253" s="733"/>
      <c r="W253" s="733"/>
      <c r="X253" s="734"/>
      <c r="Y253" s="738" t="str">
        <f t="shared" ref="Y253" si="24">IF(I253="","",IF(I253&lt;=Q253,"OK","NG"))</f>
        <v/>
      </c>
      <c r="Z253" s="739"/>
    </row>
    <row r="254" spans="3:26" ht="18.95" customHeight="1">
      <c r="C254" s="752"/>
      <c r="D254" s="755"/>
      <c r="E254" s="776"/>
      <c r="F254" s="777"/>
      <c r="G254" s="777"/>
      <c r="H254" s="778"/>
      <c r="I254" s="779"/>
      <c r="J254" s="780"/>
      <c r="K254" s="780"/>
      <c r="L254" s="780"/>
      <c r="M254" s="780"/>
      <c r="N254" s="780"/>
      <c r="O254" s="780"/>
      <c r="P254" s="781"/>
      <c r="Q254" s="735"/>
      <c r="R254" s="736"/>
      <c r="S254" s="736"/>
      <c r="T254" s="736"/>
      <c r="U254" s="736"/>
      <c r="V254" s="736"/>
      <c r="W254" s="736"/>
      <c r="X254" s="737"/>
      <c r="Y254" s="740"/>
      <c r="Z254" s="741"/>
    </row>
    <row r="255" spans="3:26" ht="12" customHeight="1">
      <c r="C255" s="96" t="s">
        <v>414</v>
      </c>
      <c r="D255" s="96"/>
      <c r="E255" s="96"/>
      <c r="F255" s="96"/>
      <c r="G255" s="96"/>
      <c r="H255" s="96"/>
      <c r="I255" s="96"/>
      <c r="J255" s="96"/>
      <c r="K255" s="96"/>
      <c r="L255" s="96"/>
      <c r="M255" s="96"/>
      <c r="N255" s="96"/>
      <c r="O255" s="96"/>
      <c r="P255" s="96"/>
      <c r="Q255" s="96"/>
      <c r="R255" s="96"/>
    </row>
    <row r="256" spans="3:26" ht="12" customHeight="1">
      <c r="C256" s="742">
        <f>'維持4-4(2)'!C26</f>
        <v>0</v>
      </c>
      <c r="D256" s="743"/>
      <c r="E256" s="743"/>
      <c r="F256" s="743"/>
      <c r="G256" s="743"/>
      <c r="H256" s="743"/>
      <c r="I256" s="743"/>
      <c r="J256" s="743"/>
      <c r="K256" s="743"/>
      <c r="L256" s="743"/>
      <c r="M256" s="743"/>
      <c r="N256" s="743"/>
      <c r="O256" s="743"/>
      <c r="P256" s="743"/>
      <c r="Q256" s="743"/>
      <c r="R256" s="743"/>
      <c r="S256" s="743"/>
      <c r="T256" s="743"/>
      <c r="U256" s="743"/>
      <c r="V256" s="743"/>
      <c r="W256" s="743"/>
      <c r="X256" s="743"/>
      <c r="Y256" s="743"/>
      <c r="Z256" s="744"/>
    </row>
    <row r="257" spans="3:26" ht="12" customHeight="1">
      <c r="C257" s="745"/>
      <c r="D257" s="746"/>
      <c r="E257" s="746"/>
      <c r="F257" s="746"/>
      <c r="G257" s="746"/>
      <c r="H257" s="746"/>
      <c r="I257" s="746"/>
      <c r="J257" s="746"/>
      <c r="K257" s="746"/>
      <c r="L257" s="746"/>
      <c r="M257" s="746"/>
      <c r="N257" s="746"/>
      <c r="O257" s="746"/>
      <c r="P257" s="746"/>
      <c r="Q257" s="746"/>
      <c r="R257" s="746"/>
      <c r="S257" s="746"/>
      <c r="T257" s="746"/>
      <c r="U257" s="746"/>
      <c r="V257" s="746"/>
      <c r="W257" s="746"/>
      <c r="X257" s="746"/>
      <c r="Y257" s="746"/>
      <c r="Z257" s="747"/>
    </row>
    <row r="258" spans="3:26" ht="12" customHeight="1">
      <c r="C258" s="748" t="s">
        <v>415</v>
      </c>
      <c r="D258" s="97"/>
      <c r="E258" s="97"/>
      <c r="F258" s="97"/>
      <c r="G258" s="97"/>
      <c r="H258" s="97"/>
      <c r="I258" s="98" t="s">
        <v>371</v>
      </c>
      <c r="J258" s="97"/>
      <c r="K258" s="97"/>
      <c r="L258" s="97"/>
      <c r="M258" s="97"/>
      <c r="N258" s="97"/>
      <c r="O258" s="97"/>
      <c r="P258" s="99"/>
      <c r="Q258" s="98" t="s">
        <v>372</v>
      </c>
      <c r="R258" s="97"/>
      <c r="S258" s="97"/>
      <c r="T258" s="97"/>
      <c r="U258" s="97"/>
      <c r="V258" s="97"/>
      <c r="W258" s="97"/>
      <c r="X258" s="99"/>
      <c r="Y258" s="98" t="s">
        <v>373</v>
      </c>
      <c r="Z258" s="99"/>
    </row>
    <row r="259" spans="3:26" ht="12" customHeight="1">
      <c r="C259" s="749"/>
      <c r="D259" s="100"/>
      <c r="E259" s="100"/>
      <c r="F259" s="100"/>
      <c r="G259" s="100"/>
      <c r="H259" s="100"/>
      <c r="I259" s="101" t="s">
        <v>374</v>
      </c>
      <c r="J259" s="100"/>
      <c r="K259" s="100"/>
      <c r="L259" s="100"/>
      <c r="M259" s="100"/>
      <c r="N259" s="100"/>
      <c r="O259" s="100"/>
      <c r="P259" s="102"/>
      <c r="Q259" s="101" t="s">
        <v>421</v>
      </c>
      <c r="R259" s="100"/>
      <c r="S259" s="100"/>
      <c r="T259" s="100"/>
      <c r="U259" s="100"/>
      <c r="V259" s="100"/>
      <c r="W259" s="100"/>
      <c r="X259" s="102"/>
      <c r="Y259" s="101"/>
      <c r="Z259" s="102"/>
    </row>
    <row r="260" spans="3:26" ht="18.95" customHeight="1">
      <c r="C260" s="750">
        <f>'維持4-4(2)'!B26</f>
        <v>28</v>
      </c>
      <c r="D260" s="753" t="s">
        <v>800</v>
      </c>
      <c r="E260" s="756" t="s">
        <v>797</v>
      </c>
      <c r="F260" s="757"/>
      <c r="G260" s="757"/>
      <c r="H260" s="758"/>
      <c r="I260" s="762"/>
      <c r="J260" s="763"/>
      <c r="K260" s="763"/>
      <c r="L260" s="763"/>
      <c r="M260" s="763"/>
      <c r="N260" s="763"/>
      <c r="O260" s="763"/>
      <c r="P260" s="764"/>
      <c r="Q260" s="768" t="str">
        <f>'維持4-4(2)'!K26</f>
        <v/>
      </c>
      <c r="R260" s="769"/>
      <c r="S260" s="769"/>
      <c r="T260" s="769"/>
      <c r="U260" s="769"/>
      <c r="V260" s="769"/>
      <c r="W260" s="769"/>
      <c r="X260" s="770"/>
      <c r="Y260" s="771" t="str">
        <f>IF(I260="","",IF(I260&lt;=Q260,"OK","NG"))</f>
        <v/>
      </c>
      <c r="Z260" s="772"/>
    </row>
    <row r="261" spans="3:26" ht="18.95" customHeight="1">
      <c r="C261" s="751"/>
      <c r="D261" s="754"/>
      <c r="E261" s="759"/>
      <c r="F261" s="760"/>
      <c r="G261" s="760"/>
      <c r="H261" s="761"/>
      <c r="I261" s="765"/>
      <c r="J261" s="766"/>
      <c r="K261" s="766"/>
      <c r="L261" s="766"/>
      <c r="M261" s="766"/>
      <c r="N261" s="766"/>
      <c r="O261" s="766"/>
      <c r="P261" s="767"/>
      <c r="Q261" s="732"/>
      <c r="R261" s="733"/>
      <c r="S261" s="733"/>
      <c r="T261" s="733"/>
      <c r="U261" s="733"/>
      <c r="V261" s="733"/>
      <c r="W261" s="733"/>
      <c r="X261" s="734"/>
      <c r="Y261" s="738"/>
      <c r="Z261" s="739"/>
    </row>
    <row r="262" spans="3:26" ht="18.95" customHeight="1">
      <c r="C262" s="751"/>
      <c r="D262" s="754"/>
      <c r="E262" s="773" t="s">
        <v>799</v>
      </c>
      <c r="F262" s="774"/>
      <c r="G262" s="774"/>
      <c r="H262" s="775"/>
      <c r="I262" s="765"/>
      <c r="J262" s="766"/>
      <c r="K262" s="766"/>
      <c r="L262" s="766"/>
      <c r="M262" s="766"/>
      <c r="N262" s="766"/>
      <c r="O262" s="766"/>
      <c r="P262" s="767"/>
      <c r="Q262" s="732" t="str">
        <f>'維持4-4(2)'!R26</f>
        <v/>
      </c>
      <c r="R262" s="733"/>
      <c r="S262" s="733"/>
      <c r="T262" s="733"/>
      <c r="U262" s="733"/>
      <c r="V262" s="733"/>
      <c r="W262" s="733"/>
      <c r="X262" s="734"/>
      <c r="Y262" s="738" t="str">
        <f t="shared" ref="Y262" si="25">IF(I262="","",IF(I262&lt;=Q262,"OK","NG"))</f>
        <v/>
      </c>
      <c r="Z262" s="739"/>
    </row>
    <row r="263" spans="3:26" ht="18.95" customHeight="1">
      <c r="C263" s="752"/>
      <c r="D263" s="755"/>
      <c r="E263" s="776"/>
      <c r="F263" s="777"/>
      <c r="G263" s="777"/>
      <c r="H263" s="778"/>
      <c r="I263" s="779"/>
      <c r="J263" s="780"/>
      <c r="K263" s="780"/>
      <c r="L263" s="780"/>
      <c r="M263" s="780"/>
      <c r="N263" s="780"/>
      <c r="O263" s="780"/>
      <c r="P263" s="781"/>
      <c r="Q263" s="735"/>
      <c r="R263" s="736"/>
      <c r="S263" s="736"/>
      <c r="T263" s="736"/>
      <c r="U263" s="736"/>
      <c r="V263" s="736"/>
      <c r="W263" s="736"/>
      <c r="X263" s="737"/>
      <c r="Y263" s="740"/>
      <c r="Z263" s="741"/>
    </row>
    <row r="264" spans="3:26" ht="12" customHeight="1">
      <c r="C264" s="96" t="s">
        <v>414</v>
      </c>
      <c r="D264" s="96"/>
      <c r="E264" s="96"/>
      <c r="F264" s="96"/>
      <c r="G264" s="96"/>
      <c r="H264" s="96"/>
      <c r="I264" s="96"/>
      <c r="J264" s="96"/>
      <c r="K264" s="96"/>
      <c r="L264" s="96"/>
      <c r="M264" s="96"/>
      <c r="N264" s="96"/>
      <c r="O264" s="96"/>
      <c r="P264" s="96"/>
      <c r="Q264" s="96"/>
      <c r="R264" s="96"/>
    </row>
    <row r="265" spans="3:26" ht="12" customHeight="1">
      <c r="C265" s="742">
        <f>'維持4-4(2)'!C27</f>
        <v>0</v>
      </c>
      <c r="D265" s="743"/>
      <c r="E265" s="743"/>
      <c r="F265" s="743"/>
      <c r="G265" s="743"/>
      <c r="H265" s="743"/>
      <c r="I265" s="743"/>
      <c r="J265" s="743"/>
      <c r="K265" s="743"/>
      <c r="L265" s="743"/>
      <c r="M265" s="743"/>
      <c r="N265" s="743"/>
      <c r="O265" s="743"/>
      <c r="P265" s="743"/>
      <c r="Q265" s="743"/>
      <c r="R265" s="743"/>
      <c r="S265" s="743"/>
      <c r="T265" s="743"/>
      <c r="U265" s="743"/>
      <c r="V265" s="743"/>
      <c r="W265" s="743"/>
      <c r="X265" s="743"/>
      <c r="Y265" s="743"/>
      <c r="Z265" s="744"/>
    </row>
    <row r="266" spans="3:26" ht="12" customHeight="1">
      <c r="C266" s="745"/>
      <c r="D266" s="746"/>
      <c r="E266" s="746"/>
      <c r="F266" s="746"/>
      <c r="G266" s="746"/>
      <c r="H266" s="746"/>
      <c r="I266" s="746"/>
      <c r="J266" s="746"/>
      <c r="K266" s="746"/>
      <c r="L266" s="746"/>
      <c r="M266" s="746"/>
      <c r="N266" s="746"/>
      <c r="O266" s="746"/>
      <c r="P266" s="746"/>
      <c r="Q266" s="746"/>
      <c r="R266" s="746"/>
      <c r="S266" s="746"/>
      <c r="T266" s="746"/>
      <c r="U266" s="746"/>
      <c r="V266" s="746"/>
      <c r="W266" s="746"/>
      <c r="X266" s="746"/>
      <c r="Y266" s="746"/>
      <c r="Z266" s="747"/>
    </row>
    <row r="267" spans="3:26" ht="12" customHeight="1">
      <c r="C267" s="748" t="s">
        <v>415</v>
      </c>
      <c r="D267" s="97"/>
      <c r="E267" s="97"/>
      <c r="F267" s="97"/>
      <c r="G267" s="97"/>
      <c r="H267" s="97"/>
      <c r="I267" s="98" t="s">
        <v>371</v>
      </c>
      <c r="J267" s="97"/>
      <c r="K267" s="97"/>
      <c r="L267" s="97"/>
      <c r="M267" s="97"/>
      <c r="N267" s="97"/>
      <c r="O267" s="97"/>
      <c r="P267" s="99"/>
      <c r="Q267" s="98" t="s">
        <v>372</v>
      </c>
      <c r="R267" s="97"/>
      <c r="S267" s="97"/>
      <c r="T267" s="97"/>
      <c r="U267" s="97"/>
      <c r="V267" s="97"/>
      <c r="W267" s="97"/>
      <c r="X267" s="99"/>
      <c r="Y267" s="98" t="s">
        <v>373</v>
      </c>
      <c r="Z267" s="99"/>
    </row>
    <row r="268" spans="3:26" ht="12" customHeight="1">
      <c r="C268" s="749"/>
      <c r="D268" s="100"/>
      <c r="E268" s="100"/>
      <c r="F268" s="100"/>
      <c r="G268" s="100"/>
      <c r="H268" s="100"/>
      <c r="I268" s="101" t="s">
        <v>374</v>
      </c>
      <c r="J268" s="100"/>
      <c r="K268" s="100"/>
      <c r="L268" s="100"/>
      <c r="M268" s="100"/>
      <c r="N268" s="100"/>
      <c r="O268" s="100"/>
      <c r="P268" s="102"/>
      <c r="Q268" s="101" t="s">
        <v>421</v>
      </c>
      <c r="R268" s="100"/>
      <c r="S268" s="100"/>
      <c r="T268" s="100"/>
      <c r="U268" s="100"/>
      <c r="V268" s="100"/>
      <c r="W268" s="100"/>
      <c r="X268" s="102"/>
      <c r="Y268" s="101"/>
      <c r="Z268" s="102"/>
    </row>
    <row r="269" spans="3:26" ht="18.95" customHeight="1">
      <c r="C269" s="750">
        <f>'維持4-4(2)'!B27</f>
        <v>29</v>
      </c>
      <c r="D269" s="753" t="s">
        <v>800</v>
      </c>
      <c r="E269" s="756" t="s">
        <v>797</v>
      </c>
      <c r="F269" s="757"/>
      <c r="G269" s="757"/>
      <c r="H269" s="758"/>
      <c r="I269" s="762"/>
      <c r="J269" s="763"/>
      <c r="K269" s="763"/>
      <c r="L269" s="763"/>
      <c r="M269" s="763"/>
      <c r="N269" s="763"/>
      <c r="O269" s="763"/>
      <c r="P269" s="764"/>
      <c r="Q269" s="768" t="str">
        <f>'維持4-4(2)'!K27</f>
        <v/>
      </c>
      <c r="R269" s="769"/>
      <c r="S269" s="769"/>
      <c r="T269" s="769"/>
      <c r="U269" s="769"/>
      <c r="V269" s="769"/>
      <c r="W269" s="769"/>
      <c r="X269" s="770"/>
      <c r="Y269" s="771" t="str">
        <f>IF(I269="","",IF(I269&lt;=Q269,"OK","NG"))</f>
        <v/>
      </c>
      <c r="Z269" s="772"/>
    </row>
    <row r="270" spans="3:26" ht="18.95" customHeight="1">
      <c r="C270" s="751"/>
      <c r="D270" s="754"/>
      <c r="E270" s="759"/>
      <c r="F270" s="760"/>
      <c r="G270" s="760"/>
      <c r="H270" s="761"/>
      <c r="I270" s="765"/>
      <c r="J270" s="766"/>
      <c r="K270" s="766"/>
      <c r="L270" s="766"/>
      <c r="M270" s="766"/>
      <c r="N270" s="766"/>
      <c r="O270" s="766"/>
      <c r="P270" s="767"/>
      <c r="Q270" s="732"/>
      <c r="R270" s="733"/>
      <c r="S270" s="733"/>
      <c r="T270" s="733"/>
      <c r="U270" s="733"/>
      <c r="V270" s="733"/>
      <c r="W270" s="733"/>
      <c r="X270" s="734"/>
      <c r="Y270" s="738"/>
      <c r="Z270" s="739"/>
    </row>
    <row r="271" spans="3:26" ht="18.95" customHeight="1">
      <c r="C271" s="751"/>
      <c r="D271" s="754"/>
      <c r="E271" s="773" t="s">
        <v>799</v>
      </c>
      <c r="F271" s="774"/>
      <c r="G271" s="774"/>
      <c r="H271" s="775"/>
      <c r="I271" s="765"/>
      <c r="J271" s="766"/>
      <c r="K271" s="766"/>
      <c r="L271" s="766"/>
      <c r="M271" s="766"/>
      <c r="N271" s="766"/>
      <c r="O271" s="766"/>
      <c r="P271" s="767"/>
      <c r="Q271" s="732" t="str">
        <f>'維持4-4(2)'!R27</f>
        <v/>
      </c>
      <c r="R271" s="733"/>
      <c r="S271" s="733"/>
      <c r="T271" s="733"/>
      <c r="U271" s="733"/>
      <c r="V271" s="733"/>
      <c r="W271" s="733"/>
      <c r="X271" s="734"/>
      <c r="Y271" s="738" t="str">
        <f t="shared" ref="Y271" si="26">IF(I271="","",IF(I271&lt;=Q271,"OK","NG"))</f>
        <v/>
      </c>
      <c r="Z271" s="739"/>
    </row>
    <row r="272" spans="3:26" ht="18.95" customHeight="1">
      <c r="C272" s="752"/>
      <c r="D272" s="755"/>
      <c r="E272" s="776"/>
      <c r="F272" s="777"/>
      <c r="G272" s="777"/>
      <c r="H272" s="778"/>
      <c r="I272" s="779"/>
      <c r="J272" s="780"/>
      <c r="K272" s="780"/>
      <c r="L272" s="780"/>
      <c r="M272" s="780"/>
      <c r="N272" s="780"/>
      <c r="O272" s="780"/>
      <c r="P272" s="781"/>
      <c r="Q272" s="735"/>
      <c r="R272" s="736"/>
      <c r="S272" s="736"/>
      <c r="T272" s="736"/>
      <c r="U272" s="736"/>
      <c r="V272" s="736"/>
      <c r="W272" s="736"/>
      <c r="X272" s="737"/>
      <c r="Y272" s="740"/>
      <c r="Z272" s="741"/>
    </row>
    <row r="273" spans="3:26" ht="12" customHeight="1">
      <c r="C273" s="96" t="s">
        <v>414</v>
      </c>
      <c r="D273" s="96"/>
      <c r="E273" s="96"/>
      <c r="F273" s="96"/>
      <c r="G273" s="96"/>
      <c r="H273" s="96"/>
      <c r="I273" s="96"/>
      <c r="J273" s="96"/>
      <c r="K273" s="96"/>
      <c r="L273" s="96"/>
      <c r="M273" s="96"/>
      <c r="N273" s="96"/>
      <c r="O273" s="96"/>
      <c r="P273" s="96"/>
      <c r="Q273" s="96"/>
      <c r="R273" s="96"/>
    </row>
    <row r="274" spans="3:26" ht="12" customHeight="1">
      <c r="C274" s="742">
        <f>'維持4-4(2)'!C28</f>
        <v>0</v>
      </c>
      <c r="D274" s="743"/>
      <c r="E274" s="743"/>
      <c r="F274" s="743"/>
      <c r="G274" s="743"/>
      <c r="H274" s="743"/>
      <c r="I274" s="743"/>
      <c r="J274" s="743"/>
      <c r="K274" s="743"/>
      <c r="L274" s="743"/>
      <c r="M274" s="743"/>
      <c r="N274" s="743"/>
      <c r="O274" s="743"/>
      <c r="P274" s="743"/>
      <c r="Q274" s="743"/>
      <c r="R274" s="743"/>
      <c r="S274" s="743"/>
      <c r="T274" s="743"/>
      <c r="U274" s="743"/>
      <c r="V274" s="743"/>
      <c r="W274" s="743"/>
      <c r="X274" s="743"/>
      <c r="Y274" s="743"/>
      <c r="Z274" s="744"/>
    </row>
    <row r="275" spans="3:26" ht="12" customHeight="1">
      <c r="C275" s="745"/>
      <c r="D275" s="746"/>
      <c r="E275" s="746"/>
      <c r="F275" s="746"/>
      <c r="G275" s="746"/>
      <c r="H275" s="746"/>
      <c r="I275" s="746"/>
      <c r="J275" s="746"/>
      <c r="K275" s="746"/>
      <c r="L275" s="746"/>
      <c r="M275" s="746"/>
      <c r="N275" s="746"/>
      <c r="O275" s="746"/>
      <c r="P275" s="746"/>
      <c r="Q275" s="746"/>
      <c r="R275" s="746"/>
      <c r="S275" s="746"/>
      <c r="T275" s="746"/>
      <c r="U275" s="746"/>
      <c r="V275" s="746"/>
      <c r="W275" s="746"/>
      <c r="X275" s="746"/>
      <c r="Y275" s="746"/>
      <c r="Z275" s="747"/>
    </row>
    <row r="276" spans="3:26" ht="12" customHeight="1">
      <c r="C276" s="748" t="s">
        <v>415</v>
      </c>
      <c r="D276" s="97"/>
      <c r="E276" s="97"/>
      <c r="F276" s="97"/>
      <c r="G276" s="97"/>
      <c r="H276" s="97"/>
      <c r="I276" s="98" t="s">
        <v>371</v>
      </c>
      <c r="J276" s="97"/>
      <c r="K276" s="97"/>
      <c r="L276" s="97"/>
      <c r="M276" s="97"/>
      <c r="N276" s="97"/>
      <c r="O276" s="97"/>
      <c r="P276" s="99"/>
      <c r="Q276" s="98" t="s">
        <v>372</v>
      </c>
      <c r="R276" s="97"/>
      <c r="S276" s="97"/>
      <c r="T276" s="97"/>
      <c r="U276" s="97"/>
      <c r="V276" s="97"/>
      <c r="W276" s="97"/>
      <c r="X276" s="99"/>
      <c r="Y276" s="98" t="s">
        <v>373</v>
      </c>
      <c r="Z276" s="99"/>
    </row>
    <row r="277" spans="3:26" ht="12" customHeight="1">
      <c r="C277" s="749"/>
      <c r="D277" s="100"/>
      <c r="E277" s="100"/>
      <c r="F277" s="100"/>
      <c r="G277" s="100"/>
      <c r="H277" s="100"/>
      <c r="I277" s="101" t="s">
        <v>374</v>
      </c>
      <c r="J277" s="100"/>
      <c r="K277" s="100"/>
      <c r="L277" s="100"/>
      <c r="M277" s="100"/>
      <c r="N277" s="100"/>
      <c r="O277" s="100"/>
      <c r="P277" s="102"/>
      <c r="Q277" s="101" t="s">
        <v>421</v>
      </c>
      <c r="R277" s="100"/>
      <c r="S277" s="100"/>
      <c r="T277" s="100"/>
      <c r="U277" s="100"/>
      <c r="V277" s="100"/>
      <c r="W277" s="100"/>
      <c r="X277" s="102"/>
      <c r="Y277" s="101"/>
      <c r="Z277" s="102"/>
    </row>
    <row r="278" spans="3:26" ht="18.95" customHeight="1">
      <c r="C278" s="750">
        <f>'維持4-4(2)'!B28</f>
        <v>30</v>
      </c>
      <c r="D278" s="753" t="s">
        <v>800</v>
      </c>
      <c r="E278" s="756" t="s">
        <v>797</v>
      </c>
      <c r="F278" s="757"/>
      <c r="G278" s="757"/>
      <c r="H278" s="758"/>
      <c r="I278" s="762"/>
      <c r="J278" s="763"/>
      <c r="K278" s="763"/>
      <c r="L278" s="763"/>
      <c r="M278" s="763"/>
      <c r="N278" s="763"/>
      <c r="O278" s="763"/>
      <c r="P278" s="764"/>
      <c r="Q278" s="768" t="str">
        <f>'維持4-4(2)'!K28</f>
        <v/>
      </c>
      <c r="R278" s="769"/>
      <c r="S278" s="769"/>
      <c r="T278" s="769"/>
      <c r="U278" s="769"/>
      <c r="V278" s="769"/>
      <c r="W278" s="769"/>
      <c r="X278" s="770"/>
      <c r="Y278" s="771" t="str">
        <f>IF(I278="","",IF(I278&lt;=Q278,"OK","NG"))</f>
        <v/>
      </c>
      <c r="Z278" s="772"/>
    </row>
    <row r="279" spans="3:26" ht="18.95" customHeight="1">
      <c r="C279" s="751"/>
      <c r="D279" s="754"/>
      <c r="E279" s="759"/>
      <c r="F279" s="760"/>
      <c r="G279" s="760"/>
      <c r="H279" s="761"/>
      <c r="I279" s="765"/>
      <c r="J279" s="766"/>
      <c r="K279" s="766"/>
      <c r="L279" s="766"/>
      <c r="M279" s="766"/>
      <c r="N279" s="766"/>
      <c r="O279" s="766"/>
      <c r="P279" s="767"/>
      <c r="Q279" s="732"/>
      <c r="R279" s="733"/>
      <c r="S279" s="733"/>
      <c r="T279" s="733"/>
      <c r="U279" s="733"/>
      <c r="V279" s="733"/>
      <c r="W279" s="733"/>
      <c r="X279" s="734"/>
      <c r="Y279" s="738"/>
      <c r="Z279" s="739"/>
    </row>
    <row r="280" spans="3:26" ht="18.95" customHeight="1">
      <c r="C280" s="751"/>
      <c r="D280" s="754"/>
      <c r="E280" s="773" t="s">
        <v>799</v>
      </c>
      <c r="F280" s="774"/>
      <c r="G280" s="774"/>
      <c r="H280" s="775"/>
      <c r="I280" s="765"/>
      <c r="J280" s="766"/>
      <c r="K280" s="766"/>
      <c r="L280" s="766"/>
      <c r="M280" s="766"/>
      <c r="N280" s="766"/>
      <c r="O280" s="766"/>
      <c r="P280" s="767"/>
      <c r="Q280" s="732" t="str">
        <f>'維持4-4(2)'!R28</f>
        <v/>
      </c>
      <c r="R280" s="733"/>
      <c r="S280" s="733"/>
      <c r="T280" s="733"/>
      <c r="U280" s="733"/>
      <c r="V280" s="733"/>
      <c r="W280" s="733"/>
      <c r="X280" s="734"/>
      <c r="Y280" s="738" t="str">
        <f t="shared" ref="Y280" si="27">IF(I280="","",IF(I280&lt;=Q280,"OK","NG"))</f>
        <v/>
      </c>
      <c r="Z280" s="739"/>
    </row>
    <row r="281" spans="3:26" ht="18.95" customHeight="1">
      <c r="C281" s="752"/>
      <c r="D281" s="755"/>
      <c r="E281" s="776"/>
      <c r="F281" s="777"/>
      <c r="G281" s="777"/>
      <c r="H281" s="778"/>
      <c r="I281" s="779"/>
      <c r="J281" s="780"/>
      <c r="K281" s="780"/>
      <c r="L281" s="780"/>
      <c r="M281" s="780"/>
      <c r="N281" s="780"/>
      <c r="O281" s="780"/>
      <c r="P281" s="781"/>
      <c r="Q281" s="735"/>
      <c r="R281" s="736"/>
      <c r="S281" s="736"/>
      <c r="T281" s="736"/>
      <c r="U281" s="736"/>
      <c r="V281" s="736"/>
      <c r="W281" s="736"/>
      <c r="X281" s="737"/>
      <c r="Y281" s="740"/>
      <c r="Z281" s="741"/>
    </row>
    <row r="282" spans="3:26" ht="12" customHeight="1">
      <c r="C282" s="96" t="s">
        <v>795</v>
      </c>
      <c r="D282" s="96"/>
      <c r="E282" s="96"/>
      <c r="F282" s="96"/>
      <c r="H282" s="96"/>
      <c r="I282" s="96"/>
      <c r="J282" s="96"/>
      <c r="K282" s="96"/>
      <c r="L282" s="96"/>
      <c r="M282" s="96"/>
      <c r="N282" s="96"/>
      <c r="O282" s="96"/>
      <c r="P282" s="96"/>
      <c r="Q282" s="96"/>
      <c r="R282" s="96"/>
    </row>
    <row r="283" spans="3:26" ht="12" customHeight="1">
      <c r="C283" s="96" t="s">
        <v>796</v>
      </c>
      <c r="D283" s="96"/>
      <c r="E283" s="96"/>
      <c r="F283" s="96"/>
      <c r="H283" s="96"/>
      <c r="J283" s="96"/>
      <c r="K283" s="96"/>
      <c r="L283" s="96"/>
      <c r="M283" s="96"/>
      <c r="N283" s="96"/>
      <c r="O283" s="96"/>
      <c r="P283" s="96"/>
      <c r="Q283" s="96"/>
      <c r="R283" s="96"/>
    </row>
    <row r="284" spans="3:26" ht="12" customHeight="1">
      <c r="C284" s="96" t="s">
        <v>414</v>
      </c>
      <c r="D284" s="96"/>
      <c r="E284" s="96"/>
      <c r="F284" s="96"/>
      <c r="G284" s="96"/>
      <c r="H284" s="96"/>
      <c r="I284" s="96"/>
      <c r="J284" s="96"/>
      <c r="K284" s="96"/>
      <c r="L284" s="96"/>
      <c r="M284" s="96"/>
      <c r="N284" s="96"/>
      <c r="O284" s="96"/>
      <c r="P284" s="96"/>
      <c r="Q284" s="96"/>
      <c r="R284" s="96"/>
    </row>
    <row r="285" spans="3:26" ht="12" customHeight="1">
      <c r="C285" s="742">
        <f>'維持4-4(2)'!C29</f>
        <v>0</v>
      </c>
      <c r="D285" s="743"/>
      <c r="E285" s="743"/>
      <c r="F285" s="743"/>
      <c r="G285" s="743"/>
      <c r="H285" s="743"/>
      <c r="I285" s="743"/>
      <c r="J285" s="743"/>
      <c r="K285" s="743"/>
      <c r="L285" s="743"/>
      <c r="M285" s="743"/>
      <c r="N285" s="743"/>
      <c r="O285" s="743"/>
      <c r="P285" s="743"/>
      <c r="Q285" s="743"/>
      <c r="R285" s="743"/>
      <c r="S285" s="743"/>
      <c r="T285" s="743"/>
      <c r="U285" s="743"/>
      <c r="V285" s="743"/>
      <c r="W285" s="743"/>
      <c r="X285" s="743"/>
      <c r="Y285" s="743"/>
      <c r="Z285" s="744"/>
    </row>
    <row r="286" spans="3:26" ht="12" customHeight="1">
      <c r="C286" s="745"/>
      <c r="D286" s="746"/>
      <c r="E286" s="746"/>
      <c r="F286" s="746"/>
      <c r="G286" s="746"/>
      <c r="H286" s="746"/>
      <c r="I286" s="746"/>
      <c r="J286" s="746"/>
      <c r="K286" s="746"/>
      <c r="L286" s="746"/>
      <c r="M286" s="746"/>
      <c r="N286" s="746"/>
      <c r="O286" s="746"/>
      <c r="P286" s="746"/>
      <c r="Q286" s="746"/>
      <c r="R286" s="746"/>
      <c r="S286" s="746"/>
      <c r="T286" s="746"/>
      <c r="U286" s="746"/>
      <c r="V286" s="746"/>
      <c r="W286" s="746"/>
      <c r="X286" s="746"/>
      <c r="Y286" s="746"/>
      <c r="Z286" s="747"/>
    </row>
    <row r="287" spans="3:26" ht="12" customHeight="1">
      <c r="C287" s="748" t="s">
        <v>415</v>
      </c>
      <c r="D287" s="97"/>
      <c r="E287" s="97"/>
      <c r="F287" s="97"/>
      <c r="G287" s="97"/>
      <c r="H287" s="97"/>
      <c r="I287" s="98" t="s">
        <v>371</v>
      </c>
      <c r="J287" s="97"/>
      <c r="K287" s="97"/>
      <c r="L287" s="97"/>
      <c r="M287" s="97"/>
      <c r="N287" s="97"/>
      <c r="O287" s="97"/>
      <c r="P287" s="99"/>
      <c r="Q287" s="98" t="s">
        <v>372</v>
      </c>
      <c r="R287" s="97"/>
      <c r="S287" s="97"/>
      <c r="T287" s="97"/>
      <c r="U287" s="97"/>
      <c r="V287" s="97"/>
      <c r="W287" s="97"/>
      <c r="X287" s="99"/>
      <c r="Y287" s="98" t="s">
        <v>373</v>
      </c>
      <c r="Z287" s="99"/>
    </row>
    <row r="288" spans="3:26" ht="12" customHeight="1">
      <c r="C288" s="749"/>
      <c r="D288" s="100"/>
      <c r="E288" s="100"/>
      <c r="F288" s="100"/>
      <c r="G288" s="100"/>
      <c r="H288" s="100"/>
      <c r="I288" s="101" t="s">
        <v>374</v>
      </c>
      <c r="J288" s="100"/>
      <c r="K288" s="100"/>
      <c r="L288" s="100"/>
      <c r="M288" s="100"/>
      <c r="N288" s="100"/>
      <c r="O288" s="100"/>
      <c r="P288" s="102"/>
      <c r="Q288" s="101" t="s">
        <v>421</v>
      </c>
      <c r="R288" s="100"/>
      <c r="S288" s="100"/>
      <c r="T288" s="100"/>
      <c r="U288" s="100"/>
      <c r="V288" s="100"/>
      <c r="W288" s="100"/>
      <c r="X288" s="102"/>
      <c r="Y288" s="101"/>
      <c r="Z288" s="102"/>
    </row>
    <row r="289" spans="3:26" ht="18.95" customHeight="1">
      <c r="C289" s="750">
        <f>'維持4-4(2)'!B29</f>
        <v>31</v>
      </c>
      <c r="D289" s="753" t="s">
        <v>800</v>
      </c>
      <c r="E289" s="756" t="s">
        <v>797</v>
      </c>
      <c r="F289" s="757"/>
      <c r="G289" s="757"/>
      <c r="H289" s="758"/>
      <c r="I289" s="762"/>
      <c r="J289" s="763"/>
      <c r="K289" s="763"/>
      <c r="L289" s="763"/>
      <c r="M289" s="763"/>
      <c r="N289" s="763"/>
      <c r="O289" s="763"/>
      <c r="P289" s="764"/>
      <c r="Q289" s="768" t="str">
        <f>'維持4-4(2)'!K29</f>
        <v/>
      </c>
      <c r="R289" s="769"/>
      <c r="S289" s="769"/>
      <c r="T289" s="769"/>
      <c r="U289" s="769"/>
      <c r="V289" s="769"/>
      <c r="W289" s="769"/>
      <c r="X289" s="770"/>
      <c r="Y289" s="771" t="str">
        <f>IF(I289="","",IF(I289&lt;=Q289,"OK","NG"))</f>
        <v/>
      </c>
      <c r="Z289" s="772"/>
    </row>
    <row r="290" spans="3:26" ht="18.95" customHeight="1">
      <c r="C290" s="751"/>
      <c r="D290" s="754"/>
      <c r="E290" s="759"/>
      <c r="F290" s="760"/>
      <c r="G290" s="760"/>
      <c r="H290" s="761"/>
      <c r="I290" s="765"/>
      <c r="J290" s="766"/>
      <c r="K290" s="766"/>
      <c r="L290" s="766"/>
      <c r="M290" s="766"/>
      <c r="N290" s="766"/>
      <c r="O290" s="766"/>
      <c r="P290" s="767"/>
      <c r="Q290" s="732"/>
      <c r="R290" s="733"/>
      <c r="S290" s="733"/>
      <c r="T290" s="733"/>
      <c r="U290" s="733"/>
      <c r="V290" s="733"/>
      <c r="W290" s="733"/>
      <c r="X290" s="734"/>
      <c r="Y290" s="738"/>
      <c r="Z290" s="739"/>
    </row>
    <row r="291" spans="3:26" ht="18.95" customHeight="1">
      <c r="C291" s="751"/>
      <c r="D291" s="754"/>
      <c r="E291" s="773" t="s">
        <v>799</v>
      </c>
      <c r="F291" s="774"/>
      <c r="G291" s="774"/>
      <c r="H291" s="775"/>
      <c r="I291" s="765"/>
      <c r="J291" s="766"/>
      <c r="K291" s="766"/>
      <c r="L291" s="766"/>
      <c r="M291" s="766"/>
      <c r="N291" s="766"/>
      <c r="O291" s="766"/>
      <c r="P291" s="767"/>
      <c r="Q291" s="732" t="str">
        <f>'維持4-4(2)'!R29</f>
        <v/>
      </c>
      <c r="R291" s="733"/>
      <c r="S291" s="733"/>
      <c r="T291" s="733"/>
      <c r="U291" s="733"/>
      <c r="V291" s="733"/>
      <c r="W291" s="733"/>
      <c r="X291" s="734"/>
      <c r="Y291" s="738" t="str">
        <f t="shared" ref="Y291" si="28">IF(I291="","",IF(I291&lt;=Q291,"OK","NG"))</f>
        <v/>
      </c>
      <c r="Z291" s="739"/>
    </row>
    <row r="292" spans="3:26" ht="18.95" customHeight="1">
      <c r="C292" s="752"/>
      <c r="D292" s="755"/>
      <c r="E292" s="776"/>
      <c r="F292" s="777"/>
      <c r="G292" s="777"/>
      <c r="H292" s="778"/>
      <c r="I292" s="779"/>
      <c r="J292" s="780"/>
      <c r="K292" s="780"/>
      <c r="L292" s="780"/>
      <c r="M292" s="780"/>
      <c r="N292" s="780"/>
      <c r="O292" s="780"/>
      <c r="P292" s="781"/>
      <c r="Q292" s="735"/>
      <c r="R292" s="736"/>
      <c r="S292" s="736"/>
      <c r="T292" s="736"/>
      <c r="U292" s="736"/>
      <c r="V292" s="736"/>
      <c r="W292" s="736"/>
      <c r="X292" s="737"/>
      <c r="Y292" s="740"/>
      <c r="Z292" s="741"/>
    </row>
    <row r="293" spans="3:26" ht="12" customHeight="1">
      <c r="C293" s="96" t="s">
        <v>414</v>
      </c>
      <c r="D293" s="96"/>
      <c r="E293" s="96"/>
      <c r="F293" s="96"/>
      <c r="G293" s="96"/>
      <c r="H293" s="96"/>
      <c r="I293" s="96"/>
      <c r="J293" s="96"/>
      <c r="K293" s="96"/>
      <c r="L293" s="96"/>
      <c r="M293" s="96"/>
      <c r="N293" s="96"/>
      <c r="O293" s="96"/>
      <c r="P293" s="96"/>
      <c r="Q293" s="96"/>
      <c r="R293" s="96"/>
    </row>
    <row r="294" spans="3:26" ht="12" customHeight="1">
      <c r="C294" s="742">
        <f>'維持4-4(2)'!C30</f>
        <v>0</v>
      </c>
      <c r="D294" s="743"/>
      <c r="E294" s="743"/>
      <c r="F294" s="743"/>
      <c r="G294" s="743"/>
      <c r="H294" s="743"/>
      <c r="I294" s="743"/>
      <c r="J294" s="743"/>
      <c r="K294" s="743"/>
      <c r="L294" s="743"/>
      <c r="M294" s="743"/>
      <c r="N294" s="743"/>
      <c r="O294" s="743"/>
      <c r="P294" s="743"/>
      <c r="Q294" s="743"/>
      <c r="R294" s="743"/>
      <c r="S294" s="743"/>
      <c r="T294" s="743"/>
      <c r="U294" s="743"/>
      <c r="V294" s="743"/>
      <c r="W294" s="743"/>
      <c r="X294" s="743"/>
      <c r="Y294" s="743"/>
      <c r="Z294" s="744"/>
    </row>
    <row r="295" spans="3:26" ht="12" customHeight="1">
      <c r="C295" s="745"/>
      <c r="D295" s="746"/>
      <c r="E295" s="746"/>
      <c r="F295" s="746"/>
      <c r="G295" s="746"/>
      <c r="H295" s="746"/>
      <c r="I295" s="746"/>
      <c r="J295" s="746"/>
      <c r="K295" s="746"/>
      <c r="L295" s="746"/>
      <c r="M295" s="746"/>
      <c r="N295" s="746"/>
      <c r="O295" s="746"/>
      <c r="P295" s="746"/>
      <c r="Q295" s="746"/>
      <c r="R295" s="746"/>
      <c r="S295" s="746"/>
      <c r="T295" s="746"/>
      <c r="U295" s="746"/>
      <c r="V295" s="746"/>
      <c r="W295" s="746"/>
      <c r="X295" s="746"/>
      <c r="Y295" s="746"/>
      <c r="Z295" s="747"/>
    </row>
    <row r="296" spans="3:26" ht="12" customHeight="1">
      <c r="C296" s="748" t="s">
        <v>415</v>
      </c>
      <c r="D296" s="97"/>
      <c r="E296" s="97"/>
      <c r="F296" s="97"/>
      <c r="G296" s="97"/>
      <c r="H296" s="97"/>
      <c r="I296" s="98" t="s">
        <v>371</v>
      </c>
      <c r="J296" s="97"/>
      <c r="K296" s="97"/>
      <c r="L296" s="97"/>
      <c r="M296" s="97"/>
      <c r="N296" s="97"/>
      <c r="O296" s="97"/>
      <c r="P296" s="99"/>
      <c r="Q296" s="98" t="s">
        <v>372</v>
      </c>
      <c r="R296" s="97"/>
      <c r="S296" s="97"/>
      <c r="T296" s="97"/>
      <c r="U296" s="97"/>
      <c r="V296" s="97"/>
      <c r="W296" s="97"/>
      <c r="X296" s="99"/>
      <c r="Y296" s="98" t="s">
        <v>373</v>
      </c>
      <c r="Z296" s="99"/>
    </row>
    <row r="297" spans="3:26" ht="12" customHeight="1">
      <c r="C297" s="749"/>
      <c r="D297" s="100"/>
      <c r="E297" s="100"/>
      <c r="F297" s="100"/>
      <c r="G297" s="100"/>
      <c r="H297" s="100"/>
      <c r="I297" s="101" t="s">
        <v>374</v>
      </c>
      <c r="J297" s="100"/>
      <c r="K297" s="100"/>
      <c r="L297" s="100"/>
      <c r="M297" s="100"/>
      <c r="N297" s="100"/>
      <c r="O297" s="100"/>
      <c r="P297" s="102"/>
      <c r="Q297" s="101" t="s">
        <v>421</v>
      </c>
      <c r="R297" s="100"/>
      <c r="S297" s="100"/>
      <c r="T297" s="100"/>
      <c r="U297" s="100"/>
      <c r="V297" s="100"/>
      <c r="W297" s="100"/>
      <c r="X297" s="102"/>
      <c r="Y297" s="101"/>
      <c r="Z297" s="102"/>
    </row>
    <row r="298" spans="3:26" ht="18.95" customHeight="1">
      <c r="C298" s="750">
        <f>'維持4-4(2)'!B30</f>
        <v>32</v>
      </c>
      <c r="D298" s="753" t="s">
        <v>800</v>
      </c>
      <c r="E298" s="756" t="s">
        <v>797</v>
      </c>
      <c r="F298" s="757"/>
      <c r="G298" s="757"/>
      <c r="H298" s="758"/>
      <c r="I298" s="762"/>
      <c r="J298" s="763"/>
      <c r="K298" s="763"/>
      <c r="L298" s="763"/>
      <c r="M298" s="763"/>
      <c r="N298" s="763"/>
      <c r="O298" s="763"/>
      <c r="P298" s="764"/>
      <c r="Q298" s="768" t="str">
        <f>'維持4-4(2)'!K30</f>
        <v/>
      </c>
      <c r="R298" s="769"/>
      <c r="S298" s="769"/>
      <c r="T298" s="769"/>
      <c r="U298" s="769"/>
      <c r="V298" s="769"/>
      <c r="W298" s="769"/>
      <c r="X298" s="770"/>
      <c r="Y298" s="771" t="str">
        <f>IF(I298="","",IF(I298&lt;=Q298,"OK","NG"))</f>
        <v/>
      </c>
      <c r="Z298" s="772"/>
    </row>
    <row r="299" spans="3:26" ht="18.95" customHeight="1">
      <c r="C299" s="751"/>
      <c r="D299" s="754"/>
      <c r="E299" s="759"/>
      <c r="F299" s="760"/>
      <c r="G299" s="760"/>
      <c r="H299" s="761"/>
      <c r="I299" s="765"/>
      <c r="J299" s="766"/>
      <c r="K299" s="766"/>
      <c r="L299" s="766"/>
      <c r="M299" s="766"/>
      <c r="N299" s="766"/>
      <c r="O299" s="766"/>
      <c r="P299" s="767"/>
      <c r="Q299" s="732"/>
      <c r="R299" s="733"/>
      <c r="S299" s="733"/>
      <c r="T299" s="733"/>
      <c r="U299" s="733"/>
      <c r="V299" s="733"/>
      <c r="W299" s="733"/>
      <c r="X299" s="734"/>
      <c r="Y299" s="738"/>
      <c r="Z299" s="739"/>
    </row>
    <row r="300" spans="3:26" ht="18.95" customHeight="1">
      <c r="C300" s="751"/>
      <c r="D300" s="754"/>
      <c r="E300" s="773" t="s">
        <v>799</v>
      </c>
      <c r="F300" s="774"/>
      <c r="G300" s="774"/>
      <c r="H300" s="775"/>
      <c r="I300" s="765"/>
      <c r="J300" s="766"/>
      <c r="K300" s="766"/>
      <c r="L300" s="766"/>
      <c r="M300" s="766"/>
      <c r="N300" s="766"/>
      <c r="O300" s="766"/>
      <c r="P300" s="767"/>
      <c r="Q300" s="732" t="str">
        <f>'維持4-4(2)'!R30</f>
        <v/>
      </c>
      <c r="R300" s="733"/>
      <c r="S300" s="733"/>
      <c r="T300" s="733"/>
      <c r="U300" s="733"/>
      <c r="V300" s="733"/>
      <c r="W300" s="733"/>
      <c r="X300" s="734"/>
      <c r="Y300" s="738" t="str">
        <f t="shared" ref="Y300" si="29">IF(I300="","",IF(I300&lt;=Q300,"OK","NG"))</f>
        <v/>
      </c>
      <c r="Z300" s="739"/>
    </row>
    <row r="301" spans="3:26" ht="18.95" customHeight="1">
      <c r="C301" s="752"/>
      <c r="D301" s="755"/>
      <c r="E301" s="776"/>
      <c r="F301" s="777"/>
      <c r="G301" s="777"/>
      <c r="H301" s="778"/>
      <c r="I301" s="779"/>
      <c r="J301" s="780"/>
      <c r="K301" s="780"/>
      <c r="L301" s="780"/>
      <c r="M301" s="780"/>
      <c r="N301" s="780"/>
      <c r="O301" s="780"/>
      <c r="P301" s="781"/>
      <c r="Q301" s="735"/>
      <c r="R301" s="736"/>
      <c r="S301" s="736"/>
      <c r="T301" s="736"/>
      <c r="U301" s="736"/>
      <c r="V301" s="736"/>
      <c r="W301" s="736"/>
      <c r="X301" s="737"/>
      <c r="Y301" s="740"/>
      <c r="Z301" s="741"/>
    </row>
  </sheetData>
  <mergeCells count="384">
    <mergeCell ref="C5:Z6"/>
    <mergeCell ref="C7:C8"/>
    <mergeCell ref="C9:C12"/>
    <mergeCell ref="I9:P10"/>
    <mergeCell ref="Q9:X10"/>
    <mergeCell ref="Y9:Z10"/>
    <mergeCell ref="I11:P12"/>
    <mergeCell ref="Q20:X21"/>
    <mergeCell ref="Y20:Z21"/>
    <mergeCell ref="C14:Z15"/>
    <mergeCell ref="C16:C17"/>
    <mergeCell ref="I18:P19"/>
    <mergeCell ref="Q18:X19"/>
    <mergeCell ref="Y18:Z19"/>
    <mergeCell ref="I20:P21"/>
    <mergeCell ref="Q11:X12"/>
    <mergeCell ref="Y11:Z12"/>
    <mergeCell ref="D9:D12"/>
    <mergeCell ref="E9:H10"/>
    <mergeCell ref="E11:H12"/>
    <mergeCell ref="C18:C21"/>
    <mergeCell ref="D18:D21"/>
    <mergeCell ref="E18:H19"/>
    <mergeCell ref="E20:H21"/>
    <mergeCell ref="C79:Z80"/>
    <mergeCell ref="C81:C82"/>
    <mergeCell ref="C61:Z62"/>
    <mergeCell ref="I65:P66"/>
    <mergeCell ref="Q65:X66"/>
    <mergeCell ref="Y65:Z66"/>
    <mergeCell ref="Q54:X55"/>
    <mergeCell ref="Y54:Z55"/>
    <mergeCell ref="I56:P57"/>
    <mergeCell ref="Q56:X57"/>
    <mergeCell ref="Y56:Z57"/>
    <mergeCell ref="I54:P55"/>
    <mergeCell ref="C63:C64"/>
    <mergeCell ref="C65:C68"/>
    <mergeCell ref="D65:D68"/>
    <mergeCell ref="E65:H66"/>
    <mergeCell ref="C54:C57"/>
    <mergeCell ref="D54:D57"/>
    <mergeCell ref="E54:H55"/>
    <mergeCell ref="E56:H57"/>
    <mergeCell ref="E67:H68"/>
    <mergeCell ref="I67:P68"/>
    <mergeCell ref="Q67:X68"/>
    <mergeCell ref="Y67:Z68"/>
    <mergeCell ref="C117:Z118"/>
    <mergeCell ref="C119:C120"/>
    <mergeCell ref="C121:C124"/>
    <mergeCell ref="D121:D124"/>
    <mergeCell ref="E121:H122"/>
    <mergeCell ref="I121:P122"/>
    <mergeCell ref="Q121:X122"/>
    <mergeCell ref="Y121:Z122"/>
    <mergeCell ref="E123:H124"/>
    <mergeCell ref="I123:P124"/>
    <mergeCell ref="E179:H180"/>
    <mergeCell ref="I179:P180"/>
    <mergeCell ref="Q179:X180"/>
    <mergeCell ref="Y179:Z180"/>
    <mergeCell ref="C126:Z127"/>
    <mergeCell ref="C128:C129"/>
    <mergeCell ref="C130:C133"/>
    <mergeCell ref="D130:D133"/>
    <mergeCell ref="E130:H131"/>
    <mergeCell ref="E132:H133"/>
    <mergeCell ref="C139:C142"/>
    <mergeCell ref="D139:D142"/>
    <mergeCell ref="E139:H140"/>
    <mergeCell ref="I139:P140"/>
    <mergeCell ref="Q139:X140"/>
    <mergeCell ref="Y139:Z140"/>
    <mergeCell ref="E141:H142"/>
    <mergeCell ref="I141:P142"/>
    <mergeCell ref="Q141:X142"/>
    <mergeCell ref="Y141:Z142"/>
    <mergeCell ref="C135:Z136"/>
    <mergeCell ref="C137:C138"/>
    <mergeCell ref="I130:P131"/>
    <mergeCell ref="Q130:X131"/>
    <mergeCell ref="C265:Z266"/>
    <mergeCell ref="C267:C268"/>
    <mergeCell ref="C278:C281"/>
    <mergeCell ref="D278:D281"/>
    <mergeCell ref="E278:H279"/>
    <mergeCell ref="E280:H281"/>
    <mergeCell ref="C209:Z210"/>
    <mergeCell ref="I204:P205"/>
    <mergeCell ref="Q204:X205"/>
    <mergeCell ref="Y204:Z205"/>
    <mergeCell ref="Q253:X254"/>
    <mergeCell ref="Y253:Z254"/>
    <mergeCell ref="I244:P245"/>
    <mergeCell ref="Q244:X245"/>
    <mergeCell ref="Y244:Z245"/>
    <mergeCell ref="C247:Z248"/>
    <mergeCell ref="C249:C250"/>
    <mergeCell ref="C251:C254"/>
    <mergeCell ref="D251:D254"/>
    <mergeCell ref="E251:H252"/>
    <mergeCell ref="I251:P252"/>
    <mergeCell ref="Q251:X252"/>
    <mergeCell ref="Y222:Z223"/>
    <mergeCell ref="Y224:Z225"/>
    <mergeCell ref="C32:Z33"/>
    <mergeCell ref="C34:C35"/>
    <mergeCell ref="C36:C39"/>
    <mergeCell ref="D36:D39"/>
    <mergeCell ref="E36:H37"/>
    <mergeCell ref="I36:P37"/>
    <mergeCell ref="Q188:X189"/>
    <mergeCell ref="Y188:Z189"/>
    <mergeCell ref="C173:Z174"/>
    <mergeCell ref="Q36:X37"/>
    <mergeCell ref="Y36:Z37"/>
    <mergeCell ref="C175:C176"/>
    <mergeCell ref="I166:P167"/>
    <mergeCell ref="Q166:X167"/>
    <mergeCell ref="Y166:Z167"/>
    <mergeCell ref="I168:P169"/>
    <mergeCell ref="Q168:X169"/>
    <mergeCell ref="Y168:Z169"/>
    <mergeCell ref="C177:C180"/>
    <mergeCell ref="D177:D180"/>
    <mergeCell ref="E177:H178"/>
    <mergeCell ref="I177:P178"/>
    <mergeCell ref="Q177:X178"/>
    <mergeCell ref="Y177:Z178"/>
    <mergeCell ref="C23:Z24"/>
    <mergeCell ref="C25:C26"/>
    <mergeCell ref="C27:C30"/>
    <mergeCell ref="D27:D30"/>
    <mergeCell ref="E27:H28"/>
    <mergeCell ref="I27:P28"/>
    <mergeCell ref="Q27:X28"/>
    <mergeCell ref="Y27:Z28"/>
    <mergeCell ref="E29:H30"/>
    <mergeCell ref="I29:P30"/>
    <mergeCell ref="Q29:X30"/>
    <mergeCell ref="Y29:Z30"/>
    <mergeCell ref="E38:H39"/>
    <mergeCell ref="I38:P39"/>
    <mergeCell ref="Q38:X39"/>
    <mergeCell ref="Y38:Z39"/>
    <mergeCell ref="C41:Z42"/>
    <mergeCell ref="C43:C44"/>
    <mergeCell ref="C45:C48"/>
    <mergeCell ref="D45:D48"/>
    <mergeCell ref="E45:H46"/>
    <mergeCell ref="I45:P46"/>
    <mergeCell ref="Q45:X46"/>
    <mergeCell ref="Y45:Z46"/>
    <mergeCell ref="C70:Z71"/>
    <mergeCell ref="C72:C73"/>
    <mergeCell ref="E47:H48"/>
    <mergeCell ref="I47:P48"/>
    <mergeCell ref="Q47:X48"/>
    <mergeCell ref="Y47:Z48"/>
    <mergeCell ref="C50:Z51"/>
    <mergeCell ref="C52:C53"/>
    <mergeCell ref="C74:C77"/>
    <mergeCell ref="D74:D77"/>
    <mergeCell ref="E74:H75"/>
    <mergeCell ref="I74:P75"/>
    <mergeCell ref="Q74:X75"/>
    <mergeCell ref="Y74:Z75"/>
    <mergeCell ref="E76:H77"/>
    <mergeCell ref="I76:P77"/>
    <mergeCell ref="Q76:X77"/>
    <mergeCell ref="Y76:Z77"/>
    <mergeCell ref="E94:H95"/>
    <mergeCell ref="C83:C86"/>
    <mergeCell ref="D83:D86"/>
    <mergeCell ref="E83:H84"/>
    <mergeCell ref="E85:H86"/>
    <mergeCell ref="I85:P86"/>
    <mergeCell ref="Q85:X86"/>
    <mergeCell ref="C97:Z98"/>
    <mergeCell ref="C99:C100"/>
    <mergeCell ref="Q92:X93"/>
    <mergeCell ref="Y92:Z93"/>
    <mergeCell ref="I94:P95"/>
    <mergeCell ref="Q94:X95"/>
    <mergeCell ref="Y94:Z95"/>
    <mergeCell ref="I83:P84"/>
    <mergeCell ref="Q83:X84"/>
    <mergeCell ref="Y83:Z84"/>
    <mergeCell ref="I92:P93"/>
    <mergeCell ref="Y85:Z86"/>
    <mergeCell ref="C88:Z89"/>
    <mergeCell ref="C90:C91"/>
    <mergeCell ref="C92:C95"/>
    <mergeCell ref="D92:D95"/>
    <mergeCell ref="E92:H93"/>
    <mergeCell ref="C101:C104"/>
    <mergeCell ref="C106:Z107"/>
    <mergeCell ref="C108:C109"/>
    <mergeCell ref="C110:C113"/>
    <mergeCell ref="D110:D113"/>
    <mergeCell ref="E110:H111"/>
    <mergeCell ref="I110:P111"/>
    <mergeCell ref="Q110:X111"/>
    <mergeCell ref="Y110:Z111"/>
    <mergeCell ref="E112:H113"/>
    <mergeCell ref="I112:P113"/>
    <mergeCell ref="Q112:X113"/>
    <mergeCell ref="Y112:Z113"/>
    <mergeCell ref="D101:D104"/>
    <mergeCell ref="E101:H102"/>
    <mergeCell ref="I101:P102"/>
    <mergeCell ref="Q101:X102"/>
    <mergeCell ref="Y101:Z102"/>
    <mergeCell ref="E103:H104"/>
    <mergeCell ref="I103:P104"/>
    <mergeCell ref="Q103:X104"/>
    <mergeCell ref="Y103:Z104"/>
    <mergeCell ref="Y130:Z131"/>
    <mergeCell ref="I132:P133"/>
    <mergeCell ref="Q132:X133"/>
    <mergeCell ref="Y132:Z133"/>
    <mergeCell ref="Q123:X124"/>
    <mergeCell ref="Y123:Z124"/>
    <mergeCell ref="C144:Z145"/>
    <mergeCell ref="C146:C147"/>
    <mergeCell ref="C148:C151"/>
    <mergeCell ref="D148:D151"/>
    <mergeCell ref="E148:H149"/>
    <mergeCell ref="I148:P149"/>
    <mergeCell ref="Q148:X149"/>
    <mergeCell ref="Y148:Z149"/>
    <mergeCell ref="E150:H151"/>
    <mergeCell ref="I150:P151"/>
    <mergeCell ref="Q150:X151"/>
    <mergeCell ref="Y150:Z151"/>
    <mergeCell ref="Q159:X160"/>
    <mergeCell ref="Y159:Z160"/>
    <mergeCell ref="C162:Z163"/>
    <mergeCell ref="C164:C165"/>
    <mergeCell ref="C166:C169"/>
    <mergeCell ref="D166:D169"/>
    <mergeCell ref="E166:H167"/>
    <mergeCell ref="E168:H169"/>
    <mergeCell ref="C153:Z154"/>
    <mergeCell ref="C155:C156"/>
    <mergeCell ref="C157:C160"/>
    <mergeCell ref="D157:D160"/>
    <mergeCell ref="E157:H158"/>
    <mergeCell ref="I157:P158"/>
    <mergeCell ref="Q157:X158"/>
    <mergeCell ref="Y157:Z158"/>
    <mergeCell ref="E159:H160"/>
    <mergeCell ref="I159:P160"/>
    <mergeCell ref="C182:Z183"/>
    <mergeCell ref="C184:C185"/>
    <mergeCell ref="C186:C189"/>
    <mergeCell ref="D186:D189"/>
    <mergeCell ref="E186:H187"/>
    <mergeCell ref="I186:P187"/>
    <mergeCell ref="Q186:X187"/>
    <mergeCell ref="Y186:Z187"/>
    <mergeCell ref="E188:H189"/>
    <mergeCell ref="I188:P189"/>
    <mergeCell ref="Q197:X198"/>
    <mergeCell ref="Y197:Z198"/>
    <mergeCell ref="C200:Z201"/>
    <mergeCell ref="C202:C203"/>
    <mergeCell ref="C204:C207"/>
    <mergeCell ref="D204:D207"/>
    <mergeCell ref="E204:H205"/>
    <mergeCell ref="E206:H207"/>
    <mergeCell ref="C191:Z192"/>
    <mergeCell ref="C193:C194"/>
    <mergeCell ref="C195:C198"/>
    <mergeCell ref="D195:D198"/>
    <mergeCell ref="E195:H196"/>
    <mergeCell ref="I195:P196"/>
    <mergeCell ref="Q195:X196"/>
    <mergeCell ref="Y195:Z196"/>
    <mergeCell ref="E197:H198"/>
    <mergeCell ref="I197:P198"/>
    <mergeCell ref="Q206:X207"/>
    <mergeCell ref="Y206:Z207"/>
    <mergeCell ref="I206:P207"/>
    <mergeCell ref="Y213:Z214"/>
    <mergeCell ref="E215:H216"/>
    <mergeCell ref="I215:P216"/>
    <mergeCell ref="Q215:X216"/>
    <mergeCell ref="Y215:Z216"/>
    <mergeCell ref="C218:Z219"/>
    <mergeCell ref="C211:C212"/>
    <mergeCell ref="C213:C216"/>
    <mergeCell ref="D213:D216"/>
    <mergeCell ref="E213:H214"/>
    <mergeCell ref="I213:P214"/>
    <mergeCell ref="Q213:X214"/>
    <mergeCell ref="C220:C221"/>
    <mergeCell ref="C222:C225"/>
    <mergeCell ref="D222:D225"/>
    <mergeCell ref="E222:H223"/>
    <mergeCell ref="I222:P223"/>
    <mergeCell ref="Q222:X223"/>
    <mergeCell ref="E224:H225"/>
    <mergeCell ref="I224:P225"/>
    <mergeCell ref="Q224:X225"/>
    <mergeCell ref="C229:Z230"/>
    <mergeCell ref="C231:C232"/>
    <mergeCell ref="C233:C236"/>
    <mergeCell ref="D233:D236"/>
    <mergeCell ref="E233:H234"/>
    <mergeCell ref="I233:P234"/>
    <mergeCell ref="Q233:X234"/>
    <mergeCell ref="Y233:Z234"/>
    <mergeCell ref="E235:H236"/>
    <mergeCell ref="I235:P236"/>
    <mergeCell ref="Q235:X236"/>
    <mergeCell ref="Y235:Z236"/>
    <mergeCell ref="C238:Z239"/>
    <mergeCell ref="C240:C241"/>
    <mergeCell ref="C242:C245"/>
    <mergeCell ref="D242:D245"/>
    <mergeCell ref="E242:H243"/>
    <mergeCell ref="E244:H245"/>
    <mergeCell ref="E262:H263"/>
    <mergeCell ref="I262:P263"/>
    <mergeCell ref="Q262:X263"/>
    <mergeCell ref="Y262:Z263"/>
    <mergeCell ref="Y251:Z252"/>
    <mergeCell ref="E253:H254"/>
    <mergeCell ref="C256:Z257"/>
    <mergeCell ref="C258:C259"/>
    <mergeCell ref="C260:C263"/>
    <mergeCell ref="D260:D263"/>
    <mergeCell ref="E260:H261"/>
    <mergeCell ref="I260:P261"/>
    <mergeCell ref="Q260:X261"/>
    <mergeCell ref="Y260:Z261"/>
    <mergeCell ref="I242:P243"/>
    <mergeCell ref="Q242:X243"/>
    <mergeCell ref="Y242:Z243"/>
    <mergeCell ref="I253:P254"/>
    <mergeCell ref="C285:Z286"/>
    <mergeCell ref="C287:C288"/>
    <mergeCell ref="C269:C272"/>
    <mergeCell ref="D269:D272"/>
    <mergeCell ref="E269:H270"/>
    <mergeCell ref="I269:P270"/>
    <mergeCell ref="Q269:X270"/>
    <mergeCell ref="Y269:Z270"/>
    <mergeCell ref="E271:H272"/>
    <mergeCell ref="I271:P272"/>
    <mergeCell ref="Q271:X272"/>
    <mergeCell ref="Y271:Z272"/>
    <mergeCell ref="Y278:Z279"/>
    <mergeCell ref="I280:P281"/>
    <mergeCell ref="Q280:X281"/>
    <mergeCell ref="Y280:Z281"/>
    <mergeCell ref="I278:P279"/>
    <mergeCell ref="Q278:X279"/>
    <mergeCell ref="C274:Z275"/>
    <mergeCell ref="C276:C277"/>
    <mergeCell ref="C289:C292"/>
    <mergeCell ref="D289:D292"/>
    <mergeCell ref="E289:H290"/>
    <mergeCell ref="I289:P290"/>
    <mergeCell ref="Q289:X290"/>
    <mergeCell ref="Y289:Z290"/>
    <mergeCell ref="E291:H292"/>
    <mergeCell ref="I291:P292"/>
    <mergeCell ref="Q291:X292"/>
    <mergeCell ref="Y291:Z292"/>
    <mergeCell ref="Q300:X301"/>
    <mergeCell ref="Y300:Z301"/>
    <mergeCell ref="C294:Z295"/>
    <mergeCell ref="C296:C297"/>
    <mergeCell ref="C298:C301"/>
    <mergeCell ref="D298:D301"/>
    <mergeCell ref="E298:H299"/>
    <mergeCell ref="I298:P299"/>
    <mergeCell ref="Q298:X299"/>
    <mergeCell ref="Y298:Z299"/>
    <mergeCell ref="E300:H301"/>
    <mergeCell ref="I300:P301"/>
  </mergeCells>
  <phoneticPr fontId="6"/>
  <dataValidations count="1">
    <dataValidation allowBlank="1" showInputMessage="1" showErrorMessage="1" promptTitle="表示値" prompt="「設計住宅性能評価書」に記載の数値を入力してください_x000a__x000a_判定がNGの場合_x000a_判定がNGの場合、「変更設計住宅性能評価申請」を行うか、この数値が評価書に記載されてよいか建築主と協議の上、決定してください。（NGのままでよい場合は「変更申告書」にて申告してください）" sqref="I9:P10"/>
  </dataValidations>
  <printOptions horizontalCentered="1"/>
  <pageMargins left="0.78740157480314965" right="0.39370078740157483" top="0.78740157480314965" bottom="0.31496062992125984" header="0.51181102362204722" footer="0.51181102362204722"/>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4:Y53"/>
  <sheetViews>
    <sheetView showGridLines="0" showRowColHeaders="0" view="pageBreakPreview" zoomScale="69" zoomScaleNormal="100" zoomScaleSheetLayoutView="69" workbookViewId="0">
      <selection activeCell="CG7" sqref="CG7"/>
    </sheetView>
  </sheetViews>
  <sheetFormatPr defaultRowHeight="12"/>
  <cols>
    <col min="1" max="1" width="2.625" style="357" customWidth="1"/>
    <col min="2" max="2" width="2.625" style="359" customWidth="1"/>
    <col min="3" max="3" width="6.625" style="356" customWidth="1"/>
    <col min="4" max="4" width="10.125" style="357" customWidth="1"/>
    <col min="5" max="5" width="4.625" style="358" customWidth="1"/>
    <col min="6" max="12" width="7.625" style="356" customWidth="1"/>
    <col min="13" max="13" width="11.625" style="356" customWidth="1"/>
    <col min="14" max="19" width="7.625" style="356" customWidth="1"/>
    <col min="20" max="20" width="4.625" style="356" customWidth="1"/>
    <col min="21" max="25" width="2.625" style="357" customWidth="1"/>
    <col min="26" max="16384" width="9" style="357"/>
  </cols>
  <sheetData>
    <row r="4" spans="2:25" ht="20.100000000000001" customHeight="1">
      <c r="B4" s="355"/>
    </row>
    <row r="5" spans="2:25" ht="20.100000000000001" customHeight="1">
      <c r="B5" s="355"/>
      <c r="T5" s="359" t="s">
        <v>792</v>
      </c>
    </row>
    <row r="6" spans="2:25" s="362" customFormat="1" ht="18" customHeight="1">
      <c r="B6" s="360" t="s">
        <v>896</v>
      </c>
      <c r="C6" s="361"/>
      <c r="E6" s="363"/>
      <c r="F6" s="361"/>
      <c r="G6" s="361"/>
      <c r="H6" s="361"/>
      <c r="I6" s="361"/>
      <c r="J6" s="361"/>
      <c r="K6" s="361"/>
      <c r="L6" s="361"/>
      <c r="M6" s="361"/>
      <c r="N6" s="361"/>
      <c r="O6" s="361"/>
      <c r="P6" s="361"/>
      <c r="Q6" s="361"/>
      <c r="R6" s="364" t="s">
        <v>791</v>
      </c>
      <c r="S6" s="412"/>
      <c r="T6" s="361" t="s">
        <v>769</v>
      </c>
      <c r="U6" s="361"/>
    </row>
    <row r="7" spans="2:25" ht="12" customHeight="1">
      <c r="B7" s="365"/>
      <c r="T7" s="366"/>
    </row>
    <row r="8" spans="2:25" ht="15" customHeight="1">
      <c r="B8" s="367"/>
      <c r="C8" s="401"/>
      <c r="D8" s="402"/>
      <c r="E8" s="798" t="s">
        <v>793</v>
      </c>
      <c r="F8" s="799"/>
      <c r="G8" s="799"/>
      <c r="H8" s="799"/>
      <c r="I8" s="799"/>
      <c r="J8" s="799"/>
      <c r="K8" s="799"/>
      <c r="L8" s="799"/>
      <c r="M8" s="799"/>
      <c r="N8" s="799"/>
      <c r="O8" s="799"/>
      <c r="P8" s="799"/>
      <c r="Q8" s="799"/>
      <c r="R8" s="799"/>
      <c r="S8" s="799"/>
      <c r="T8" s="800"/>
    </row>
    <row r="9" spans="2:25" ht="15" customHeight="1">
      <c r="B9" s="368"/>
      <c r="C9" s="403"/>
      <c r="D9" s="404"/>
      <c r="E9" s="371"/>
      <c r="F9" s="801" t="s">
        <v>770</v>
      </c>
      <c r="G9" s="802"/>
      <c r="H9" s="802"/>
      <c r="I9" s="802"/>
      <c r="J9" s="802"/>
      <c r="K9" s="802"/>
      <c r="L9" s="802"/>
      <c r="M9" s="803" t="s">
        <v>798</v>
      </c>
      <c r="N9" s="804"/>
      <c r="O9" s="804"/>
      <c r="P9" s="804"/>
      <c r="Q9" s="804"/>
      <c r="R9" s="804"/>
      <c r="S9" s="805"/>
      <c r="T9" s="369"/>
      <c r="U9" s="370"/>
    </row>
    <row r="10" spans="2:25" ht="12.95" customHeight="1">
      <c r="B10" s="372"/>
      <c r="C10" s="405"/>
      <c r="D10" s="406"/>
      <c r="E10" s="371"/>
      <c r="F10" s="806" t="s">
        <v>419</v>
      </c>
      <c r="G10" s="807"/>
      <c r="H10" s="807"/>
      <c r="I10" s="807"/>
      <c r="J10" s="807"/>
      <c r="K10" s="808"/>
      <c r="L10" s="399" t="s">
        <v>420</v>
      </c>
      <c r="M10" s="373" t="s">
        <v>772</v>
      </c>
      <c r="N10" s="806" t="s">
        <v>419</v>
      </c>
      <c r="O10" s="807"/>
      <c r="P10" s="807"/>
      <c r="Q10" s="807"/>
      <c r="R10" s="808"/>
      <c r="S10" s="400" t="s">
        <v>794</v>
      </c>
      <c r="T10" s="369"/>
      <c r="U10" s="370"/>
      <c r="V10" s="370"/>
      <c r="W10" s="370"/>
      <c r="X10" s="370"/>
      <c r="Y10" s="370"/>
    </row>
    <row r="11" spans="2:25" ht="24" customHeight="1">
      <c r="B11" s="787" t="s">
        <v>456</v>
      </c>
      <c r="C11" s="791" t="s">
        <v>396</v>
      </c>
      <c r="D11" s="792"/>
      <c r="E11" s="788" t="s">
        <v>459</v>
      </c>
      <c r="F11" s="789" t="s">
        <v>773</v>
      </c>
      <c r="G11" s="374" t="s">
        <v>774</v>
      </c>
      <c r="H11" s="374" t="s">
        <v>774</v>
      </c>
      <c r="I11" s="374" t="s">
        <v>775</v>
      </c>
      <c r="J11" s="374" t="s">
        <v>774</v>
      </c>
      <c r="K11" s="809" t="s">
        <v>776</v>
      </c>
      <c r="L11" s="793" t="s">
        <v>776</v>
      </c>
      <c r="M11" s="811" t="s">
        <v>777</v>
      </c>
      <c r="N11" s="374" t="s">
        <v>774</v>
      </c>
      <c r="O11" s="374" t="s">
        <v>774</v>
      </c>
      <c r="P11" s="374" t="s">
        <v>775</v>
      </c>
      <c r="Q11" s="374" t="s">
        <v>774</v>
      </c>
      <c r="R11" s="809" t="s">
        <v>778</v>
      </c>
      <c r="S11" s="793" t="s">
        <v>778</v>
      </c>
      <c r="T11" s="793" t="s">
        <v>779</v>
      </c>
      <c r="U11" s="370"/>
      <c r="V11" s="370"/>
      <c r="W11" s="370"/>
      <c r="X11" s="370"/>
      <c r="Y11" s="370"/>
    </row>
    <row r="12" spans="2:25" ht="24" customHeight="1">
      <c r="B12" s="787"/>
      <c r="C12" s="791"/>
      <c r="D12" s="792"/>
      <c r="E12" s="788"/>
      <c r="F12" s="790"/>
      <c r="G12" s="375" t="s">
        <v>780</v>
      </c>
      <c r="H12" s="375" t="s">
        <v>781</v>
      </c>
      <c r="I12" s="375" t="s">
        <v>782</v>
      </c>
      <c r="J12" s="375" t="s">
        <v>782</v>
      </c>
      <c r="K12" s="810"/>
      <c r="L12" s="793"/>
      <c r="M12" s="812"/>
      <c r="N12" s="375" t="s">
        <v>783</v>
      </c>
      <c r="O12" s="375" t="s">
        <v>784</v>
      </c>
      <c r="P12" s="375" t="s">
        <v>782</v>
      </c>
      <c r="Q12" s="375" t="s">
        <v>782</v>
      </c>
      <c r="R12" s="810"/>
      <c r="S12" s="793"/>
      <c r="T12" s="793"/>
      <c r="U12" s="370"/>
      <c r="V12" s="370"/>
      <c r="W12" s="370"/>
      <c r="X12" s="370"/>
      <c r="Y12" s="370"/>
    </row>
    <row r="13" spans="2:25">
      <c r="B13" s="376"/>
      <c r="C13" s="794" t="s">
        <v>910</v>
      </c>
      <c r="D13" s="795"/>
      <c r="E13" s="371"/>
      <c r="F13" s="369" t="s">
        <v>785</v>
      </c>
      <c r="G13" s="369"/>
      <c r="H13" s="369" t="s">
        <v>786</v>
      </c>
      <c r="I13" s="369" t="s">
        <v>786</v>
      </c>
      <c r="J13" s="369" t="s">
        <v>786</v>
      </c>
      <c r="K13" s="369" t="s">
        <v>786</v>
      </c>
      <c r="L13" s="369" t="s">
        <v>786</v>
      </c>
      <c r="M13" s="812"/>
      <c r="N13" s="369"/>
      <c r="O13" s="369" t="s">
        <v>786</v>
      </c>
      <c r="P13" s="369" t="s">
        <v>786</v>
      </c>
      <c r="Q13" s="369" t="s">
        <v>786</v>
      </c>
      <c r="R13" s="369" t="s">
        <v>786</v>
      </c>
      <c r="S13" s="369" t="s">
        <v>786</v>
      </c>
      <c r="T13" s="369"/>
      <c r="U13" s="370"/>
      <c r="V13" s="370"/>
      <c r="W13" s="370"/>
      <c r="X13" s="370"/>
      <c r="Y13" s="370"/>
    </row>
    <row r="14" spans="2:25">
      <c r="B14" s="377"/>
      <c r="C14" s="796"/>
      <c r="D14" s="797"/>
      <c r="E14" s="379"/>
      <c r="F14" s="378"/>
      <c r="G14" s="378"/>
      <c r="H14" s="378"/>
      <c r="I14" s="378"/>
      <c r="J14" s="378"/>
      <c r="K14" s="378" t="s">
        <v>787</v>
      </c>
      <c r="L14" s="378" t="s">
        <v>787</v>
      </c>
      <c r="M14" s="380"/>
      <c r="N14" s="378"/>
      <c r="O14" s="378"/>
      <c r="P14" s="378"/>
      <c r="Q14" s="378"/>
      <c r="R14" s="378" t="s">
        <v>787</v>
      </c>
      <c r="S14" s="378" t="s">
        <v>787</v>
      </c>
      <c r="T14" s="378"/>
      <c r="U14" s="370"/>
      <c r="V14" s="370"/>
      <c r="W14" s="370"/>
      <c r="X14" s="370"/>
      <c r="Y14" s="370"/>
    </row>
    <row r="15" spans="2:25" ht="63" customHeight="1">
      <c r="B15" s="381">
        <v>1</v>
      </c>
      <c r="C15" s="785"/>
      <c r="D15" s="786"/>
      <c r="E15" s="407"/>
      <c r="F15" s="408"/>
      <c r="G15" s="409"/>
      <c r="H15" s="410"/>
      <c r="I15" s="410"/>
      <c r="J15" s="410"/>
      <c r="K15" s="382" t="str">
        <f>+IF(F15="","",F15+I15-J15-H15)</f>
        <v/>
      </c>
      <c r="L15" s="383" t="str">
        <f>+IF(K15="","",K15-$S$6)</f>
        <v/>
      </c>
      <c r="M15" s="413"/>
      <c r="N15" s="410"/>
      <c r="O15" s="409"/>
      <c r="P15" s="410"/>
      <c r="Q15" s="411"/>
      <c r="R15" s="382" t="str">
        <f>+IF(O15="","",F15+P15-Q15-O15)</f>
        <v/>
      </c>
      <c r="S15" s="384" t="str">
        <f>IF(R15="","",R15-$S$6)</f>
        <v/>
      </c>
      <c r="T15" s="414"/>
      <c r="U15" s="370"/>
      <c r="V15" s="370"/>
      <c r="W15" s="370"/>
      <c r="X15" s="370"/>
      <c r="Y15" s="370"/>
    </row>
    <row r="16" spans="2:25" ht="63" customHeight="1">
      <c r="B16" s="381">
        <v>2</v>
      </c>
      <c r="C16" s="783"/>
      <c r="D16" s="784"/>
      <c r="E16" s="407"/>
      <c r="F16" s="408"/>
      <c r="G16" s="409"/>
      <c r="H16" s="410"/>
      <c r="I16" s="410"/>
      <c r="J16" s="410"/>
      <c r="K16" s="382" t="str">
        <f t="shared" ref="K16:K26" si="0">+IF(F16="","",F16+I16-J16-H16)</f>
        <v/>
      </c>
      <c r="L16" s="383" t="str">
        <f t="shared" ref="L16:L30" si="1">+IF(K16="","",K16-$S$6)</f>
        <v/>
      </c>
      <c r="M16" s="413"/>
      <c r="N16" s="410"/>
      <c r="O16" s="409"/>
      <c r="P16" s="410"/>
      <c r="Q16" s="411"/>
      <c r="R16" s="382" t="str">
        <f t="shared" ref="R16:R26" si="2">+IF(O16="","",F16+P16-Q16-O16)</f>
        <v/>
      </c>
      <c r="S16" s="384" t="str">
        <f t="shared" ref="S16:S30" si="3">IF(R16="","",R16-$S$6)</f>
        <v/>
      </c>
      <c r="T16" s="414"/>
    </row>
    <row r="17" spans="2:20" ht="63" customHeight="1">
      <c r="B17" s="381">
        <v>3</v>
      </c>
      <c r="C17" s="783"/>
      <c r="D17" s="784"/>
      <c r="E17" s="407"/>
      <c r="F17" s="408"/>
      <c r="G17" s="409"/>
      <c r="H17" s="410"/>
      <c r="I17" s="410"/>
      <c r="J17" s="410"/>
      <c r="K17" s="382" t="str">
        <f t="shared" si="0"/>
        <v/>
      </c>
      <c r="L17" s="383" t="str">
        <f t="shared" si="1"/>
        <v/>
      </c>
      <c r="M17" s="413"/>
      <c r="N17" s="410"/>
      <c r="O17" s="409"/>
      <c r="P17" s="410"/>
      <c r="Q17" s="411"/>
      <c r="R17" s="382" t="str">
        <f t="shared" si="2"/>
        <v/>
      </c>
      <c r="S17" s="384" t="str">
        <f t="shared" si="3"/>
        <v/>
      </c>
      <c r="T17" s="414"/>
    </row>
    <row r="18" spans="2:20" ht="63" customHeight="1">
      <c r="B18" s="381">
        <v>4</v>
      </c>
      <c r="C18" s="783"/>
      <c r="D18" s="784"/>
      <c r="E18" s="407"/>
      <c r="F18" s="408"/>
      <c r="G18" s="409"/>
      <c r="H18" s="410"/>
      <c r="I18" s="410"/>
      <c r="J18" s="410"/>
      <c r="K18" s="382" t="str">
        <f t="shared" si="0"/>
        <v/>
      </c>
      <c r="L18" s="383" t="str">
        <f t="shared" si="1"/>
        <v/>
      </c>
      <c r="M18" s="413"/>
      <c r="N18" s="410"/>
      <c r="O18" s="409"/>
      <c r="P18" s="410"/>
      <c r="Q18" s="411"/>
      <c r="R18" s="382" t="str">
        <f t="shared" si="2"/>
        <v/>
      </c>
      <c r="S18" s="384" t="str">
        <f t="shared" si="3"/>
        <v/>
      </c>
      <c r="T18" s="414"/>
    </row>
    <row r="19" spans="2:20" ht="63" customHeight="1">
      <c r="B19" s="381">
        <v>5</v>
      </c>
      <c r="C19" s="783"/>
      <c r="D19" s="784"/>
      <c r="E19" s="407"/>
      <c r="F19" s="408"/>
      <c r="G19" s="409"/>
      <c r="H19" s="410"/>
      <c r="I19" s="410"/>
      <c r="J19" s="410"/>
      <c r="K19" s="382" t="str">
        <f t="shared" si="0"/>
        <v/>
      </c>
      <c r="L19" s="383" t="str">
        <f t="shared" si="1"/>
        <v/>
      </c>
      <c r="M19" s="413"/>
      <c r="N19" s="410"/>
      <c r="O19" s="409"/>
      <c r="P19" s="410"/>
      <c r="Q19" s="411"/>
      <c r="R19" s="382" t="str">
        <f t="shared" si="2"/>
        <v/>
      </c>
      <c r="S19" s="384" t="str">
        <f t="shared" si="3"/>
        <v/>
      </c>
      <c r="T19" s="414"/>
    </row>
    <row r="20" spans="2:20" ht="63" customHeight="1">
      <c r="B20" s="381">
        <v>6</v>
      </c>
      <c r="C20" s="783"/>
      <c r="D20" s="784"/>
      <c r="E20" s="407"/>
      <c r="F20" s="408"/>
      <c r="G20" s="409"/>
      <c r="H20" s="410"/>
      <c r="I20" s="410"/>
      <c r="J20" s="410"/>
      <c r="K20" s="382" t="str">
        <f t="shared" si="0"/>
        <v/>
      </c>
      <c r="L20" s="383" t="str">
        <f t="shared" si="1"/>
        <v/>
      </c>
      <c r="M20" s="413"/>
      <c r="N20" s="410"/>
      <c r="O20" s="409"/>
      <c r="P20" s="410"/>
      <c r="Q20" s="411"/>
      <c r="R20" s="382" t="str">
        <f t="shared" si="2"/>
        <v/>
      </c>
      <c r="S20" s="384" t="str">
        <f t="shared" si="3"/>
        <v/>
      </c>
      <c r="T20" s="414"/>
    </row>
    <row r="21" spans="2:20" ht="63" customHeight="1">
      <c r="B21" s="381">
        <v>7</v>
      </c>
      <c r="C21" s="783"/>
      <c r="D21" s="784"/>
      <c r="E21" s="407"/>
      <c r="F21" s="408"/>
      <c r="G21" s="409"/>
      <c r="H21" s="410"/>
      <c r="I21" s="410"/>
      <c r="J21" s="410"/>
      <c r="K21" s="382" t="str">
        <f t="shared" si="0"/>
        <v/>
      </c>
      <c r="L21" s="383" t="str">
        <f t="shared" si="1"/>
        <v/>
      </c>
      <c r="M21" s="413"/>
      <c r="N21" s="410"/>
      <c r="O21" s="409"/>
      <c r="P21" s="410"/>
      <c r="Q21" s="411"/>
      <c r="R21" s="382" t="str">
        <f t="shared" si="2"/>
        <v/>
      </c>
      <c r="S21" s="384" t="str">
        <f t="shared" si="3"/>
        <v/>
      </c>
      <c r="T21" s="414"/>
    </row>
    <row r="22" spans="2:20" ht="63" customHeight="1">
      <c r="B22" s="381">
        <v>8</v>
      </c>
      <c r="C22" s="783"/>
      <c r="D22" s="784"/>
      <c r="E22" s="407"/>
      <c r="F22" s="408"/>
      <c r="G22" s="409"/>
      <c r="H22" s="410"/>
      <c r="I22" s="410"/>
      <c r="J22" s="410"/>
      <c r="K22" s="382" t="str">
        <f t="shared" si="0"/>
        <v/>
      </c>
      <c r="L22" s="383" t="str">
        <f t="shared" si="1"/>
        <v/>
      </c>
      <c r="M22" s="413"/>
      <c r="N22" s="410"/>
      <c r="O22" s="409"/>
      <c r="P22" s="410"/>
      <c r="Q22" s="411"/>
      <c r="R22" s="382" t="str">
        <f t="shared" si="2"/>
        <v/>
      </c>
      <c r="S22" s="384" t="str">
        <f t="shared" si="3"/>
        <v/>
      </c>
      <c r="T22" s="414"/>
    </row>
    <row r="23" spans="2:20" ht="63" customHeight="1">
      <c r="B23" s="381">
        <v>9</v>
      </c>
      <c r="C23" s="783"/>
      <c r="D23" s="784"/>
      <c r="E23" s="407"/>
      <c r="F23" s="408"/>
      <c r="G23" s="409"/>
      <c r="H23" s="410"/>
      <c r="I23" s="410"/>
      <c r="J23" s="410"/>
      <c r="K23" s="382" t="str">
        <f t="shared" si="0"/>
        <v/>
      </c>
      <c r="L23" s="383" t="str">
        <f t="shared" si="1"/>
        <v/>
      </c>
      <c r="M23" s="413"/>
      <c r="N23" s="410"/>
      <c r="O23" s="409"/>
      <c r="P23" s="410"/>
      <c r="Q23" s="411"/>
      <c r="R23" s="382" t="str">
        <f t="shared" si="2"/>
        <v/>
      </c>
      <c r="S23" s="384" t="str">
        <f t="shared" si="3"/>
        <v/>
      </c>
      <c r="T23" s="414"/>
    </row>
    <row r="24" spans="2:20" ht="63" customHeight="1">
      <c r="B24" s="381">
        <v>10</v>
      </c>
      <c r="C24" s="783"/>
      <c r="D24" s="784"/>
      <c r="E24" s="407"/>
      <c r="F24" s="408"/>
      <c r="G24" s="409"/>
      <c r="H24" s="410"/>
      <c r="I24" s="410"/>
      <c r="J24" s="410"/>
      <c r="K24" s="382" t="str">
        <f t="shared" si="0"/>
        <v/>
      </c>
      <c r="L24" s="383" t="str">
        <f t="shared" si="1"/>
        <v/>
      </c>
      <c r="M24" s="413"/>
      <c r="N24" s="410"/>
      <c r="O24" s="409"/>
      <c r="P24" s="410"/>
      <c r="Q24" s="411"/>
      <c r="R24" s="382" t="str">
        <f t="shared" si="2"/>
        <v/>
      </c>
      <c r="S24" s="384" t="str">
        <f t="shared" si="3"/>
        <v/>
      </c>
      <c r="T24" s="414"/>
    </row>
    <row r="25" spans="2:20" ht="63" customHeight="1">
      <c r="B25" s="381">
        <v>11</v>
      </c>
      <c r="C25" s="783"/>
      <c r="D25" s="784"/>
      <c r="E25" s="407"/>
      <c r="F25" s="408"/>
      <c r="G25" s="409"/>
      <c r="H25" s="410"/>
      <c r="I25" s="410"/>
      <c r="J25" s="410"/>
      <c r="K25" s="382" t="str">
        <f t="shared" si="0"/>
        <v/>
      </c>
      <c r="L25" s="383" t="str">
        <f t="shared" si="1"/>
        <v/>
      </c>
      <c r="M25" s="413"/>
      <c r="N25" s="410"/>
      <c r="O25" s="409"/>
      <c r="P25" s="410"/>
      <c r="Q25" s="411"/>
      <c r="R25" s="382" t="str">
        <f t="shared" si="2"/>
        <v/>
      </c>
      <c r="S25" s="384" t="str">
        <f t="shared" si="3"/>
        <v/>
      </c>
      <c r="T25" s="414"/>
    </row>
    <row r="26" spans="2:20" ht="63" customHeight="1">
      <c r="B26" s="381">
        <v>12</v>
      </c>
      <c r="C26" s="783"/>
      <c r="D26" s="784"/>
      <c r="E26" s="407"/>
      <c r="F26" s="408"/>
      <c r="G26" s="409"/>
      <c r="H26" s="410"/>
      <c r="I26" s="410"/>
      <c r="J26" s="410"/>
      <c r="K26" s="382" t="str">
        <f t="shared" si="0"/>
        <v/>
      </c>
      <c r="L26" s="383" t="str">
        <f t="shared" si="1"/>
        <v/>
      </c>
      <c r="M26" s="413"/>
      <c r="N26" s="410"/>
      <c r="O26" s="409"/>
      <c r="P26" s="410"/>
      <c r="Q26" s="411"/>
      <c r="R26" s="382" t="str">
        <f t="shared" si="2"/>
        <v/>
      </c>
      <c r="S26" s="384" t="str">
        <f t="shared" si="3"/>
        <v/>
      </c>
      <c r="T26" s="414"/>
    </row>
    <row r="27" spans="2:20" ht="63" customHeight="1">
      <c r="B27" s="381">
        <v>13</v>
      </c>
      <c r="C27" s="783"/>
      <c r="D27" s="784"/>
      <c r="E27" s="407"/>
      <c r="F27" s="408"/>
      <c r="G27" s="409"/>
      <c r="H27" s="410"/>
      <c r="I27" s="410"/>
      <c r="J27" s="410"/>
      <c r="K27" s="382" t="str">
        <f>+IF(F27="","",F27+I27-J27-H27)</f>
        <v/>
      </c>
      <c r="L27" s="383" t="str">
        <f t="shared" si="1"/>
        <v/>
      </c>
      <c r="M27" s="413"/>
      <c r="N27" s="410"/>
      <c r="O27" s="409"/>
      <c r="P27" s="410"/>
      <c r="Q27" s="411"/>
      <c r="R27" s="382" t="str">
        <f>+IF(O27="","",F27+P27-Q27-O27)</f>
        <v/>
      </c>
      <c r="S27" s="384" t="str">
        <f t="shared" si="3"/>
        <v/>
      </c>
      <c r="T27" s="414"/>
    </row>
    <row r="28" spans="2:20" ht="63" customHeight="1">
      <c r="B28" s="381">
        <v>14</v>
      </c>
      <c r="C28" s="783"/>
      <c r="D28" s="784"/>
      <c r="E28" s="407"/>
      <c r="F28" s="408"/>
      <c r="G28" s="409"/>
      <c r="H28" s="410"/>
      <c r="I28" s="410"/>
      <c r="J28" s="410"/>
      <c r="K28" s="382" t="str">
        <f>+IF(F28="","",F28+I28-J28-H28)</f>
        <v/>
      </c>
      <c r="L28" s="383" t="str">
        <f t="shared" si="1"/>
        <v/>
      </c>
      <c r="M28" s="413"/>
      <c r="N28" s="410"/>
      <c r="O28" s="409"/>
      <c r="P28" s="410"/>
      <c r="Q28" s="411"/>
      <c r="R28" s="382" t="str">
        <f>+IF(O28="","",F28+P28-Q28-O28)</f>
        <v/>
      </c>
      <c r="S28" s="384" t="str">
        <f t="shared" si="3"/>
        <v/>
      </c>
      <c r="T28" s="414"/>
    </row>
    <row r="29" spans="2:20" ht="63" customHeight="1">
      <c r="B29" s="381">
        <v>15</v>
      </c>
      <c r="C29" s="783"/>
      <c r="D29" s="784"/>
      <c r="E29" s="407"/>
      <c r="F29" s="408"/>
      <c r="G29" s="409"/>
      <c r="H29" s="410"/>
      <c r="I29" s="410"/>
      <c r="J29" s="410"/>
      <c r="K29" s="382" t="str">
        <f>+IF(F29="","",F29+I29-J29-H29)</f>
        <v/>
      </c>
      <c r="L29" s="383" t="str">
        <f t="shared" si="1"/>
        <v/>
      </c>
      <c r="M29" s="413"/>
      <c r="N29" s="410"/>
      <c r="O29" s="409"/>
      <c r="P29" s="410"/>
      <c r="Q29" s="411"/>
      <c r="R29" s="382" t="str">
        <f>+IF(O29="","",F29+P29-Q29-O29)</f>
        <v/>
      </c>
      <c r="S29" s="384" t="str">
        <f t="shared" si="3"/>
        <v/>
      </c>
      <c r="T29" s="414"/>
    </row>
    <row r="30" spans="2:20" ht="63" customHeight="1">
      <c r="B30" s="381">
        <v>16</v>
      </c>
      <c r="C30" s="783"/>
      <c r="D30" s="784"/>
      <c r="E30" s="407"/>
      <c r="F30" s="408"/>
      <c r="G30" s="409"/>
      <c r="H30" s="410"/>
      <c r="I30" s="410"/>
      <c r="J30" s="410"/>
      <c r="K30" s="382" t="str">
        <f>+IF(F30="","",F30+I30-J30-H30)</f>
        <v/>
      </c>
      <c r="L30" s="383" t="str">
        <f t="shared" si="1"/>
        <v/>
      </c>
      <c r="M30" s="413"/>
      <c r="N30" s="410"/>
      <c r="O30" s="409"/>
      <c r="P30" s="410"/>
      <c r="Q30" s="411"/>
      <c r="R30" s="382" t="str">
        <f>+IF(O30="","",F30+P30-Q30-O30)</f>
        <v/>
      </c>
      <c r="S30" s="384" t="str">
        <f t="shared" si="3"/>
        <v/>
      </c>
      <c r="T30" s="414"/>
    </row>
    <row r="31" spans="2:20" ht="63" customHeight="1"/>
    <row r="32" spans="2:20" ht="63" customHeight="1"/>
    <row r="33" ht="63" customHeight="1"/>
    <row r="34" ht="63" customHeight="1"/>
    <row r="35" ht="63" customHeight="1"/>
    <row r="36" ht="63" customHeight="1"/>
    <row r="37" ht="63" customHeight="1"/>
    <row r="38" ht="63" customHeight="1"/>
    <row r="39" ht="63" customHeight="1"/>
    <row r="40" ht="63" customHeight="1"/>
    <row r="41" ht="63" customHeight="1"/>
    <row r="42" ht="63" customHeight="1"/>
    <row r="43" ht="63" customHeight="1"/>
    <row r="44" ht="63" customHeight="1"/>
    <row r="45" ht="63" customHeight="1"/>
    <row r="46" ht="63" customHeight="1"/>
    <row r="47" ht="63" customHeight="1"/>
    <row r="48" ht="63" customHeight="1"/>
    <row r="49" ht="63" customHeight="1"/>
    <row r="50" ht="63" customHeight="1"/>
    <row r="51" ht="63" customHeight="1"/>
    <row r="52" ht="63" customHeight="1"/>
    <row r="53" ht="63" customHeight="1"/>
  </sheetData>
  <protectedRanges>
    <protectedRange sqref="S6 M15:Q30 T15:T30 C15:J30" name="範囲1"/>
  </protectedRanges>
  <mergeCells count="32">
    <mergeCell ref="C13:D14"/>
    <mergeCell ref="T11:T12"/>
    <mergeCell ref="E8:T8"/>
    <mergeCell ref="F9:L9"/>
    <mergeCell ref="M9:S9"/>
    <mergeCell ref="F10:K10"/>
    <mergeCell ref="N10:R10"/>
    <mergeCell ref="K11:K12"/>
    <mergeCell ref="L11:L12"/>
    <mergeCell ref="M11:M13"/>
    <mergeCell ref="R11:R12"/>
    <mergeCell ref="B11:B12"/>
    <mergeCell ref="E11:E12"/>
    <mergeCell ref="F11:F12"/>
    <mergeCell ref="C11:D12"/>
    <mergeCell ref="S11:S12"/>
    <mergeCell ref="C15:D15"/>
    <mergeCell ref="C16:D16"/>
    <mergeCell ref="C17:D17"/>
    <mergeCell ref="C18:D18"/>
    <mergeCell ref="C19:D19"/>
    <mergeCell ref="C20:D20"/>
    <mergeCell ref="C21:D21"/>
    <mergeCell ref="C22:D22"/>
    <mergeCell ref="C23:D23"/>
    <mergeCell ref="C24:D24"/>
    <mergeCell ref="C30:D30"/>
    <mergeCell ref="C25:D25"/>
    <mergeCell ref="C26:D26"/>
    <mergeCell ref="C27:D27"/>
    <mergeCell ref="C28:D28"/>
    <mergeCell ref="C29:D29"/>
  </mergeCells>
  <phoneticPr fontId="6"/>
  <dataValidations count="3">
    <dataValidation type="list" allowBlank="1" showInputMessage="1" showErrorMessage="1" sqref="T15:T30">
      <formula1>"なし,柱,壁"</formula1>
    </dataValidation>
    <dataValidation type="list" allowBlank="1" showInputMessage="1" showErrorMessage="1" sqref="M15:M30">
      <formula1>"はり,傾斜屋根,その他,該当なし"</formula1>
    </dataValidation>
    <dataValidation allowBlank="1" showInputMessage="1" showErrorMessage="1" prompt="「設計住宅性能評価」申請書副本に記載されている数値を記入してください" sqref="S6"/>
  </dataValidations>
  <pageMargins left="0.78740157480314965" right="0.27559055118110237" top="0.59055118110236227" bottom="0.59055118110236227" header="0.11811023622047245" footer="0.23622047244094491"/>
  <pageSetup paperSize="9" scale="67" firstPageNumber="6" orientation="portrait" blackAndWhite="1"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4:Y53"/>
  <sheetViews>
    <sheetView showGridLines="0" showRowColHeaders="0" view="pageBreakPreview" zoomScale="69" zoomScaleNormal="100" zoomScaleSheetLayoutView="69" workbookViewId="0">
      <selection activeCell="CG7" sqref="CG7"/>
    </sheetView>
  </sheetViews>
  <sheetFormatPr defaultRowHeight="12"/>
  <cols>
    <col min="1" max="1" width="2.625" style="357" customWidth="1"/>
    <col min="2" max="2" width="2.625" style="359" customWidth="1"/>
    <col min="3" max="3" width="6.625" style="356" customWidth="1"/>
    <col min="4" max="4" width="10.125" style="357" customWidth="1"/>
    <col min="5" max="5" width="4.625" style="358" customWidth="1"/>
    <col min="6" max="12" width="7.625" style="356" customWidth="1"/>
    <col min="13" max="13" width="11.625" style="356" customWidth="1"/>
    <col min="14" max="19" width="7.625" style="356" customWidth="1"/>
    <col min="20" max="20" width="4.625" style="356" customWidth="1"/>
    <col min="21" max="25" width="2.625" style="357" customWidth="1"/>
    <col min="26" max="16384" width="9" style="357"/>
  </cols>
  <sheetData>
    <row r="4" spans="2:25" ht="20.100000000000001" customHeight="1">
      <c r="B4" s="355"/>
    </row>
    <row r="5" spans="2:25" ht="20.100000000000001" customHeight="1">
      <c r="B5" s="355"/>
      <c r="T5" s="359" t="s">
        <v>792</v>
      </c>
    </row>
    <row r="6" spans="2:25" s="362" customFormat="1" ht="18" customHeight="1">
      <c r="B6" s="360" t="s">
        <v>897</v>
      </c>
      <c r="C6" s="361"/>
      <c r="E6" s="363"/>
      <c r="F6" s="361"/>
      <c r="G6" s="361"/>
      <c r="H6" s="361"/>
      <c r="I6" s="361"/>
      <c r="J6" s="361"/>
      <c r="K6" s="361"/>
      <c r="L6" s="361"/>
      <c r="M6" s="361"/>
      <c r="N6" s="361"/>
      <c r="O6" s="361"/>
      <c r="P6" s="361"/>
      <c r="Q6" s="361"/>
      <c r="R6" s="364" t="s">
        <v>791</v>
      </c>
      <c r="S6" s="412"/>
      <c r="T6" s="361" t="s">
        <v>769</v>
      </c>
      <c r="U6" s="361"/>
    </row>
    <row r="7" spans="2:25" ht="12" customHeight="1">
      <c r="B7" s="365"/>
      <c r="T7" s="366"/>
    </row>
    <row r="8" spans="2:25" ht="15" customHeight="1">
      <c r="B8" s="367"/>
      <c r="C8" s="401"/>
      <c r="D8" s="402"/>
      <c r="E8" s="798" t="s">
        <v>793</v>
      </c>
      <c r="F8" s="799"/>
      <c r="G8" s="799"/>
      <c r="H8" s="799"/>
      <c r="I8" s="799"/>
      <c r="J8" s="799"/>
      <c r="K8" s="799"/>
      <c r="L8" s="799"/>
      <c r="M8" s="799"/>
      <c r="N8" s="799"/>
      <c r="O8" s="799"/>
      <c r="P8" s="799"/>
      <c r="Q8" s="799"/>
      <c r="R8" s="799"/>
      <c r="S8" s="799"/>
      <c r="T8" s="800"/>
    </row>
    <row r="9" spans="2:25" ht="15" customHeight="1">
      <c r="B9" s="368"/>
      <c r="C9" s="403"/>
      <c r="D9" s="404"/>
      <c r="E9" s="371"/>
      <c r="F9" s="801" t="s">
        <v>770</v>
      </c>
      <c r="G9" s="802"/>
      <c r="H9" s="802"/>
      <c r="I9" s="802"/>
      <c r="J9" s="802"/>
      <c r="K9" s="802"/>
      <c r="L9" s="802"/>
      <c r="M9" s="803" t="s">
        <v>771</v>
      </c>
      <c r="N9" s="804"/>
      <c r="O9" s="804"/>
      <c r="P9" s="804"/>
      <c r="Q9" s="804"/>
      <c r="R9" s="804"/>
      <c r="S9" s="805"/>
      <c r="T9" s="369"/>
      <c r="U9" s="370"/>
    </row>
    <row r="10" spans="2:25" ht="12.95" customHeight="1">
      <c r="B10" s="372"/>
      <c r="C10" s="405"/>
      <c r="D10" s="406"/>
      <c r="E10" s="371"/>
      <c r="F10" s="806" t="s">
        <v>419</v>
      </c>
      <c r="G10" s="807"/>
      <c r="H10" s="807"/>
      <c r="I10" s="807"/>
      <c r="J10" s="807"/>
      <c r="K10" s="808"/>
      <c r="L10" s="399" t="s">
        <v>420</v>
      </c>
      <c r="M10" s="373" t="s">
        <v>772</v>
      </c>
      <c r="N10" s="806" t="s">
        <v>419</v>
      </c>
      <c r="O10" s="807"/>
      <c r="P10" s="807"/>
      <c r="Q10" s="807"/>
      <c r="R10" s="808"/>
      <c r="S10" s="400" t="s">
        <v>794</v>
      </c>
      <c r="T10" s="369"/>
      <c r="U10" s="370"/>
      <c r="V10" s="370"/>
      <c r="W10" s="370"/>
      <c r="X10" s="370"/>
      <c r="Y10" s="370"/>
    </row>
    <row r="11" spans="2:25" ht="24" customHeight="1">
      <c r="B11" s="787" t="s">
        <v>456</v>
      </c>
      <c r="C11" s="813" t="s">
        <v>396</v>
      </c>
      <c r="D11" s="813"/>
      <c r="E11" s="788" t="s">
        <v>459</v>
      </c>
      <c r="F11" s="789" t="s">
        <v>773</v>
      </c>
      <c r="G11" s="374" t="s">
        <v>774</v>
      </c>
      <c r="H11" s="374" t="s">
        <v>774</v>
      </c>
      <c r="I11" s="374" t="s">
        <v>788</v>
      </c>
      <c r="J11" s="374" t="s">
        <v>789</v>
      </c>
      <c r="K11" s="809" t="s">
        <v>790</v>
      </c>
      <c r="L11" s="793" t="s">
        <v>776</v>
      </c>
      <c r="M11" s="811" t="s">
        <v>777</v>
      </c>
      <c r="N11" s="374" t="s">
        <v>789</v>
      </c>
      <c r="O11" s="374" t="s">
        <v>789</v>
      </c>
      <c r="P11" s="374" t="s">
        <v>788</v>
      </c>
      <c r="Q11" s="374" t="s">
        <v>774</v>
      </c>
      <c r="R11" s="809" t="s">
        <v>778</v>
      </c>
      <c r="S11" s="793" t="s">
        <v>778</v>
      </c>
      <c r="T11" s="793" t="s">
        <v>779</v>
      </c>
      <c r="U11" s="370"/>
      <c r="V11" s="370"/>
      <c r="W11" s="370"/>
      <c r="X11" s="370"/>
      <c r="Y11" s="370"/>
    </row>
    <row r="12" spans="2:25" ht="24" customHeight="1">
      <c r="B12" s="787"/>
      <c r="C12" s="813"/>
      <c r="D12" s="813"/>
      <c r="E12" s="788"/>
      <c r="F12" s="790"/>
      <c r="G12" s="375" t="s">
        <v>780</v>
      </c>
      <c r="H12" s="375" t="s">
        <v>781</v>
      </c>
      <c r="I12" s="375" t="s">
        <v>782</v>
      </c>
      <c r="J12" s="375" t="s">
        <v>782</v>
      </c>
      <c r="K12" s="810"/>
      <c r="L12" s="793"/>
      <c r="M12" s="812"/>
      <c r="N12" s="375" t="s">
        <v>783</v>
      </c>
      <c r="O12" s="375" t="s">
        <v>784</v>
      </c>
      <c r="P12" s="375" t="s">
        <v>782</v>
      </c>
      <c r="Q12" s="375" t="s">
        <v>782</v>
      </c>
      <c r="R12" s="810"/>
      <c r="S12" s="793"/>
      <c r="T12" s="793"/>
      <c r="U12" s="370"/>
      <c r="V12" s="370"/>
      <c r="W12" s="370"/>
      <c r="X12" s="370"/>
      <c r="Y12" s="370"/>
    </row>
    <row r="13" spans="2:25" ht="12" customHeight="1">
      <c r="B13" s="376"/>
      <c r="C13" s="812" t="s">
        <v>910</v>
      </c>
      <c r="D13" s="812"/>
      <c r="E13" s="371"/>
      <c r="F13" s="369" t="s">
        <v>769</v>
      </c>
      <c r="G13" s="369"/>
      <c r="H13" s="369" t="s">
        <v>786</v>
      </c>
      <c r="I13" s="369" t="s">
        <v>786</v>
      </c>
      <c r="J13" s="369" t="s">
        <v>786</v>
      </c>
      <c r="K13" s="369" t="s">
        <v>786</v>
      </c>
      <c r="L13" s="369" t="s">
        <v>786</v>
      </c>
      <c r="M13" s="812"/>
      <c r="N13" s="369"/>
      <c r="O13" s="369" t="s">
        <v>786</v>
      </c>
      <c r="P13" s="369" t="s">
        <v>786</v>
      </c>
      <c r="Q13" s="369" t="s">
        <v>786</v>
      </c>
      <c r="R13" s="369" t="s">
        <v>786</v>
      </c>
      <c r="S13" s="369" t="s">
        <v>786</v>
      </c>
      <c r="T13" s="369"/>
      <c r="U13" s="370"/>
      <c r="V13" s="370"/>
      <c r="W13" s="370"/>
      <c r="X13" s="370"/>
      <c r="Y13" s="370"/>
    </row>
    <row r="14" spans="2:25">
      <c r="B14" s="377"/>
      <c r="C14" s="814"/>
      <c r="D14" s="814"/>
      <c r="E14" s="379"/>
      <c r="F14" s="378"/>
      <c r="G14" s="378"/>
      <c r="H14" s="378"/>
      <c r="I14" s="378"/>
      <c r="J14" s="378"/>
      <c r="K14" s="378" t="s">
        <v>787</v>
      </c>
      <c r="L14" s="378" t="s">
        <v>787</v>
      </c>
      <c r="M14" s="380"/>
      <c r="N14" s="378"/>
      <c r="O14" s="378"/>
      <c r="P14" s="378"/>
      <c r="Q14" s="378"/>
      <c r="R14" s="378" t="s">
        <v>787</v>
      </c>
      <c r="S14" s="378" t="s">
        <v>787</v>
      </c>
      <c r="T14" s="378"/>
      <c r="U14" s="370"/>
      <c r="V14" s="370"/>
      <c r="W14" s="370"/>
      <c r="X14" s="370"/>
      <c r="Y14" s="370"/>
    </row>
    <row r="15" spans="2:25" ht="63" customHeight="1">
      <c r="B15" s="381">
        <v>17</v>
      </c>
      <c r="C15" s="783"/>
      <c r="D15" s="784"/>
      <c r="E15" s="407"/>
      <c r="F15" s="408"/>
      <c r="G15" s="409"/>
      <c r="H15" s="410"/>
      <c r="I15" s="410"/>
      <c r="J15" s="410"/>
      <c r="K15" s="382" t="str">
        <f>+IF(F15="","",F15+I15-J15-H15)</f>
        <v/>
      </c>
      <c r="L15" s="383" t="str">
        <f>+IF(K15="","",K15-$S$6)</f>
        <v/>
      </c>
      <c r="M15" s="413"/>
      <c r="N15" s="410"/>
      <c r="O15" s="409"/>
      <c r="P15" s="410"/>
      <c r="Q15" s="411"/>
      <c r="R15" s="382" t="str">
        <f>+IF(O15="","",F15+P15-Q15-O15)</f>
        <v/>
      </c>
      <c r="S15" s="384" t="str">
        <f>IF(R15="","",R15-$S$6)</f>
        <v/>
      </c>
      <c r="T15" s="414"/>
      <c r="U15" s="370"/>
      <c r="V15" s="370"/>
      <c r="W15" s="370"/>
      <c r="X15" s="370"/>
      <c r="Y15" s="370"/>
    </row>
    <row r="16" spans="2:25" ht="63" customHeight="1">
      <c r="B16" s="381">
        <v>18</v>
      </c>
      <c r="C16" s="783"/>
      <c r="D16" s="784"/>
      <c r="E16" s="407"/>
      <c r="F16" s="408"/>
      <c r="G16" s="409"/>
      <c r="H16" s="410"/>
      <c r="I16" s="410"/>
      <c r="J16" s="410"/>
      <c r="K16" s="382" t="str">
        <f t="shared" ref="K16:K30" si="0">+IF(F16="","",F16+I16-J16-H16)</f>
        <v/>
      </c>
      <c r="L16" s="383" t="str">
        <f t="shared" ref="L16:L30" si="1">+IF(K16="","",K16-$S$6)</f>
        <v/>
      </c>
      <c r="M16" s="413"/>
      <c r="N16" s="410"/>
      <c r="O16" s="409"/>
      <c r="P16" s="410"/>
      <c r="Q16" s="411"/>
      <c r="R16" s="382" t="str">
        <f t="shared" ref="R16:R30" si="2">+IF(O16="","",F16+P16-Q16-O16)</f>
        <v/>
      </c>
      <c r="S16" s="384" t="str">
        <f t="shared" ref="S16:S30" si="3">IF(R16="","",R16-$S$6)</f>
        <v/>
      </c>
      <c r="T16" s="414"/>
    </row>
    <row r="17" spans="2:20" ht="63" customHeight="1">
      <c r="B17" s="381">
        <v>19</v>
      </c>
      <c r="C17" s="783"/>
      <c r="D17" s="784"/>
      <c r="E17" s="407"/>
      <c r="F17" s="408"/>
      <c r="G17" s="409"/>
      <c r="H17" s="410"/>
      <c r="I17" s="410"/>
      <c r="J17" s="410"/>
      <c r="K17" s="382" t="str">
        <f t="shared" si="0"/>
        <v/>
      </c>
      <c r="L17" s="383" t="str">
        <f t="shared" si="1"/>
        <v/>
      </c>
      <c r="M17" s="413"/>
      <c r="N17" s="410"/>
      <c r="O17" s="409"/>
      <c r="P17" s="410"/>
      <c r="Q17" s="411"/>
      <c r="R17" s="382" t="str">
        <f t="shared" si="2"/>
        <v/>
      </c>
      <c r="S17" s="384" t="str">
        <f t="shared" si="3"/>
        <v/>
      </c>
      <c r="T17" s="414"/>
    </row>
    <row r="18" spans="2:20" ht="63" customHeight="1">
      <c r="B18" s="381">
        <v>20</v>
      </c>
      <c r="C18" s="783"/>
      <c r="D18" s="784"/>
      <c r="E18" s="407"/>
      <c r="F18" s="408"/>
      <c r="G18" s="409"/>
      <c r="H18" s="410"/>
      <c r="I18" s="410"/>
      <c r="J18" s="410"/>
      <c r="K18" s="382" t="str">
        <f t="shared" si="0"/>
        <v/>
      </c>
      <c r="L18" s="383" t="str">
        <f t="shared" si="1"/>
        <v/>
      </c>
      <c r="M18" s="413"/>
      <c r="N18" s="410"/>
      <c r="O18" s="409"/>
      <c r="P18" s="410"/>
      <c r="Q18" s="411"/>
      <c r="R18" s="382" t="str">
        <f t="shared" si="2"/>
        <v/>
      </c>
      <c r="S18" s="384" t="str">
        <f t="shared" si="3"/>
        <v/>
      </c>
      <c r="T18" s="414"/>
    </row>
    <row r="19" spans="2:20" ht="63" customHeight="1">
      <c r="B19" s="381">
        <v>21</v>
      </c>
      <c r="C19" s="783"/>
      <c r="D19" s="784"/>
      <c r="E19" s="407"/>
      <c r="F19" s="408"/>
      <c r="G19" s="409"/>
      <c r="H19" s="410"/>
      <c r="I19" s="410"/>
      <c r="J19" s="410"/>
      <c r="K19" s="382" t="str">
        <f t="shared" si="0"/>
        <v/>
      </c>
      <c r="L19" s="383" t="str">
        <f t="shared" si="1"/>
        <v/>
      </c>
      <c r="M19" s="413"/>
      <c r="N19" s="410"/>
      <c r="O19" s="409"/>
      <c r="P19" s="410"/>
      <c r="Q19" s="411"/>
      <c r="R19" s="382" t="str">
        <f t="shared" si="2"/>
        <v/>
      </c>
      <c r="S19" s="384" t="str">
        <f t="shared" si="3"/>
        <v/>
      </c>
      <c r="T19" s="414"/>
    </row>
    <row r="20" spans="2:20" ht="63" customHeight="1">
      <c r="B20" s="381">
        <v>22</v>
      </c>
      <c r="C20" s="783"/>
      <c r="D20" s="784"/>
      <c r="E20" s="407"/>
      <c r="F20" s="408"/>
      <c r="G20" s="409"/>
      <c r="H20" s="410"/>
      <c r="I20" s="410"/>
      <c r="J20" s="410"/>
      <c r="K20" s="382" t="str">
        <f t="shared" si="0"/>
        <v/>
      </c>
      <c r="L20" s="383" t="str">
        <f t="shared" si="1"/>
        <v/>
      </c>
      <c r="M20" s="413"/>
      <c r="N20" s="410"/>
      <c r="O20" s="409"/>
      <c r="P20" s="410"/>
      <c r="Q20" s="411"/>
      <c r="R20" s="382" t="str">
        <f t="shared" si="2"/>
        <v/>
      </c>
      <c r="S20" s="384" t="str">
        <f t="shared" si="3"/>
        <v/>
      </c>
      <c r="T20" s="414"/>
    </row>
    <row r="21" spans="2:20" ht="63" customHeight="1">
      <c r="B21" s="381">
        <v>23</v>
      </c>
      <c r="C21" s="783"/>
      <c r="D21" s="784"/>
      <c r="E21" s="407"/>
      <c r="F21" s="408"/>
      <c r="G21" s="409"/>
      <c r="H21" s="410"/>
      <c r="I21" s="410"/>
      <c r="J21" s="410"/>
      <c r="K21" s="382" t="str">
        <f t="shared" si="0"/>
        <v/>
      </c>
      <c r="L21" s="383" t="str">
        <f t="shared" si="1"/>
        <v/>
      </c>
      <c r="M21" s="413"/>
      <c r="N21" s="410"/>
      <c r="O21" s="409"/>
      <c r="P21" s="410"/>
      <c r="Q21" s="411"/>
      <c r="R21" s="382" t="str">
        <f t="shared" si="2"/>
        <v/>
      </c>
      <c r="S21" s="384" t="str">
        <f t="shared" si="3"/>
        <v/>
      </c>
      <c r="T21" s="414"/>
    </row>
    <row r="22" spans="2:20" ht="63" customHeight="1">
      <c r="B22" s="381">
        <v>24</v>
      </c>
      <c r="C22" s="783"/>
      <c r="D22" s="784"/>
      <c r="E22" s="407"/>
      <c r="F22" s="408"/>
      <c r="G22" s="409"/>
      <c r="H22" s="410"/>
      <c r="I22" s="410"/>
      <c r="J22" s="410"/>
      <c r="K22" s="382" t="str">
        <f t="shared" si="0"/>
        <v/>
      </c>
      <c r="L22" s="383" t="str">
        <f t="shared" si="1"/>
        <v/>
      </c>
      <c r="M22" s="413"/>
      <c r="N22" s="410"/>
      <c r="O22" s="409"/>
      <c r="P22" s="410"/>
      <c r="Q22" s="411"/>
      <c r="R22" s="382" t="str">
        <f t="shared" si="2"/>
        <v/>
      </c>
      <c r="S22" s="384" t="str">
        <f t="shared" si="3"/>
        <v/>
      </c>
      <c r="T22" s="414"/>
    </row>
    <row r="23" spans="2:20" ht="63" customHeight="1">
      <c r="B23" s="381">
        <v>25</v>
      </c>
      <c r="C23" s="783"/>
      <c r="D23" s="784"/>
      <c r="E23" s="407"/>
      <c r="F23" s="408"/>
      <c r="G23" s="409"/>
      <c r="H23" s="410"/>
      <c r="I23" s="410"/>
      <c r="J23" s="410"/>
      <c r="K23" s="382" t="str">
        <f t="shared" si="0"/>
        <v/>
      </c>
      <c r="L23" s="383" t="str">
        <f t="shared" si="1"/>
        <v/>
      </c>
      <c r="M23" s="413"/>
      <c r="N23" s="410"/>
      <c r="O23" s="409"/>
      <c r="P23" s="410"/>
      <c r="Q23" s="411"/>
      <c r="R23" s="382" t="str">
        <f t="shared" si="2"/>
        <v/>
      </c>
      <c r="S23" s="384" t="str">
        <f t="shared" si="3"/>
        <v/>
      </c>
      <c r="T23" s="414"/>
    </row>
    <row r="24" spans="2:20" ht="63" customHeight="1">
      <c r="B24" s="381">
        <v>26</v>
      </c>
      <c r="C24" s="783"/>
      <c r="D24" s="784"/>
      <c r="E24" s="407"/>
      <c r="F24" s="408"/>
      <c r="G24" s="409"/>
      <c r="H24" s="410"/>
      <c r="I24" s="410"/>
      <c r="J24" s="410"/>
      <c r="K24" s="382" t="str">
        <f t="shared" si="0"/>
        <v/>
      </c>
      <c r="L24" s="383" t="str">
        <f t="shared" si="1"/>
        <v/>
      </c>
      <c r="M24" s="413"/>
      <c r="N24" s="410"/>
      <c r="O24" s="409"/>
      <c r="P24" s="410"/>
      <c r="Q24" s="411"/>
      <c r="R24" s="382" t="str">
        <f t="shared" si="2"/>
        <v/>
      </c>
      <c r="S24" s="384" t="str">
        <f t="shared" si="3"/>
        <v/>
      </c>
      <c r="T24" s="414"/>
    </row>
    <row r="25" spans="2:20" ht="63" customHeight="1">
      <c r="B25" s="381">
        <v>27</v>
      </c>
      <c r="C25" s="783"/>
      <c r="D25" s="784"/>
      <c r="E25" s="407"/>
      <c r="F25" s="408"/>
      <c r="G25" s="409"/>
      <c r="H25" s="410"/>
      <c r="I25" s="410"/>
      <c r="J25" s="410"/>
      <c r="K25" s="382" t="str">
        <f t="shared" si="0"/>
        <v/>
      </c>
      <c r="L25" s="383" t="str">
        <f t="shared" si="1"/>
        <v/>
      </c>
      <c r="M25" s="413"/>
      <c r="N25" s="410"/>
      <c r="O25" s="409"/>
      <c r="P25" s="410"/>
      <c r="Q25" s="411"/>
      <c r="R25" s="382" t="str">
        <f t="shared" si="2"/>
        <v/>
      </c>
      <c r="S25" s="384" t="str">
        <f t="shared" si="3"/>
        <v/>
      </c>
      <c r="T25" s="414"/>
    </row>
    <row r="26" spans="2:20" ht="63" customHeight="1">
      <c r="B26" s="381">
        <v>28</v>
      </c>
      <c r="C26" s="783"/>
      <c r="D26" s="784"/>
      <c r="E26" s="407"/>
      <c r="F26" s="408"/>
      <c r="G26" s="409"/>
      <c r="H26" s="410"/>
      <c r="I26" s="410"/>
      <c r="J26" s="410"/>
      <c r="K26" s="382" t="str">
        <f t="shared" si="0"/>
        <v/>
      </c>
      <c r="L26" s="383" t="str">
        <f t="shared" si="1"/>
        <v/>
      </c>
      <c r="M26" s="413"/>
      <c r="N26" s="410"/>
      <c r="O26" s="409"/>
      <c r="P26" s="410"/>
      <c r="Q26" s="411"/>
      <c r="R26" s="382" t="str">
        <f t="shared" si="2"/>
        <v/>
      </c>
      <c r="S26" s="384" t="str">
        <f t="shared" si="3"/>
        <v/>
      </c>
      <c r="T26" s="414"/>
    </row>
    <row r="27" spans="2:20" ht="63" customHeight="1">
      <c r="B27" s="381">
        <v>29</v>
      </c>
      <c r="C27" s="783"/>
      <c r="D27" s="784"/>
      <c r="E27" s="407"/>
      <c r="F27" s="408"/>
      <c r="G27" s="409"/>
      <c r="H27" s="410"/>
      <c r="I27" s="410"/>
      <c r="J27" s="410"/>
      <c r="K27" s="382" t="str">
        <f t="shared" si="0"/>
        <v/>
      </c>
      <c r="L27" s="383" t="str">
        <f t="shared" si="1"/>
        <v/>
      </c>
      <c r="M27" s="413"/>
      <c r="N27" s="410"/>
      <c r="O27" s="409"/>
      <c r="P27" s="410"/>
      <c r="Q27" s="411"/>
      <c r="R27" s="382" t="str">
        <f t="shared" si="2"/>
        <v/>
      </c>
      <c r="S27" s="384" t="str">
        <f t="shared" si="3"/>
        <v/>
      </c>
      <c r="T27" s="414"/>
    </row>
    <row r="28" spans="2:20" ht="63" customHeight="1">
      <c r="B28" s="381">
        <v>30</v>
      </c>
      <c r="C28" s="783"/>
      <c r="D28" s="784"/>
      <c r="E28" s="407"/>
      <c r="F28" s="408"/>
      <c r="G28" s="409"/>
      <c r="H28" s="410"/>
      <c r="I28" s="410"/>
      <c r="J28" s="410"/>
      <c r="K28" s="382" t="str">
        <f t="shared" si="0"/>
        <v/>
      </c>
      <c r="L28" s="383" t="str">
        <f t="shared" si="1"/>
        <v/>
      </c>
      <c r="M28" s="413"/>
      <c r="N28" s="410"/>
      <c r="O28" s="409"/>
      <c r="P28" s="410"/>
      <c r="Q28" s="411"/>
      <c r="R28" s="382" t="str">
        <f t="shared" si="2"/>
        <v/>
      </c>
      <c r="S28" s="384" t="str">
        <f t="shared" si="3"/>
        <v/>
      </c>
      <c r="T28" s="414"/>
    </row>
    <row r="29" spans="2:20" ht="63" customHeight="1">
      <c r="B29" s="381">
        <v>31</v>
      </c>
      <c r="C29" s="783"/>
      <c r="D29" s="784"/>
      <c r="E29" s="407"/>
      <c r="F29" s="408"/>
      <c r="G29" s="409"/>
      <c r="H29" s="410"/>
      <c r="I29" s="410"/>
      <c r="J29" s="410"/>
      <c r="K29" s="382" t="str">
        <f t="shared" si="0"/>
        <v/>
      </c>
      <c r="L29" s="383" t="str">
        <f t="shared" si="1"/>
        <v/>
      </c>
      <c r="M29" s="413"/>
      <c r="N29" s="410"/>
      <c r="O29" s="409"/>
      <c r="P29" s="410"/>
      <c r="Q29" s="411"/>
      <c r="R29" s="382" t="str">
        <f t="shared" si="2"/>
        <v/>
      </c>
      <c r="S29" s="384" t="str">
        <f t="shared" si="3"/>
        <v/>
      </c>
      <c r="T29" s="414"/>
    </row>
    <row r="30" spans="2:20" ht="63" customHeight="1">
      <c r="B30" s="381">
        <v>32</v>
      </c>
      <c r="C30" s="783"/>
      <c r="D30" s="784"/>
      <c r="E30" s="407"/>
      <c r="F30" s="408"/>
      <c r="G30" s="409"/>
      <c r="H30" s="410"/>
      <c r="I30" s="410"/>
      <c r="J30" s="410"/>
      <c r="K30" s="382" t="str">
        <f t="shared" si="0"/>
        <v/>
      </c>
      <c r="L30" s="383" t="str">
        <f t="shared" si="1"/>
        <v/>
      </c>
      <c r="M30" s="413"/>
      <c r="N30" s="410"/>
      <c r="O30" s="409"/>
      <c r="P30" s="410"/>
      <c r="Q30" s="411"/>
      <c r="R30" s="382" t="str">
        <f t="shared" si="2"/>
        <v/>
      </c>
      <c r="S30" s="384" t="str">
        <f t="shared" si="3"/>
        <v/>
      </c>
      <c r="T30" s="414"/>
    </row>
    <row r="31" spans="2:20" ht="63" customHeight="1"/>
    <row r="32" spans="2:20" ht="63" customHeight="1"/>
    <row r="33" ht="63" customHeight="1"/>
    <row r="34" ht="63" customHeight="1"/>
    <row r="35" ht="63" customHeight="1"/>
    <row r="36" ht="63" customHeight="1"/>
    <row r="37" ht="63" customHeight="1"/>
    <row r="38" ht="63" customHeight="1"/>
    <row r="39" ht="63" customHeight="1"/>
    <row r="40" ht="63" customHeight="1"/>
    <row r="41" ht="63" customHeight="1"/>
    <row r="42" ht="63" customHeight="1"/>
    <row r="43" ht="63" customHeight="1"/>
    <row r="44" ht="63" customHeight="1"/>
    <row r="45" ht="63" customHeight="1"/>
    <row r="46" ht="63" customHeight="1"/>
    <row r="47" ht="63" customHeight="1"/>
    <row r="48" ht="63" customHeight="1"/>
    <row r="49" ht="63" customHeight="1"/>
    <row r="50" ht="63" customHeight="1"/>
    <row r="51" ht="63" customHeight="1"/>
    <row r="52" ht="63" customHeight="1"/>
    <row r="53" ht="63" customHeight="1"/>
  </sheetData>
  <protectedRanges>
    <protectedRange sqref="E15:J30 M15:Q30 T15:T30" name="範囲1"/>
    <protectedRange sqref="S6" name="範囲1_1"/>
    <protectedRange sqref="C15:D30" name="範囲1_2"/>
  </protectedRanges>
  <mergeCells count="32">
    <mergeCell ref="C13:D14"/>
    <mergeCell ref="T11:T12"/>
    <mergeCell ref="E8:T8"/>
    <mergeCell ref="F9:L9"/>
    <mergeCell ref="M9:S9"/>
    <mergeCell ref="F10:K10"/>
    <mergeCell ref="N10:R10"/>
    <mergeCell ref="K11:K12"/>
    <mergeCell ref="L11:L12"/>
    <mergeCell ref="M11:M13"/>
    <mergeCell ref="R11:R12"/>
    <mergeCell ref="B11:B12"/>
    <mergeCell ref="E11:E12"/>
    <mergeCell ref="F11:F12"/>
    <mergeCell ref="C11:D12"/>
    <mergeCell ref="S11:S12"/>
    <mergeCell ref="C15:D15"/>
    <mergeCell ref="C16:D16"/>
    <mergeCell ref="C17:D17"/>
    <mergeCell ref="C18:D18"/>
    <mergeCell ref="C19:D19"/>
    <mergeCell ref="C20:D20"/>
    <mergeCell ref="C21:D21"/>
    <mergeCell ref="C22:D22"/>
    <mergeCell ref="C23:D23"/>
    <mergeCell ref="C24:D24"/>
    <mergeCell ref="C30:D30"/>
    <mergeCell ref="C25:D25"/>
    <mergeCell ref="C26:D26"/>
    <mergeCell ref="C27:D27"/>
    <mergeCell ref="C28:D28"/>
    <mergeCell ref="C29:D29"/>
  </mergeCells>
  <phoneticPr fontId="6"/>
  <dataValidations count="3">
    <dataValidation type="list" allowBlank="1" showInputMessage="1" showErrorMessage="1" sqref="M15:M30">
      <formula1>"はり,傾斜屋根,その他,該当なし"</formula1>
    </dataValidation>
    <dataValidation type="list" allowBlank="1" showInputMessage="1" showErrorMessage="1" sqref="T15:T30">
      <formula1>"なし,柱,壁"</formula1>
    </dataValidation>
    <dataValidation allowBlank="1" showInputMessage="1" showErrorMessage="1" prompt="「設計住宅性能評価」申請書副本に記載されている数値を記入してください" sqref="S6"/>
  </dataValidations>
  <pageMargins left="0.78740157480314965" right="0.27559055118110237" top="0.59055118110236227" bottom="0.59055118110236227" header="0.11811023622047245" footer="0.23622047244094491"/>
  <pageSetup paperSize="9" scale="67" firstPageNumber="7" orientation="portrait" blackAndWhite="1"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V52"/>
  <sheetViews>
    <sheetView showGridLines="0" showRowColHeaders="0" showZeros="0" view="pageBreakPreview" zoomScaleNormal="100" zoomScaleSheetLayoutView="100" workbookViewId="0">
      <selection activeCell="CG7" sqref="CG7"/>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row>
    <row r="24" spans="2:71" s="129" customFormat="1" ht="15.75" customHeight="1"/>
    <row r="25" spans="2:71" s="129" customFormat="1" ht="15.75" customHeight="1">
      <c r="F25" s="134" t="s">
        <v>9</v>
      </c>
      <c r="G25" s="133"/>
      <c r="H25" s="133" t="s">
        <v>343</v>
      </c>
      <c r="I25" s="133"/>
      <c r="J25" s="133"/>
      <c r="K25" s="133"/>
      <c r="L25" s="133"/>
      <c r="M25" s="133"/>
      <c r="N25" s="133"/>
      <c r="O25" s="133"/>
      <c r="P25" s="133"/>
      <c r="Q25" s="133"/>
      <c r="R25" s="133"/>
      <c r="S25" s="133"/>
      <c r="T25" s="133"/>
      <c r="U25" s="133"/>
      <c r="V25" s="133"/>
      <c r="AK25" s="488" t="s">
        <v>74</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74</v>
      </c>
      <c r="AL26" s="488"/>
      <c r="AM26" s="133" t="s">
        <v>437</v>
      </c>
      <c r="AN26" s="133"/>
      <c r="AO26" s="133"/>
      <c r="AP26" s="133"/>
      <c r="AQ26" s="133"/>
      <c r="AR26" s="133"/>
      <c r="AS26" s="133"/>
      <c r="AT26" s="133"/>
      <c r="AU26" s="133"/>
      <c r="AV26" s="133"/>
      <c r="AW26" s="133"/>
      <c r="AX26" s="133"/>
      <c r="BA26" s="489"/>
      <c r="BB26" s="489"/>
      <c r="BC26" s="489"/>
      <c r="BD26" s="133" t="s">
        <v>438</v>
      </c>
      <c r="BE26" s="133"/>
      <c r="BF26" s="133"/>
      <c r="BJ26" s="133"/>
      <c r="BK26" s="133"/>
      <c r="BL26" s="133"/>
      <c r="BM26" s="133"/>
    </row>
    <row r="27" spans="2:71" s="129" customFormat="1" ht="15.75" customHeight="1">
      <c r="AK27" s="488" t="s">
        <v>436</v>
      </c>
      <c r="AL27" s="488"/>
      <c r="AM27" s="129" t="s">
        <v>368</v>
      </c>
      <c r="BF27" s="133"/>
      <c r="BG27" s="133"/>
      <c r="BH27" s="133"/>
      <c r="BI27" s="133"/>
      <c r="BJ27" s="133"/>
      <c r="BK27" s="133"/>
      <c r="BL27" s="133"/>
      <c r="BM27" s="133"/>
    </row>
    <row r="28" spans="2:71" s="129" customFormat="1" ht="15.75" customHeight="1">
      <c r="AK28" s="488" t="s">
        <v>74</v>
      </c>
      <c r="AL28" s="488"/>
      <c r="AM28" s="129" t="s">
        <v>345</v>
      </c>
    </row>
    <row r="29" spans="2:71" s="129" customFormat="1" ht="15.75" customHeight="1">
      <c r="AK29" s="488" t="s">
        <v>74</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74</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10</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11</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12</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13</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16</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AK30:AL30"/>
    <mergeCell ref="B5:BV5"/>
    <mergeCell ref="BD7:BT7"/>
    <mergeCell ref="AQ15:BU15"/>
    <mergeCell ref="AQ16:BU16"/>
    <mergeCell ref="B22:BS22"/>
    <mergeCell ref="AK25:AL25"/>
    <mergeCell ref="AK26:AL26"/>
    <mergeCell ref="BA26:BC26"/>
    <mergeCell ref="AK27:AL27"/>
    <mergeCell ref="AK28:AL28"/>
    <mergeCell ref="AK29:AL29"/>
    <mergeCell ref="AK42:BU42"/>
    <mergeCell ref="Q45:AZ45"/>
    <mergeCell ref="AN33:BF33"/>
    <mergeCell ref="AN35:BF35"/>
    <mergeCell ref="BH35:BR35"/>
    <mergeCell ref="T37:BU37"/>
    <mergeCell ref="T39:BU39"/>
    <mergeCell ref="AK41:BU41"/>
  </mergeCells>
  <phoneticPr fontId="6"/>
  <dataValidations count="5">
    <dataValidation type="list" allowBlank="1" showInputMessage="1" showErrorMessage="1" sqref="AK25:AL30">
      <formula1>"□,■"</formula1>
    </dataValidation>
    <dataValidation allowBlank="1" showInputMessage="1" showErrorMessage="1" prompt="13:00など" sqref="BH35:BR35"/>
    <dataValidation allowBlank="1" showInputMessage="1" showErrorMessage="1" prompt="名称" sqref="AK41:BU41"/>
    <dataValidation allowBlank="1" showInputMessage="1" showErrorMessage="1" prompt="氏名" sqref="AK42:BU42"/>
    <dataValidation allowBlank="1" showInputMessage="1" showErrorMessage="1" prompt="押印不要" sqref="AQ16:BU16"/>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H448"/>
  <sheetViews>
    <sheetView showGridLines="0" showRowColHeaders="0" showZeros="0" view="pageBreakPreview" topLeftCell="A376" zoomScaleNormal="100" zoomScaleSheetLayoutView="100" workbookViewId="0">
      <selection activeCell="BE367" sqref="BE367"/>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16384" width="1.25" style="106"/>
  </cols>
  <sheetData>
    <row r="1" spans="9:9" ht="15" customHeight="1"/>
    <row r="16" spans="9:9">
      <c r="I16" s="128" t="s">
        <v>435</v>
      </c>
    </row>
    <row r="17" spans="2:74" ht="18.75" customHeight="1">
      <c r="I17" s="685">
        <f>'基礎_1～3面'!I84</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476</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921</v>
      </c>
      <c r="BO70" s="107" t="s">
        <v>2</v>
      </c>
    </row>
    <row r="71" spans="2:75" ht="16.5" customHeight="1">
      <c r="B71" s="107" t="s">
        <v>104</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629">
        <f>'基礎_1～3面'!W77</f>
        <v>0</v>
      </c>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1"/>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629">
        <f>'基礎_1～3面'!W78</f>
        <v>0</v>
      </c>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1"/>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630">
        <f>'基礎_1～3面'!AI79</f>
        <v>0</v>
      </c>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1"/>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630">
        <f>'基礎_1～3面'!AI80</f>
        <v>0</v>
      </c>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1"/>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f>'基礎_1～3面'!AI81</f>
        <v>0</v>
      </c>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907</v>
      </c>
      <c r="C83" s="634"/>
      <c r="D83" s="634"/>
      <c r="E83" s="634"/>
      <c r="F83" s="634"/>
      <c r="G83" s="634"/>
      <c r="H83" s="634"/>
      <c r="I83" s="634"/>
      <c r="J83" s="634"/>
      <c r="K83" s="634"/>
      <c r="L83" s="634"/>
      <c r="M83" s="634"/>
      <c r="N83" s="634"/>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148" t="s">
        <v>448</v>
      </c>
      <c r="C84" s="146"/>
      <c r="D84" s="146"/>
      <c r="E84" s="146"/>
      <c r="F84" s="695">
        <f>AG28</f>
        <v>0</v>
      </c>
      <c r="G84" s="695"/>
      <c r="H84" s="695"/>
      <c r="I84" s="695"/>
      <c r="J84" s="146"/>
      <c r="K84" s="146"/>
      <c r="L84" s="146"/>
      <c r="M84" s="146"/>
      <c r="N84" s="147" t="s">
        <v>449</v>
      </c>
      <c r="O84" s="581" t="s">
        <v>492</v>
      </c>
      <c r="P84" s="581"/>
      <c r="Q84" s="581"/>
      <c r="R84" s="581"/>
      <c r="S84" s="581"/>
      <c r="T84" s="581"/>
      <c r="U84" s="581"/>
      <c r="V84" s="581"/>
      <c r="W84" s="581"/>
      <c r="X84" s="581"/>
      <c r="Y84" s="581"/>
      <c r="Z84" s="581"/>
      <c r="AA84" s="581"/>
      <c r="AB84" s="581"/>
      <c r="AC84" s="581"/>
      <c r="AD84" s="582" t="s">
        <v>317</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H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 r="B133" s="106" t="s">
        <v>921</v>
      </c>
      <c r="BO133" s="107" t="s">
        <v>109</v>
      </c>
    </row>
    <row r="134" spans="2:74">
      <c r="B134" s="106" t="s">
        <v>104</v>
      </c>
    </row>
    <row r="135" spans="2:74">
      <c r="B135" s="106" t="s">
        <v>893</v>
      </c>
    </row>
    <row r="137" spans="2:74">
      <c r="B137" s="106" t="s">
        <v>950</v>
      </c>
    </row>
    <row r="138" spans="2:74">
      <c r="B138" s="106" t="s">
        <v>948</v>
      </c>
    </row>
    <row r="139" spans="2:74" ht="12" customHeight="1">
      <c r="B139" s="106" t="s">
        <v>949</v>
      </c>
    </row>
    <row r="140" spans="2:74" ht="12" customHeight="1"/>
    <row r="141" spans="2:74">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74"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22" t="s">
        <v>432</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74"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74" ht="15.75" customHeight="1">
      <c r="B144" s="115" t="s">
        <v>71</v>
      </c>
      <c r="C144" s="116"/>
      <c r="D144" s="116"/>
      <c r="E144" s="116"/>
      <c r="F144" s="125"/>
      <c r="G144" s="115" t="s">
        <v>502</v>
      </c>
      <c r="H144" s="116"/>
      <c r="I144" s="116"/>
      <c r="J144" s="116"/>
      <c r="K144" s="125"/>
      <c r="L144" s="540" t="s">
        <v>183</v>
      </c>
      <c r="M144" s="541"/>
      <c r="N144" s="541"/>
      <c r="O144" s="541"/>
      <c r="P144" s="541"/>
      <c r="Q144" s="612"/>
      <c r="R144" s="512" t="s">
        <v>69</v>
      </c>
      <c r="S144" s="513"/>
      <c r="T144" s="513"/>
      <c r="U144" s="513"/>
      <c r="V144" s="514"/>
      <c r="W144" s="512" t="s">
        <v>75</v>
      </c>
      <c r="X144" s="513"/>
      <c r="Y144" s="117" t="s">
        <v>63</v>
      </c>
      <c r="Z144" s="116"/>
      <c r="AA144" s="116"/>
      <c r="AB144" s="116"/>
      <c r="AC144" s="116"/>
      <c r="AD144" s="116"/>
      <c r="AE144" s="116"/>
      <c r="AF144" s="116"/>
      <c r="AG144" s="116"/>
      <c r="AH144" s="116"/>
      <c r="AI144" s="116"/>
      <c r="AJ144" s="116"/>
      <c r="AK144" s="116"/>
      <c r="AL144" s="125"/>
      <c r="AM144" s="512" t="s">
        <v>74</v>
      </c>
      <c r="AN144" s="513"/>
      <c r="AO144" s="117" t="s">
        <v>182</v>
      </c>
      <c r="AP144" s="117"/>
      <c r="AQ144" s="117"/>
      <c r="AR144" s="117"/>
      <c r="AS144" s="117"/>
      <c r="AT144" s="117"/>
      <c r="AU144" s="117"/>
      <c r="AV144" s="117"/>
      <c r="AW144" s="117"/>
      <c r="AX144" s="117"/>
      <c r="AY144" s="117"/>
      <c r="AZ144" s="117"/>
      <c r="BA144" s="117"/>
      <c r="BB144" s="117"/>
      <c r="BC144" s="117"/>
      <c r="BD144" s="117"/>
      <c r="BE144" s="117"/>
      <c r="BF144" s="117"/>
      <c r="BG144" s="117"/>
      <c r="BH144" s="117"/>
      <c r="BI144" s="499" t="s">
        <v>434</v>
      </c>
      <c r="BJ144" s="500"/>
      <c r="BK144" s="500"/>
      <c r="BL144" s="500"/>
      <c r="BM144" s="500"/>
      <c r="BN144" s="501"/>
      <c r="BO144" s="502" t="s">
        <v>129</v>
      </c>
      <c r="BP144" s="503"/>
      <c r="BQ144" s="503"/>
      <c r="BR144" s="504"/>
      <c r="BS144" s="502" t="s">
        <v>129</v>
      </c>
      <c r="BT144" s="503"/>
      <c r="BU144" s="503"/>
      <c r="BV144" s="504"/>
    </row>
    <row r="145" spans="2:74" ht="15.75" customHeight="1">
      <c r="B145" s="571" t="s">
        <v>103</v>
      </c>
      <c r="C145" s="572"/>
      <c r="D145" s="572"/>
      <c r="E145" s="572"/>
      <c r="F145" s="623"/>
      <c r="G145" s="119" t="s">
        <v>64</v>
      </c>
      <c r="H145" s="120"/>
      <c r="I145" s="120"/>
      <c r="J145" s="120"/>
      <c r="K145" s="126"/>
      <c r="L145" s="542"/>
      <c r="M145" s="543"/>
      <c r="N145" s="543"/>
      <c r="O145" s="543"/>
      <c r="P145" s="543"/>
      <c r="Q145" s="613"/>
      <c r="R145" s="510"/>
      <c r="S145" s="511"/>
      <c r="T145" s="511"/>
      <c r="U145" s="511"/>
      <c r="V145" s="515"/>
      <c r="W145" s="510" t="s">
        <v>74</v>
      </c>
      <c r="X145" s="511"/>
      <c r="Y145" s="120" t="s">
        <v>61</v>
      </c>
      <c r="Z145" s="120"/>
      <c r="AA145" s="120"/>
      <c r="AB145" s="120"/>
      <c r="AC145" s="120"/>
      <c r="AD145" s="120"/>
      <c r="AE145" s="120"/>
      <c r="AF145" s="120"/>
      <c r="AG145" s="120"/>
      <c r="AH145" s="120"/>
      <c r="AI145" s="120"/>
      <c r="AJ145" s="120"/>
      <c r="AK145" s="120"/>
      <c r="AL145" s="126"/>
      <c r="AM145" s="510" t="s">
        <v>74</v>
      </c>
      <c r="AN145" s="511"/>
      <c r="AO145" s="120" t="s">
        <v>28</v>
      </c>
      <c r="AP145" s="120"/>
      <c r="AQ145" s="120"/>
      <c r="AR145" s="120"/>
      <c r="AS145" s="120"/>
      <c r="AT145" s="120"/>
      <c r="AU145" s="120"/>
      <c r="AV145" s="120"/>
      <c r="AW145" s="120"/>
      <c r="AX145" s="120"/>
      <c r="AY145" s="120"/>
      <c r="AZ145" s="120"/>
      <c r="BA145" s="120"/>
      <c r="BB145" s="120"/>
      <c r="BC145" s="120"/>
      <c r="BD145" s="120"/>
      <c r="BE145" s="120"/>
      <c r="BF145" s="120"/>
      <c r="BG145" s="120"/>
      <c r="BH145" s="120"/>
      <c r="BI145" s="481"/>
      <c r="BJ145" s="480"/>
      <c r="BK145" s="480"/>
      <c r="BL145" s="480"/>
      <c r="BM145" s="480"/>
      <c r="BN145" s="482"/>
      <c r="BO145" s="505" t="s">
        <v>130</v>
      </c>
      <c r="BP145" s="506"/>
      <c r="BQ145" s="506"/>
      <c r="BR145" s="507"/>
      <c r="BS145" s="505" t="s">
        <v>130</v>
      </c>
      <c r="BT145" s="506"/>
      <c r="BU145" s="506"/>
      <c r="BV145" s="507"/>
    </row>
    <row r="146" spans="2:74" ht="15.75" customHeight="1">
      <c r="B146" s="571"/>
      <c r="C146" s="572"/>
      <c r="D146" s="572"/>
      <c r="E146" s="572"/>
      <c r="F146" s="623"/>
      <c r="G146" s="119" t="s">
        <v>503</v>
      </c>
      <c r="H146" s="120"/>
      <c r="I146" s="120"/>
      <c r="J146" s="120"/>
      <c r="K146" s="126"/>
      <c r="L146" s="542"/>
      <c r="M146" s="543"/>
      <c r="N146" s="543"/>
      <c r="O146" s="543"/>
      <c r="P146" s="543"/>
      <c r="Q146" s="613"/>
      <c r="R146" s="510"/>
      <c r="S146" s="511"/>
      <c r="T146" s="511"/>
      <c r="U146" s="511"/>
      <c r="V146" s="515"/>
      <c r="W146" s="510" t="s">
        <v>74</v>
      </c>
      <c r="X146" s="511"/>
      <c r="Y146" s="120" t="s">
        <v>60</v>
      </c>
      <c r="Z146" s="120"/>
      <c r="AA146" s="120"/>
      <c r="AB146" s="120"/>
      <c r="AC146" s="120"/>
      <c r="AD146" s="120"/>
      <c r="AE146" s="120"/>
      <c r="AF146" s="120"/>
      <c r="AG146" s="120"/>
      <c r="AH146" s="120"/>
      <c r="AI146" s="120"/>
      <c r="AJ146" s="120"/>
      <c r="AK146" s="120"/>
      <c r="AL146" s="126"/>
      <c r="AM146" s="510" t="s">
        <v>74</v>
      </c>
      <c r="AN146" s="511"/>
      <c r="AO146" s="120" t="s">
        <v>181</v>
      </c>
      <c r="AP146" s="120"/>
      <c r="AQ146" s="120"/>
      <c r="AR146" s="120"/>
      <c r="AS146" s="120"/>
      <c r="AT146" s="120"/>
      <c r="AU146" s="120"/>
      <c r="AV146" s="120"/>
      <c r="AW146" s="120"/>
      <c r="AX146" s="120"/>
      <c r="AY146" s="120"/>
      <c r="AZ146" s="120"/>
      <c r="BA146" s="120"/>
      <c r="BB146" s="120"/>
      <c r="BC146" s="120"/>
      <c r="BD146" s="120"/>
      <c r="BE146" s="120"/>
      <c r="BF146" s="120"/>
      <c r="BG146" s="120"/>
      <c r="BH146" s="120"/>
      <c r="BI146" s="289"/>
      <c r="BJ146" s="290"/>
      <c r="BK146" s="290"/>
      <c r="BL146" s="290"/>
      <c r="BM146" s="290"/>
      <c r="BN146" s="291"/>
      <c r="BO146" s="200"/>
      <c r="BP146" s="201"/>
      <c r="BQ146" s="201"/>
      <c r="BR146" s="202"/>
      <c r="BS146" s="200"/>
      <c r="BT146" s="201"/>
      <c r="BU146" s="201"/>
      <c r="BV146" s="202"/>
    </row>
    <row r="147" spans="2:74" ht="15.75" customHeight="1">
      <c r="B147" s="571"/>
      <c r="C147" s="572"/>
      <c r="D147" s="572"/>
      <c r="E147" s="572"/>
      <c r="F147" s="623"/>
      <c r="G147" s="119" t="s">
        <v>65</v>
      </c>
      <c r="H147" s="120"/>
      <c r="I147" s="120"/>
      <c r="J147" s="120"/>
      <c r="K147" s="126"/>
      <c r="L147" s="542"/>
      <c r="M147" s="543"/>
      <c r="N147" s="543"/>
      <c r="O147" s="543"/>
      <c r="P147" s="543"/>
      <c r="Q147" s="613"/>
      <c r="R147" s="510"/>
      <c r="S147" s="511"/>
      <c r="T147" s="511"/>
      <c r="U147" s="511"/>
      <c r="V147" s="515"/>
      <c r="W147" s="510" t="s">
        <v>74</v>
      </c>
      <c r="X147" s="511"/>
      <c r="Y147" s="120" t="s">
        <v>54</v>
      </c>
      <c r="Z147" s="120"/>
      <c r="AA147" s="120"/>
      <c r="AB147" s="120"/>
      <c r="AC147" s="120"/>
      <c r="AD147" s="120"/>
      <c r="AE147" s="120"/>
      <c r="AF147" s="120"/>
      <c r="AG147" s="120"/>
      <c r="AH147" s="120"/>
      <c r="AI147" s="120"/>
      <c r="AJ147" s="120"/>
      <c r="AK147" s="120"/>
      <c r="AL147" s="126"/>
      <c r="AM147" s="510" t="s">
        <v>74</v>
      </c>
      <c r="AN147" s="511"/>
      <c r="AO147" s="120" t="s">
        <v>39</v>
      </c>
      <c r="AP147" s="120"/>
      <c r="AQ147" s="120"/>
      <c r="AR147" s="120"/>
      <c r="AS147" s="120"/>
      <c r="AT147" s="120"/>
      <c r="AU147" s="120"/>
      <c r="AV147" s="120"/>
      <c r="AW147" s="120"/>
      <c r="AX147" s="120"/>
      <c r="AY147" s="120"/>
      <c r="AZ147" s="120"/>
      <c r="BA147" s="120"/>
      <c r="BB147" s="120"/>
      <c r="BC147" s="120"/>
      <c r="BD147" s="120"/>
      <c r="BE147" s="120"/>
      <c r="BF147" s="120"/>
      <c r="BG147" s="120"/>
      <c r="BH147" s="120"/>
      <c r="BI147" s="289"/>
      <c r="BJ147" s="290"/>
      <c r="BK147" s="290"/>
      <c r="BL147" s="290"/>
      <c r="BM147" s="290"/>
      <c r="BN147" s="291"/>
      <c r="BO147" s="200"/>
      <c r="BP147" s="201"/>
      <c r="BQ147" s="201"/>
      <c r="BR147" s="202"/>
      <c r="BS147" s="200"/>
      <c r="BT147" s="201"/>
      <c r="BU147" s="201"/>
      <c r="BV147" s="202"/>
    </row>
    <row r="148" spans="2:74" ht="15.75" customHeight="1">
      <c r="B148" s="571"/>
      <c r="C148" s="572"/>
      <c r="D148" s="572"/>
      <c r="E148" s="572"/>
      <c r="F148" s="623"/>
      <c r="G148" s="119" t="s">
        <v>66</v>
      </c>
      <c r="H148" s="120"/>
      <c r="I148" s="120"/>
      <c r="J148" s="120"/>
      <c r="K148" s="126"/>
      <c r="L148" s="542"/>
      <c r="M148" s="543"/>
      <c r="N148" s="543"/>
      <c r="O148" s="543"/>
      <c r="P148" s="543"/>
      <c r="Q148" s="613"/>
      <c r="R148" s="510"/>
      <c r="S148" s="511"/>
      <c r="T148" s="511"/>
      <c r="U148" s="511"/>
      <c r="V148" s="515"/>
      <c r="W148" s="510" t="s">
        <v>74</v>
      </c>
      <c r="X148" s="511"/>
      <c r="Y148" s="120" t="s">
        <v>180</v>
      </c>
      <c r="Z148" s="120"/>
      <c r="AA148" s="120"/>
      <c r="AB148" s="120"/>
      <c r="AC148" s="120"/>
      <c r="AD148" s="120"/>
      <c r="AE148" s="120"/>
      <c r="AF148" s="120"/>
      <c r="AG148" s="120"/>
      <c r="AH148" s="120"/>
      <c r="AI148" s="120"/>
      <c r="AJ148" s="120"/>
      <c r="AK148" s="120"/>
      <c r="AL148" s="126"/>
      <c r="AM148" s="510" t="s">
        <v>74</v>
      </c>
      <c r="AN148" s="511"/>
      <c r="AO148" s="120" t="s">
        <v>40</v>
      </c>
      <c r="AP148" s="120"/>
      <c r="AQ148" s="120"/>
      <c r="AR148" s="120"/>
      <c r="AS148" s="120"/>
      <c r="AT148" s="120"/>
      <c r="AU148" s="120"/>
      <c r="AV148" s="120"/>
      <c r="AW148" s="120"/>
      <c r="AX148" s="120"/>
      <c r="AY148" s="120"/>
      <c r="AZ148" s="120"/>
      <c r="BA148" s="120"/>
      <c r="BB148" s="120"/>
      <c r="BC148" s="120"/>
      <c r="BD148" s="120"/>
      <c r="BE148" s="120"/>
      <c r="BF148" s="120"/>
      <c r="BG148" s="120"/>
      <c r="BH148" s="120"/>
      <c r="BI148" s="289"/>
      <c r="BJ148" s="290"/>
      <c r="BK148" s="290"/>
      <c r="BL148" s="290"/>
      <c r="BM148" s="290"/>
      <c r="BN148" s="291"/>
      <c r="BO148" s="200"/>
      <c r="BP148" s="201"/>
      <c r="BQ148" s="201"/>
      <c r="BR148" s="202"/>
      <c r="BS148" s="200"/>
      <c r="BT148" s="201"/>
      <c r="BU148" s="201"/>
      <c r="BV148" s="202"/>
    </row>
    <row r="149" spans="2:74" ht="15.75" customHeight="1">
      <c r="B149" s="571"/>
      <c r="C149" s="572"/>
      <c r="D149" s="572"/>
      <c r="E149" s="572"/>
      <c r="F149" s="623"/>
      <c r="G149" s="119" t="s">
        <v>504</v>
      </c>
      <c r="H149" s="120"/>
      <c r="I149" s="120"/>
      <c r="J149" s="120"/>
      <c r="K149" s="126"/>
      <c r="L149" s="542"/>
      <c r="M149" s="543"/>
      <c r="N149" s="543"/>
      <c r="O149" s="543"/>
      <c r="P149" s="543"/>
      <c r="Q149" s="613"/>
      <c r="R149" s="510"/>
      <c r="S149" s="511"/>
      <c r="T149" s="511"/>
      <c r="U149" s="511"/>
      <c r="V149" s="515"/>
      <c r="W149" s="510" t="s">
        <v>74</v>
      </c>
      <c r="X149" s="511"/>
      <c r="Y149" s="120" t="s">
        <v>168</v>
      </c>
      <c r="Z149" s="120"/>
      <c r="AA149" s="120"/>
      <c r="AB149" s="120"/>
      <c r="AC149" s="120"/>
      <c r="AD149" s="120"/>
      <c r="AE149" s="120"/>
      <c r="AF149" s="120"/>
      <c r="AG149" s="120"/>
      <c r="AH149" s="120"/>
      <c r="AI149" s="120"/>
      <c r="AJ149" s="120"/>
      <c r="AK149" s="120"/>
      <c r="AL149" s="126"/>
      <c r="AM149" s="510" t="s">
        <v>74</v>
      </c>
      <c r="AN149" s="511"/>
      <c r="AO149" s="120" t="s">
        <v>179</v>
      </c>
      <c r="AP149" s="120"/>
      <c r="AQ149" s="120"/>
      <c r="AR149" s="120"/>
      <c r="AS149" s="120"/>
      <c r="AT149" s="120"/>
      <c r="AU149" s="120"/>
      <c r="AV149" s="120"/>
      <c r="AW149" s="120"/>
      <c r="AX149" s="120"/>
      <c r="AY149" s="120"/>
      <c r="AZ149" s="120"/>
      <c r="BA149" s="120"/>
      <c r="BB149" s="120"/>
      <c r="BC149" s="120"/>
      <c r="BD149" s="120"/>
      <c r="BE149" s="120"/>
      <c r="BF149" s="120"/>
      <c r="BG149" s="120"/>
      <c r="BH149" s="120"/>
      <c r="BI149" s="289"/>
      <c r="BJ149" s="290"/>
      <c r="BK149" s="290"/>
      <c r="BL149" s="290"/>
      <c r="BM149" s="290"/>
      <c r="BN149" s="291"/>
      <c r="BO149" s="200"/>
      <c r="BP149" s="201"/>
      <c r="BQ149" s="201"/>
      <c r="BR149" s="202"/>
      <c r="BS149" s="200"/>
      <c r="BT149" s="201"/>
      <c r="BU149" s="201"/>
      <c r="BV149" s="202"/>
    </row>
    <row r="150" spans="2:74" ht="15.75" customHeight="1">
      <c r="B150" s="571"/>
      <c r="C150" s="572"/>
      <c r="D150" s="572"/>
      <c r="E150" s="572"/>
      <c r="F150" s="623"/>
      <c r="G150" s="119" t="s">
        <v>505</v>
      </c>
      <c r="H150" s="120"/>
      <c r="I150" s="120"/>
      <c r="J150" s="120"/>
      <c r="K150" s="126"/>
      <c r="L150" s="542"/>
      <c r="M150" s="543"/>
      <c r="N150" s="543"/>
      <c r="O150" s="543"/>
      <c r="P150" s="543"/>
      <c r="Q150" s="613"/>
      <c r="R150" s="510"/>
      <c r="S150" s="511"/>
      <c r="T150" s="511"/>
      <c r="U150" s="511"/>
      <c r="V150" s="515"/>
      <c r="W150" s="510" t="s">
        <v>74</v>
      </c>
      <c r="X150" s="511"/>
      <c r="Y150" s="234" t="s">
        <v>178</v>
      </c>
      <c r="Z150" s="120"/>
      <c r="AA150" s="120"/>
      <c r="AB150" s="120"/>
      <c r="AC150" s="120"/>
      <c r="AD150" s="120"/>
      <c r="AE150" s="120"/>
      <c r="AF150" s="120"/>
      <c r="AG150" s="120"/>
      <c r="AH150" s="120"/>
      <c r="AI150" s="120"/>
      <c r="AJ150" s="120"/>
      <c r="AK150" s="120"/>
      <c r="AL150" s="126"/>
      <c r="AM150" s="510" t="s">
        <v>74</v>
      </c>
      <c r="AN150" s="511"/>
      <c r="AO150" s="120" t="s">
        <v>177</v>
      </c>
      <c r="AP150" s="120"/>
      <c r="AQ150" s="120"/>
      <c r="AR150" s="120"/>
      <c r="AS150" s="120"/>
      <c r="AT150" s="120"/>
      <c r="AU150" s="120"/>
      <c r="AV150" s="120"/>
      <c r="AW150" s="120"/>
      <c r="AX150" s="120"/>
      <c r="AY150" s="120"/>
      <c r="AZ150" s="120"/>
      <c r="BA150" s="120"/>
      <c r="BB150" s="120"/>
      <c r="BC150" s="120"/>
      <c r="BD150" s="120"/>
      <c r="BE150" s="120"/>
      <c r="BF150" s="120"/>
      <c r="BG150" s="120"/>
      <c r="BH150" s="120"/>
      <c r="BI150" s="289"/>
      <c r="BJ150" s="290"/>
      <c r="BK150" s="290"/>
      <c r="BL150" s="290"/>
      <c r="BM150" s="290"/>
      <c r="BN150" s="291"/>
      <c r="BO150" s="200"/>
      <c r="BP150" s="201"/>
      <c r="BQ150" s="201"/>
      <c r="BR150" s="202"/>
      <c r="BS150" s="200"/>
      <c r="BT150" s="201"/>
      <c r="BU150" s="201"/>
      <c r="BV150" s="202"/>
    </row>
    <row r="151" spans="2:74" ht="15.75" customHeight="1">
      <c r="B151" s="571"/>
      <c r="C151" s="572"/>
      <c r="D151" s="572"/>
      <c r="E151" s="572"/>
      <c r="F151" s="623"/>
      <c r="G151" s="122"/>
      <c r="H151" s="120"/>
      <c r="I151" s="120"/>
      <c r="J151" s="120"/>
      <c r="K151" s="126"/>
      <c r="L151" s="542"/>
      <c r="M151" s="543"/>
      <c r="N151" s="543"/>
      <c r="O151" s="543"/>
      <c r="P151" s="543"/>
      <c r="Q151" s="613"/>
      <c r="R151" s="510"/>
      <c r="S151" s="511"/>
      <c r="T151" s="511"/>
      <c r="U151" s="511"/>
      <c r="V151" s="515"/>
      <c r="W151" s="510" t="s">
        <v>74</v>
      </c>
      <c r="X151" s="511"/>
      <c r="Y151" s="120" t="s">
        <v>99</v>
      </c>
      <c r="Z151" s="120"/>
      <c r="AA151" s="120"/>
      <c r="AB151" s="120"/>
      <c r="AC151" s="120"/>
      <c r="AD151" s="120"/>
      <c r="AE151" s="120"/>
      <c r="AF151" s="120"/>
      <c r="AG151" s="120"/>
      <c r="AH151" s="120"/>
      <c r="AI151" s="120"/>
      <c r="AJ151" s="120"/>
      <c r="AK151" s="120"/>
      <c r="AL151" s="126"/>
      <c r="AM151" s="510" t="s">
        <v>74</v>
      </c>
      <c r="AN151" s="511"/>
      <c r="AO151" s="120" t="s">
        <v>41</v>
      </c>
      <c r="AP151" s="120"/>
      <c r="AQ151" s="120"/>
      <c r="AR151" s="120"/>
      <c r="AS151" s="120"/>
      <c r="AT151" s="120"/>
      <c r="AU151" s="120"/>
      <c r="AV151" s="120"/>
      <c r="AW151" s="120"/>
      <c r="AX151" s="120"/>
      <c r="AY151" s="120"/>
      <c r="AZ151" s="120"/>
      <c r="BA151" s="120"/>
      <c r="BB151" s="120"/>
      <c r="BC151" s="120"/>
      <c r="BD151" s="120"/>
      <c r="BE151" s="120"/>
      <c r="BF151" s="120"/>
      <c r="BG151" s="120"/>
      <c r="BH151" s="120"/>
      <c r="BI151" s="289"/>
      <c r="BJ151" s="290"/>
      <c r="BK151" s="290"/>
      <c r="BL151" s="290"/>
      <c r="BM151" s="290"/>
      <c r="BN151" s="291"/>
      <c r="BO151" s="200"/>
      <c r="BP151" s="201"/>
      <c r="BQ151" s="201"/>
      <c r="BR151" s="202"/>
      <c r="BS151" s="200"/>
      <c r="BT151" s="201"/>
      <c r="BU151" s="201"/>
      <c r="BV151" s="202"/>
    </row>
    <row r="152" spans="2:74" ht="15.75" customHeight="1">
      <c r="B152" s="571"/>
      <c r="C152" s="572"/>
      <c r="D152" s="572"/>
      <c r="E152" s="572"/>
      <c r="F152" s="623"/>
      <c r="G152" s="571" t="s">
        <v>73</v>
      </c>
      <c r="H152" s="572"/>
      <c r="I152" s="572"/>
      <c r="J152" s="572"/>
      <c r="K152" s="623"/>
      <c r="L152" s="542"/>
      <c r="M152" s="543"/>
      <c r="N152" s="543"/>
      <c r="O152" s="543"/>
      <c r="P152" s="543"/>
      <c r="Q152" s="613"/>
      <c r="R152" s="510"/>
      <c r="S152" s="511"/>
      <c r="T152" s="511"/>
      <c r="U152" s="511"/>
      <c r="V152" s="515"/>
      <c r="W152" s="510" t="s">
        <v>74</v>
      </c>
      <c r="X152" s="511"/>
      <c r="Y152" s="120" t="s">
        <v>55</v>
      </c>
      <c r="Z152" s="120"/>
      <c r="AA152" s="120"/>
      <c r="AB152" s="120"/>
      <c r="AC152" s="120"/>
      <c r="AD152" s="120"/>
      <c r="AE152" s="120"/>
      <c r="AF152" s="120"/>
      <c r="AG152" s="120"/>
      <c r="AH152" s="120"/>
      <c r="AI152" s="120"/>
      <c r="AJ152" s="120"/>
      <c r="AK152" s="120"/>
      <c r="AL152" s="126"/>
      <c r="AM152" s="510" t="s">
        <v>74</v>
      </c>
      <c r="AN152" s="511"/>
      <c r="AO152" s="120" t="s">
        <v>43</v>
      </c>
      <c r="AP152" s="120"/>
      <c r="AQ152" s="120"/>
      <c r="AR152" s="120"/>
      <c r="AS152" s="120"/>
      <c r="AT152" s="120"/>
      <c r="AU152" s="120"/>
      <c r="AV152" s="120"/>
      <c r="AW152" s="120"/>
      <c r="AX152" s="120"/>
      <c r="AY152" s="120"/>
      <c r="AZ152" s="120"/>
      <c r="BA152" s="120"/>
      <c r="BB152" s="120"/>
      <c r="BC152" s="120"/>
      <c r="BD152" s="120"/>
      <c r="BE152" s="120"/>
      <c r="BF152" s="120"/>
      <c r="BG152" s="120"/>
      <c r="BH152" s="120"/>
      <c r="BI152" s="289"/>
      <c r="BJ152" s="290"/>
      <c r="BK152" s="290"/>
      <c r="BL152" s="290"/>
      <c r="BM152" s="290"/>
      <c r="BN152" s="291"/>
      <c r="BO152" s="200"/>
      <c r="BP152" s="201"/>
      <c r="BQ152" s="201"/>
      <c r="BR152" s="202"/>
      <c r="BS152" s="200"/>
      <c r="BT152" s="201"/>
      <c r="BU152" s="201"/>
      <c r="BV152" s="202"/>
    </row>
    <row r="153" spans="2:74" ht="15.75" customHeight="1">
      <c r="B153" s="571"/>
      <c r="C153" s="572"/>
      <c r="D153" s="572"/>
      <c r="E153" s="572"/>
      <c r="F153" s="623"/>
      <c r="G153" s="571"/>
      <c r="H153" s="572"/>
      <c r="I153" s="572"/>
      <c r="J153" s="572"/>
      <c r="K153" s="623"/>
      <c r="L153" s="542"/>
      <c r="M153" s="543"/>
      <c r="N153" s="543"/>
      <c r="O153" s="543"/>
      <c r="P153" s="543"/>
      <c r="Q153" s="613"/>
      <c r="R153" s="510"/>
      <c r="S153" s="511"/>
      <c r="T153" s="511"/>
      <c r="U153" s="511"/>
      <c r="V153" s="515"/>
      <c r="W153" s="510" t="s">
        <v>74</v>
      </c>
      <c r="X153" s="511"/>
      <c r="Y153" s="120" t="s">
        <v>61</v>
      </c>
      <c r="Z153" s="120"/>
      <c r="AA153" s="120"/>
      <c r="AB153" s="120"/>
      <c r="AC153" s="120"/>
      <c r="AD153" s="120"/>
      <c r="AE153" s="120"/>
      <c r="AF153" s="120"/>
      <c r="AG153" s="120"/>
      <c r="AH153" s="120"/>
      <c r="AI153" s="120"/>
      <c r="AJ153" s="120"/>
      <c r="AK153" s="120"/>
      <c r="AL153" s="126"/>
      <c r="AM153" s="510" t="s">
        <v>74</v>
      </c>
      <c r="AN153" s="511"/>
      <c r="AO153" s="120" t="s">
        <v>176</v>
      </c>
      <c r="AP153" s="120"/>
      <c r="AQ153" s="120"/>
      <c r="AR153" s="120"/>
      <c r="AS153" s="120"/>
      <c r="AT153" s="120"/>
      <c r="AU153" s="120"/>
      <c r="AV153" s="120"/>
      <c r="AW153" s="120"/>
      <c r="AX153" s="120"/>
      <c r="AY153" s="120"/>
      <c r="AZ153" s="120"/>
      <c r="BA153" s="120"/>
      <c r="BB153" s="120"/>
      <c r="BC153" s="120"/>
      <c r="BD153" s="120"/>
      <c r="BE153" s="120"/>
      <c r="BF153" s="120"/>
      <c r="BG153" s="120"/>
      <c r="BH153" s="120"/>
      <c r="BI153" s="289"/>
      <c r="BJ153" s="290"/>
      <c r="BK153" s="290"/>
      <c r="BL153" s="290"/>
      <c r="BM153" s="290"/>
      <c r="BN153" s="291"/>
      <c r="BO153" s="200"/>
      <c r="BP153" s="201"/>
      <c r="BQ153" s="201"/>
      <c r="BR153" s="202"/>
      <c r="BS153" s="200"/>
      <c r="BT153" s="201"/>
      <c r="BU153" s="201"/>
      <c r="BV153" s="202"/>
    </row>
    <row r="154" spans="2:74" ht="15.75" customHeight="1">
      <c r="B154" s="571"/>
      <c r="C154" s="572"/>
      <c r="D154" s="572"/>
      <c r="E154" s="572"/>
      <c r="F154" s="623"/>
      <c r="G154" s="571"/>
      <c r="H154" s="572"/>
      <c r="I154" s="572"/>
      <c r="J154" s="572"/>
      <c r="K154" s="623"/>
      <c r="L154" s="542"/>
      <c r="M154" s="543"/>
      <c r="N154" s="543"/>
      <c r="O154" s="543"/>
      <c r="P154" s="543"/>
      <c r="Q154" s="613"/>
      <c r="R154" s="510"/>
      <c r="S154" s="511"/>
      <c r="T154" s="511"/>
      <c r="U154" s="511"/>
      <c r="V154" s="515"/>
      <c r="W154" s="510" t="s">
        <v>74</v>
      </c>
      <c r="X154" s="511"/>
      <c r="Y154" s="120" t="s">
        <v>175</v>
      </c>
      <c r="Z154" s="120"/>
      <c r="AA154" s="120"/>
      <c r="AB154" s="120"/>
      <c r="AC154" s="120"/>
      <c r="AD154" s="120"/>
      <c r="AE154" s="120"/>
      <c r="AF154" s="120"/>
      <c r="AG154" s="120"/>
      <c r="AH154" s="120"/>
      <c r="AI154" s="120"/>
      <c r="AJ154" s="120"/>
      <c r="AK154" s="120"/>
      <c r="AL154" s="126"/>
      <c r="AM154" s="510" t="s">
        <v>74</v>
      </c>
      <c r="AN154" s="511"/>
      <c r="AO154" s="120" t="s">
        <v>174</v>
      </c>
      <c r="AP154" s="120"/>
      <c r="AQ154" s="120"/>
      <c r="AR154" s="120"/>
      <c r="AS154" s="120"/>
      <c r="AT154" s="120"/>
      <c r="AU154" s="120"/>
      <c r="AV154" s="120"/>
      <c r="AW154" s="120"/>
      <c r="AX154" s="120"/>
      <c r="AY154" s="120"/>
      <c r="AZ154" s="120"/>
      <c r="BA154" s="120"/>
      <c r="BB154" s="120"/>
      <c r="BC154" s="120"/>
      <c r="BD154" s="120"/>
      <c r="BE154" s="120"/>
      <c r="BF154" s="120"/>
      <c r="BG154" s="120"/>
      <c r="BH154" s="120"/>
      <c r="BI154" s="289"/>
      <c r="BJ154" s="290"/>
      <c r="BK154" s="290"/>
      <c r="BL154" s="290"/>
      <c r="BM154" s="290"/>
      <c r="BN154" s="291"/>
      <c r="BO154" s="200"/>
      <c r="BP154" s="201"/>
      <c r="BQ154" s="201"/>
      <c r="BR154" s="202"/>
      <c r="BS154" s="200"/>
      <c r="BT154" s="201"/>
      <c r="BU154" s="201"/>
      <c r="BV154" s="202"/>
    </row>
    <row r="155" spans="2:74" ht="15.75" customHeight="1">
      <c r="B155" s="571"/>
      <c r="C155" s="572"/>
      <c r="D155" s="572"/>
      <c r="E155" s="572"/>
      <c r="F155" s="623"/>
      <c r="G155" s="571"/>
      <c r="H155" s="572"/>
      <c r="I155" s="572"/>
      <c r="J155" s="572"/>
      <c r="K155" s="623"/>
      <c r="L155" s="542"/>
      <c r="M155" s="543"/>
      <c r="N155" s="543"/>
      <c r="O155" s="543"/>
      <c r="P155" s="543"/>
      <c r="Q155" s="613"/>
      <c r="R155" s="510"/>
      <c r="S155" s="511"/>
      <c r="T155" s="511"/>
      <c r="U155" s="511"/>
      <c r="V155" s="515"/>
      <c r="W155" s="510" t="s">
        <v>74</v>
      </c>
      <c r="X155" s="511"/>
      <c r="Y155" s="120" t="s">
        <v>173</v>
      </c>
      <c r="Z155" s="120"/>
      <c r="AA155" s="120"/>
      <c r="AB155" s="120"/>
      <c r="AC155" s="120"/>
      <c r="AD155" s="120"/>
      <c r="AE155" s="120"/>
      <c r="AF155" s="120"/>
      <c r="AG155" s="120"/>
      <c r="AH155" s="120"/>
      <c r="AI155" s="120"/>
      <c r="AJ155" s="120"/>
      <c r="AK155" s="120"/>
      <c r="AL155" s="126"/>
      <c r="AM155" s="510" t="s">
        <v>74</v>
      </c>
      <c r="AN155" s="511"/>
      <c r="AO155" s="120" t="s">
        <v>89</v>
      </c>
      <c r="AP155" s="120"/>
      <c r="AQ155" s="120"/>
      <c r="AR155" s="120"/>
      <c r="AS155" s="120"/>
      <c r="AT155" s="120"/>
      <c r="AU155" s="120"/>
      <c r="AV155" s="120"/>
      <c r="AW155" s="120"/>
      <c r="AX155" s="120"/>
      <c r="AY155" s="120"/>
      <c r="AZ155" s="120"/>
      <c r="BA155" s="120"/>
      <c r="BB155" s="120"/>
      <c r="BC155" s="120"/>
      <c r="BD155" s="120"/>
      <c r="BE155" s="120"/>
      <c r="BF155" s="120"/>
      <c r="BG155" s="120"/>
      <c r="BH155" s="120"/>
      <c r="BI155" s="289"/>
      <c r="BJ155" s="290"/>
      <c r="BK155" s="290"/>
      <c r="BL155" s="290"/>
      <c r="BM155" s="290"/>
      <c r="BN155" s="291"/>
      <c r="BO155" s="200"/>
      <c r="BP155" s="201"/>
      <c r="BQ155" s="201"/>
      <c r="BR155" s="202"/>
      <c r="BS155" s="200"/>
      <c r="BT155" s="201"/>
      <c r="BU155" s="201"/>
      <c r="BV155" s="202"/>
    </row>
    <row r="156" spans="2:74" ht="15.75" customHeight="1">
      <c r="B156" s="571"/>
      <c r="C156" s="572"/>
      <c r="D156" s="572"/>
      <c r="E156" s="572"/>
      <c r="F156" s="623"/>
      <c r="G156" s="571"/>
      <c r="H156" s="572"/>
      <c r="I156" s="572"/>
      <c r="J156" s="572"/>
      <c r="K156" s="623"/>
      <c r="L156" s="542"/>
      <c r="M156" s="543"/>
      <c r="N156" s="543"/>
      <c r="O156" s="543"/>
      <c r="P156" s="543"/>
      <c r="Q156" s="613"/>
      <c r="R156" s="510"/>
      <c r="S156" s="511"/>
      <c r="T156" s="511"/>
      <c r="U156" s="511"/>
      <c r="V156" s="515"/>
      <c r="W156" s="510" t="s">
        <v>74</v>
      </c>
      <c r="X156" s="511"/>
      <c r="Y156" s="120" t="s">
        <v>95</v>
      </c>
      <c r="Z156" s="120"/>
      <c r="AA156" s="120"/>
      <c r="AB156" s="120"/>
      <c r="AC156" s="120"/>
      <c r="AD156" s="120"/>
      <c r="AE156" s="120"/>
      <c r="AF156" s="120"/>
      <c r="AG156" s="120"/>
      <c r="AH156" s="120"/>
      <c r="AI156" s="120"/>
      <c r="AJ156" s="120"/>
      <c r="AK156" s="120"/>
      <c r="AL156" s="126"/>
      <c r="AM156" s="510" t="s">
        <v>74</v>
      </c>
      <c r="AN156" s="511"/>
      <c r="AO156" s="120" t="s">
        <v>172</v>
      </c>
      <c r="AP156" s="120"/>
      <c r="AQ156" s="120"/>
      <c r="AR156" s="120"/>
      <c r="AS156" s="120"/>
      <c r="AT156" s="120"/>
      <c r="AU156" s="120"/>
      <c r="AV156" s="120"/>
      <c r="AW156" s="120"/>
      <c r="AX156" s="120"/>
      <c r="AY156" s="120"/>
      <c r="AZ156" s="120"/>
      <c r="BA156" s="120"/>
      <c r="BB156" s="120"/>
      <c r="BC156" s="120"/>
      <c r="BD156" s="120"/>
      <c r="BE156" s="120"/>
      <c r="BF156" s="120"/>
      <c r="BG156" s="120"/>
      <c r="BH156" s="120"/>
      <c r="BI156" s="289"/>
      <c r="BJ156" s="290"/>
      <c r="BK156" s="290"/>
      <c r="BL156" s="290"/>
      <c r="BM156" s="290"/>
      <c r="BN156" s="291"/>
      <c r="BO156" s="200"/>
      <c r="BP156" s="201"/>
      <c r="BQ156" s="201"/>
      <c r="BR156" s="202"/>
      <c r="BS156" s="200"/>
      <c r="BT156" s="201"/>
      <c r="BU156" s="201"/>
      <c r="BV156" s="202"/>
    </row>
    <row r="157" spans="2:74" ht="15.75" customHeight="1">
      <c r="B157" s="571"/>
      <c r="C157" s="572"/>
      <c r="D157" s="572"/>
      <c r="E157" s="572"/>
      <c r="F157" s="623"/>
      <c r="G157" s="571"/>
      <c r="H157" s="572"/>
      <c r="I157" s="572"/>
      <c r="J157" s="572"/>
      <c r="K157" s="623"/>
      <c r="L157" s="542"/>
      <c r="M157" s="543"/>
      <c r="N157" s="543"/>
      <c r="O157" s="543"/>
      <c r="P157" s="543"/>
      <c r="Q157" s="613"/>
      <c r="R157" s="510"/>
      <c r="S157" s="511"/>
      <c r="T157" s="511"/>
      <c r="U157" s="511"/>
      <c r="V157" s="515"/>
      <c r="W157" s="510" t="s">
        <v>74</v>
      </c>
      <c r="X157" s="511"/>
      <c r="Y157" s="531"/>
      <c r="Z157" s="531"/>
      <c r="AA157" s="531"/>
      <c r="AB157" s="531"/>
      <c r="AC157" s="531"/>
      <c r="AD157" s="531"/>
      <c r="AE157" s="531"/>
      <c r="AF157" s="531"/>
      <c r="AG157" s="531"/>
      <c r="AH157" s="531"/>
      <c r="AI157" s="531"/>
      <c r="AJ157" s="531"/>
      <c r="AK157" s="531"/>
      <c r="AL157" s="615"/>
      <c r="AM157" s="510" t="s">
        <v>74</v>
      </c>
      <c r="AN157" s="511"/>
      <c r="AO157" s="120" t="s">
        <v>91</v>
      </c>
      <c r="AP157" s="120"/>
      <c r="AQ157" s="120"/>
      <c r="AR157" s="120"/>
      <c r="AS157" s="120"/>
      <c r="AT157" s="120"/>
      <c r="AU157" s="120"/>
      <c r="AV157" s="120"/>
      <c r="AW157" s="120"/>
      <c r="AX157" s="120"/>
      <c r="AY157" s="120"/>
      <c r="AZ157" s="120"/>
      <c r="BA157" s="120"/>
      <c r="BB157" s="120"/>
      <c r="BC157" s="120"/>
      <c r="BD157" s="120"/>
      <c r="BE157" s="120"/>
      <c r="BF157" s="120"/>
      <c r="BG157" s="120"/>
      <c r="BH157" s="120"/>
      <c r="BI157" s="454"/>
      <c r="BJ157" s="453"/>
      <c r="BK157" s="453"/>
      <c r="BL157" s="453"/>
      <c r="BM157" s="453"/>
      <c r="BN157" s="455"/>
      <c r="BO157" s="200"/>
      <c r="BP157" s="201"/>
      <c r="BQ157" s="201"/>
      <c r="BR157" s="202"/>
      <c r="BS157" s="200"/>
      <c r="BT157" s="201"/>
      <c r="BU157" s="201"/>
      <c r="BV157" s="202"/>
    </row>
    <row r="158" spans="2:74" ht="15.75" customHeight="1">
      <c r="B158" s="571"/>
      <c r="C158" s="572"/>
      <c r="D158" s="572"/>
      <c r="E158" s="572"/>
      <c r="F158" s="623"/>
      <c r="G158" s="571"/>
      <c r="H158" s="572"/>
      <c r="I158" s="572"/>
      <c r="J158" s="572"/>
      <c r="K158" s="623"/>
      <c r="L158" s="542"/>
      <c r="M158" s="543"/>
      <c r="N158" s="543"/>
      <c r="O158" s="543"/>
      <c r="P158" s="543"/>
      <c r="Q158" s="613"/>
      <c r="R158" s="508"/>
      <c r="S158" s="509"/>
      <c r="T158" s="509"/>
      <c r="U158" s="509"/>
      <c r="V158" s="516"/>
      <c r="W158" s="508" t="s">
        <v>74</v>
      </c>
      <c r="X158" s="509"/>
      <c r="Y158" s="517"/>
      <c r="Z158" s="517"/>
      <c r="AA158" s="517"/>
      <c r="AB158" s="517"/>
      <c r="AC158" s="517"/>
      <c r="AD158" s="517"/>
      <c r="AE158" s="517"/>
      <c r="AF158" s="517"/>
      <c r="AG158" s="517"/>
      <c r="AH158" s="517"/>
      <c r="AI158" s="517"/>
      <c r="AJ158" s="517"/>
      <c r="AK158" s="517"/>
      <c r="AL158" s="518"/>
      <c r="AM158" s="508" t="s">
        <v>74</v>
      </c>
      <c r="AN158" s="509"/>
      <c r="AO158" s="121" t="s">
        <v>171</v>
      </c>
      <c r="AP158" s="121"/>
      <c r="AQ158" s="121"/>
      <c r="AR158" s="121"/>
      <c r="AS158" s="121"/>
      <c r="AT158" s="121"/>
      <c r="AU158" s="121"/>
      <c r="AV158" s="121"/>
      <c r="AW158" s="121"/>
      <c r="AX158" s="121"/>
      <c r="AY158" s="121"/>
      <c r="AZ158" s="121"/>
      <c r="BA158" s="121"/>
      <c r="BB158" s="121"/>
      <c r="BC158" s="121"/>
      <c r="BD158" s="121"/>
      <c r="BE158" s="121"/>
      <c r="BF158" s="121"/>
      <c r="BG158" s="121"/>
      <c r="BH158" s="121"/>
      <c r="BI158" s="454"/>
      <c r="BJ158" s="453"/>
      <c r="BK158" s="453"/>
      <c r="BL158" s="453"/>
      <c r="BM158" s="453"/>
      <c r="BN158" s="455"/>
      <c r="BO158" s="200"/>
      <c r="BP158" s="201"/>
      <c r="BQ158" s="201"/>
      <c r="BR158" s="202"/>
      <c r="BS158" s="200"/>
      <c r="BT158" s="201"/>
      <c r="BU158" s="201"/>
      <c r="BV158" s="202"/>
    </row>
    <row r="159" spans="2:74" ht="15.75" customHeight="1">
      <c r="B159" s="571"/>
      <c r="C159" s="572"/>
      <c r="D159" s="572"/>
      <c r="E159" s="572"/>
      <c r="F159" s="623"/>
      <c r="G159" s="571"/>
      <c r="H159" s="572"/>
      <c r="I159" s="572"/>
      <c r="J159" s="572"/>
      <c r="K159" s="623"/>
      <c r="L159" s="542"/>
      <c r="M159" s="543"/>
      <c r="N159" s="543"/>
      <c r="O159" s="543"/>
      <c r="P159" s="543"/>
      <c r="Q159" s="613"/>
      <c r="R159" s="512" t="s">
        <v>69</v>
      </c>
      <c r="S159" s="513"/>
      <c r="T159" s="513"/>
      <c r="U159" s="513"/>
      <c r="V159" s="514"/>
      <c r="W159" s="512" t="s">
        <v>74</v>
      </c>
      <c r="X159" s="513"/>
      <c r="Y159" s="116" t="s">
        <v>61</v>
      </c>
      <c r="Z159" s="116"/>
      <c r="AA159" s="116"/>
      <c r="AB159" s="116"/>
      <c r="AC159" s="116"/>
      <c r="AD159" s="116"/>
      <c r="AE159" s="116"/>
      <c r="AF159" s="116"/>
      <c r="AG159" s="116"/>
      <c r="AH159" s="116"/>
      <c r="AI159" s="116"/>
      <c r="AJ159" s="116"/>
      <c r="AK159" s="116"/>
      <c r="AL159" s="125"/>
      <c r="AM159" s="512" t="s">
        <v>74</v>
      </c>
      <c r="AN159" s="513"/>
      <c r="AO159" s="116" t="s">
        <v>170</v>
      </c>
      <c r="AP159" s="116"/>
      <c r="AQ159" s="116"/>
      <c r="AR159" s="116"/>
      <c r="AS159" s="116"/>
      <c r="AT159" s="116"/>
      <c r="AU159" s="116"/>
      <c r="AV159" s="116"/>
      <c r="AW159" s="116"/>
      <c r="AX159" s="116"/>
      <c r="AY159" s="116"/>
      <c r="AZ159" s="116"/>
      <c r="BA159" s="116"/>
      <c r="BB159" s="116"/>
      <c r="BC159" s="116"/>
      <c r="BD159" s="116"/>
      <c r="BE159" s="116"/>
      <c r="BF159" s="116"/>
      <c r="BG159" s="116"/>
      <c r="BH159" s="116"/>
      <c r="BI159" s="499" t="s">
        <v>434</v>
      </c>
      <c r="BJ159" s="500"/>
      <c r="BK159" s="500"/>
      <c r="BL159" s="500"/>
      <c r="BM159" s="500"/>
      <c r="BN159" s="501"/>
      <c r="BO159" s="502" t="s">
        <v>129</v>
      </c>
      <c r="BP159" s="503"/>
      <c r="BQ159" s="503"/>
      <c r="BR159" s="504"/>
      <c r="BS159" s="502" t="s">
        <v>129</v>
      </c>
      <c r="BT159" s="503"/>
      <c r="BU159" s="503"/>
      <c r="BV159" s="504"/>
    </row>
    <row r="160" spans="2:74" ht="15.75" customHeight="1">
      <c r="B160" s="571"/>
      <c r="C160" s="572"/>
      <c r="D160" s="572"/>
      <c r="E160" s="572"/>
      <c r="F160" s="623"/>
      <c r="G160" s="571"/>
      <c r="H160" s="572"/>
      <c r="I160" s="572"/>
      <c r="J160" s="572"/>
      <c r="K160" s="623"/>
      <c r="L160" s="542"/>
      <c r="M160" s="543"/>
      <c r="N160" s="543"/>
      <c r="O160" s="543"/>
      <c r="P160" s="543"/>
      <c r="Q160" s="613"/>
      <c r="R160" s="510"/>
      <c r="S160" s="511"/>
      <c r="T160" s="511"/>
      <c r="U160" s="511"/>
      <c r="V160" s="515"/>
      <c r="W160" s="510" t="s">
        <v>74</v>
      </c>
      <c r="X160" s="511"/>
      <c r="Y160" s="120" t="s">
        <v>60</v>
      </c>
      <c r="Z160" s="120"/>
      <c r="AA160" s="120"/>
      <c r="AB160" s="120"/>
      <c r="AC160" s="120"/>
      <c r="AD160" s="120"/>
      <c r="AE160" s="120"/>
      <c r="AF160" s="120"/>
      <c r="AG160" s="120"/>
      <c r="AH160" s="120"/>
      <c r="AI160" s="120"/>
      <c r="AJ160" s="120"/>
      <c r="AK160" s="120"/>
      <c r="AL160" s="126"/>
      <c r="AM160" s="510" t="s">
        <v>74</v>
      </c>
      <c r="AN160" s="511"/>
      <c r="AO160" s="120" t="s">
        <v>169</v>
      </c>
      <c r="AP160" s="120"/>
      <c r="AQ160" s="120"/>
      <c r="AR160" s="120"/>
      <c r="AS160" s="120"/>
      <c r="AT160" s="120"/>
      <c r="AU160" s="120"/>
      <c r="AV160" s="120"/>
      <c r="AW160" s="120"/>
      <c r="AX160" s="120"/>
      <c r="AY160" s="120"/>
      <c r="AZ160" s="120"/>
      <c r="BA160" s="120"/>
      <c r="BB160" s="120"/>
      <c r="BC160" s="120"/>
      <c r="BD160" s="120"/>
      <c r="BE160" s="120"/>
      <c r="BF160" s="120"/>
      <c r="BG160" s="120"/>
      <c r="BH160" s="120"/>
      <c r="BI160" s="481"/>
      <c r="BJ160" s="480"/>
      <c r="BK160" s="480"/>
      <c r="BL160" s="480"/>
      <c r="BM160" s="480"/>
      <c r="BN160" s="482"/>
      <c r="BO160" s="505" t="s">
        <v>130</v>
      </c>
      <c r="BP160" s="506"/>
      <c r="BQ160" s="506"/>
      <c r="BR160" s="507"/>
      <c r="BS160" s="505" t="s">
        <v>130</v>
      </c>
      <c r="BT160" s="506"/>
      <c r="BU160" s="506"/>
      <c r="BV160" s="507"/>
    </row>
    <row r="161" spans="2:74" ht="15.75" customHeight="1">
      <c r="B161" s="571"/>
      <c r="C161" s="572"/>
      <c r="D161" s="572"/>
      <c r="E161" s="572"/>
      <c r="F161" s="623"/>
      <c r="G161" s="571"/>
      <c r="H161" s="572"/>
      <c r="I161" s="572"/>
      <c r="J161" s="572"/>
      <c r="K161" s="623"/>
      <c r="L161" s="542"/>
      <c r="M161" s="543"/>
      <c r="N161" s="543"/>
      <c r="O161" s="543"/>
      <c r="P161" s="543"/>
      <c r="Q161" s="613"/>
      <c r="R161" s="510"/>
      <c r="S161" s="511"/>
      <c r="T161" s="511"/>
      <c r="U161" s="511"/>
      <c r="V161" s="515"/>
      <c r="W161" s="510" t="s">
        <v>74</v>
      </c>
      <c r="X161" s="511"/>
      <c r="Y161" s="120" t="s">
        <v>168</v>
      </c>
      <c r="Z161" s="120"/>
      <c r="AA161" s="120"/>
      <c r="AB161" s="120"/>
      <c r="AC161" s="120"/>
      <c r="AD161" s="120"/>
      <c r="AE161" s="120"/>
      <c r="AF161" s="120"/>
      <c r="AG161" s="120"/>
      <c r="AH161" s="120"/>
      <c r="AI161" s="120"/>
      <c r="AJ161" s="120"/>
      <c r="AK161" s="120"/>
      <c r="AL161" s="126"/>
      <c r="AM161" s="510" t="s">
        <v>74</v>
      </c>
      <c r="AN161" s="511"/>
      <c r="AO161" s="120" t="s">
        <v>167</v>
      </c>
      <c r="AP161" s="120"/>
      <c r="AQ161" s="120"/>
      <c r="AR161" s="120"/>
      <c r="AS161" s="120"/>
      <c r="AT161" s="120"/>
      <c r="AU161" s="120"/>
      <c r="AV161" s="120"/>
      <c r="AW161" s="120"/>
      <c r="AX161" s="120"/>
      <c r="AY161" s="120"/>
      <c r="AZ161" s="120"/>
      <c r="BA161" s="120"/>
      <c r="BB161" s="120"/>
      <c r="BC161" s="120"/>
      <c r="BD161" s="120"/>
      <c r="BE161" s="120"/>
      <c r="BF161" s="120"/>
      <c r="BG161" s="120"/>
      <c r="BH161" s="120"/>
      <c r="BI161" s="289"/>
      <c r="BJ161" s="290"/>
      <c r="BK161" s="290"/>
      <c r="BL161" s="290"/>
      <c r="BM161" s="290"/>
      <c r="BN161" s="291"/>
      <c r="BO161" s="200"/>
      <c r="BP161" s="201"/>
      <c r="BQ161" s="201"/>
      <c r="BR161" s="202"/>
      <c r="BS161" s="200"/>
      <c r="BT161" s="201"/>
      <c r="BU161" s="201"/>
      <c r="BV161" s="202"/>
    </row>
    <row r="162" spans="2:74" ht="15.75" customHeight="1">
      <c r="B162" s="571"/>
      <c r="C162" s="572"/>
      <c r="D162" s="572"/>
      <c r="E162" s="572"/>
      <c r="F162" s="623"/>
      <c r="G162" s="571"/>
      <c r="H162" s="572"/>
      <c r="I162" s="572"/>
      <c r="J162" s="572"/>
      <c r="K162" s="623"/>
      <c r="L162" s="542"/>
      <c r="M162" s="543"/>
      <c r="N162" s="543"/>
      <c r="O162" s="543"/>
      <c r="P162" s="543"/>
      <c r="Q162" s="613"/>
      <c r="R162" s="510"/>
      <c r="S162" s="511"/>
      <c r="T162" s="511"/>
      <c r="U162" s="511"/>
      <c r="V162" s="515"/>
      <c r="W162" s="510" t="s">
        <v>74</v>
      </c>
      <c r="X162" s="511"/>
      <c r="Y162" s="120" t="s">
        <v>166</v>
      </c>
      <c r="Z162" s="120"/>
      <c r="AA162" s="120"/>
      <c r="AB162" s="120"/>
      <c r="AC162" s="120"/>
      <c r="AD162" s="120"/>
      <c r="AE162" s="120"/>
      <c r="AF162" s="120"/>
      <c r="AG162" s="120"/>
      <c r="AH162" s="120"/>
      <c r="AI162" s="120"/>
      <c r="AJ162" s="120"/>
      <c r="AK162" s="120"/>
      <c r="AL162" s="126"/>
      <c r="AM162" s="510" t="s">
        <v>74</v>
      </c>
      <c r="AN162" s="511"/>
      <c r="AO162" s="120" t="s">
        <v>165</v>
      </c>
      <c r="AP162" s="120"/>
      <c r="AQ162" s="120"/>
      <c r="AR162" s="120"/>
      <c r="AS162" s="120"/>
      <c r="AT162" s="120"/>
      <c r="AU162" s="120"/>
      <c r="AV162" s="120"/>
      <c r="AW162" s="120"/>
      <c r="AX162" s="120"/>
      <c r="AY162" s="120"/>
      <c r="AZ162" s="120"/>
      <c r="BA162" s="120"/>
      <c r="BB162" s="120"/>
      <c r="BC162" s="120"/>
      <c r="BD162" s="120"/>
      <c r="BE162" s="120"/>
      <c r="BF162" s="120"/>
      <c r="BG162" s="120"/>
      <c r="BH162" s="120"/>
      <c r="BI162" s="289"/>
      <c r="BJ162" s="290"/>
      <c r="BK162" s="290"/>
      <c r="BL162" s="290"/>
      <c r="BM162" s="290"/>
      <c r="BN162" s="291"/>
      <c r="BO162" s="200"/>
      <c r="BP162" s="201"/>
      <c r="BQ162" s="201"/>
      <c r="BR162" s="202"/>
      <c r="BS162" s="200"/>
      <c r="BT162" s="201"/>
      <c r="BU162" s="201"/>
      <c r="BV162" s="202"/>
    </row>
    <row r="163" spans="2:74" ht="15.75" customHeight="1">
      <c r="B163" s="571"/>
      <c r="C163" s="572"/>
      <c r="D163" s="572"/>
      <c r="E163" s="572"/>
      <c r="F163" s="623"/>
      <c r="G163" s="571"/>
      <c r="H163" s="572"/>
      <c r="I163" s="572"/>
      <c r="J163" s="572"/>
      <c r="K163" s="623"/>
      <c r="L163" s="542"/>
      <c r="M163" s="543"/>
      <c r="N163" s="543"/>
      <c r="O163" s="543"/>
      <c r="P163" s="543"/>
      <c r="Q163" s="613"/>
      <c r="R163" s="510"/>
      <c r="S163" s="511"/>
      <c r="T163" s="511"/>
      <c r="U163" s="511"/>
      <c r="V163" s="515"/>
      <c r="W163" s="510" t="s">
        <v>74</v>
      </c>
      <c r="X163" s="511"/>
      <c r="Y163" s="120" t="s">
        <v>164</v>
      </c>
      <c r="Z163" s="120"/>
      <c r="AA163" s="120"/>
      <c r="AB163" s="120"/>
      <c r="AC163" s="120"/>
      <c r="AD163" s="120"/>
      <c r="AE163" s="120"/>
      <c r="AF163" s="120"/>
      <c r="AG163" s="120"/>
      <c r="AH163" s="120"/>
      <c r="AI163" s="120"/>
      <c r="AJ163" s="120"/>
      <c r="AK163" s="120"/>
      <c r="AL163" s="126"/>
      <c r="AM163" s="510" t="s">
        <v>74</v>
      </c>
      <c r="AN163" s="511"/>
      <c r="AO163" s="120" t="s">
        <v>163</v>
      </c>
      <c r="AP163" s="120"/>
      <c r="AQ163" s="120"/>
      <c r="AR163" s="120"/>
      <c r="AS163" s="120"/>
      <c r="AT163" s="120"/>
      <c r="AU163" s="120"/>
      <c r="AV163" s="120"/>
      <c r="AW163" s="120"/>
      <c r="AX163" s="120"/>
      <c r="AY163" s="120"/>
      <c r="AZ163" s="120"/>
      <c r="BA163" s="120"/>
      <c r="BB163" s="120"/>
      <c r="BC163" s="120"/>
      <c r="BD163" s="120"/>
      <c r="BE163" s="120"/>
      <c r="BF163" s="120"/>
      <c r="BG163" s="120"/>
      <c r="BH163" s="120"/>
      <c r="BI163" s="289"/>
      <c r="BJ163" s="290"/>
      <c r="BK163" s="290"/>
      <c r="BL163" s="290"/>
      <c r="BM163" s="290"/>
      <c r="BN163" s="291"/>
      <c r="BO163" s="200"/>
      <c r="BP163" s="201"/>
      <c r="BQ163" s="201"/>
      <c r="BR163" s="202"/>
      <c r="BS163" s="200"/>
      <c r="BT163" s="201"/>
      <c r="BU163" s="201"/>
      <c r="BV163" s="202"/>
    </row>
    <row r="164" spans="2:74" ht="15.75" customHeight="1">
      <c r="B164" s="571"/>
      <c r="C164" s="572"/>
      <c r="D164" s="572"/>
      <c r="E164" s="572"/>
      <c r="F164" s="623"/>
      <c r="G164" s="571"/>
      <c r="H164" s="572"/>
      <c r="I164" s="572"/>
      <c r="J164" s="572"/>
      <c r="K164" s="623"/>
      <c r="L164" s="544"/>
      <c r="M164" s="545"/>
      <c r="N164" s="545"/>
      <c r="O164" s="545"/>
      <c r="P164" s="545"/>
      <c r="Q164" s="614"/>
      <c r="R164" s="508"/>
      <c r="S164" s="509"/>
      <c r="T164" s="509"/>
      <c r="U164" s="509"/>
      <c r="V164" s="516"/>
      <c r="W164" s="508" t="s">
        <v>74</v>
      </c>
      <c r="X164" s="509"/>
      <c r="Y164" s="121" t="s">
        <v>62</v>
      </c>
      <c r="Z164" s="121"/>
      <c r="AA164" s="121"/>
      <c r="AB164" s="121"/>
      <c r="AC164" s="121"/>
      <c r="AD164" s="121"/>
      <c r="AE164" s="121"/>
      <c r="AF164" s="121"/>
      <c r="AG164" s="121"/>
      <c r="AH164" s="121"/>
      <c r="AI164" s="121"/>
      <c r="AJ164" s="121"/>
      <c r="AK164" s="121"/>
      <c r="AL164" s="127"/>
      <c r="AM164" s="508" t="s">
        <v>74</v>
      </c>
      <c r="AN164" s="509"/>
      <c r="AO164" s="121" t="s">
        <v>162</v>
      </c>
      <c r="AP164" s="121"/>
      <c r="AQ164" s="121"/>
      <c r="AR164" s="121"/>
      <c r="AS164" s="121"/>
      <c r="AT164" s="121"/>
      <c r="AU164" s="121"/>
      <c r="AV164" s="121"/>
      <c r="AW164" s="121"/>
      <c r="AX164" s="121"/>
      <c r="AY164" s="121"/>
      <c r="AZ164" s="121"/>
      <c r="BA164" s="121"/>
      <c r="BB164" s="121"/>
      <c r="BC164" s="121"/>
      <c r="BD164" s="121"/>
      <c r="BE164" s="121"/>
      <c r="BF164" s="121"/>
      <c r="BG164" s="121"/>
      <c r="BH164" s="121"/>
      <c r="BI164" s="454"/>
      <c r="BJ164" s="453"/>
      <c r="BK164" s="453"/>
      <c r="BL164" s="453"/>
      <c r="BM164" s="453"/>
      <c r="BN164" s="455"/>
      <c r="BO164" s="200"/>
      <c r="BP164" s="201"/>
      <c r="BQ164" s="201"/>
      <c r="BR164" s="202"/>
      <c r="BS164" s="200"/>
      <c r="BT164" s="201"/>
      <c r="BU164" s="201"/>
      <c r="BV164" s="202"/>
    </row>
    <row r="165" spans="2:74" ht="15.75" customHeight="1">
      <c r="B165" s="571"/>
      <c r="C165" s="572"/>
      <c r="D165" s="572"/>
      <c r="E165" s="572"/>
      <c r="F165" s="623"/>
      <c r="G165" s="571"/>
      <c r="H165" s="572"/>
      <c r="I165" s="572"/>
      <c r="J165" s="572"/>
      <c r="K165" s="623"/>
      <c r="L165" s="541" t="s">
        <v>976</v>
      </c>
      <c r="M165" s="541"/>
      <c r="N165" s="541"/>
      <c r="O165" s="541"/>
      <c r="P165" s="541"/>
      <c r="Q165" s="612"/>
      <c r="R165" s="512" t="s">
        <v>69</v>
      </c>
      <c r="S165" s="513"/>
      <c r="T165" s="513"/>
      <c r="U165" s="513"/>
      <c r="V165" s="514"/>
      <c r="W165" s="512" t="s">
        <v>74</v>
      </c>
      <c r="X165" s="513"/>
      <c r="Y165" s="116" t="s">
        <v>553</v>
      </c>
      <c r="Z165" s="116"/>
      <c r="AA165" s="116"/>
      <c r="AB165" s="116"/>
      <c r="AC165" s="116"/>
      <c r="AD165" s="116"/>
      <c r="AE165" s="116"/>
      <c r="AF165" s="116"/>
      <c r="AG165" s="116"/>
      <c r="AH165" s="116"/>
      <c r="AI165" s="116"/>
      <c r="AJ165" s="116"/>
      <c r="AK165" s="116"/>
      <c r="AL165" s="125"/>
      <c r="AM165" s="512" t="s">
        <v>74</v>
      </c>
      <c r="AN165" s="513"/>
      <c r="AO165" s="116" t="s">
        <v>44</v>
      </c>
      <c r="AP165" s="116"/>
      <c r="AQ165" s="116"/>
      <c r="AR165" s="116"/>
      <c r="AS165" s="116"/>
      <c r="AT165" s="116"/>
      <c r="AU165" s="116"/>
      <c r="AV165" s="116"/>
      <c r="AW165" s="116"/>
      <c r="AX165" s="116"/>
      <c r="AY165" s="116"/>
      <c r="AZ165" s="116"/>
      <c r="BA165" s="116"/>
      <c r="BB165" s="116"/>
      <c r="BC165" s="116"/>
      <c r="BD165" s="116"/>
      <c r="BE165" s="116"/>
      <c r="BF165" s="116"/>
      <c r="BG165" s="116"/>
      <c r="BH165" s="116"/>
      <c r="BI165" s="499" t="s">
        <v>972</v>
      </c>
      <c r="BJ165" s="500"/>
      <c r="BK165" s="500"/>
      <c r="BL165" s="500"/>
      <c r="BM165" s="500"/>
      <c r="BN165" s="501"/>
      <c r="BO165" s="502" t="s">
        <v>129</v>
      </c>
      <c r="BP165" s="503"/>
      <c r="BQ165" s="503"/>
      <c r="BR165" s="504"/>
      <c r="BS165" s="502" t="s">
        <v>129</v>
      </c>
      <c r="BT165" s="503"/>
      <c r="BU165" s="503"/>
      <c r="BV165" s="504"/>
    </row>
    <row r="166" spans="2:74" ht="15.75" customHeight="1">
      <c r="B166" s="571"/>
      <c r="C166" s="572"/>
      <c r="D166" s="572"/>
      <c r="E166" s="572"/>
      <c r="F166" s="623"/>
      <c r="G166" s="571"/>
      <c r="H166" s="572"/>
      <c r="I166" s="572"/>
      <c r="J166" s="572"/>
      <c r="K166" s="623"/>
      <c r="L166" s="543"/>
      <c r="M166" s="543"/>
      <c r="N166" s="543"/>
      <c r="O166" s="543"/>
      <c r="P166" s="543"/>
      <c r="Q166" s="613"/>
      <c r="R166" s="510"/>
      <c r="S166" s="511"/>
      <c r="T166" s="511"/>
      <c r="U166" s="511"/>
      <c r="V166" s="515"/>
      <c r="W166" s="510" t="s">
        <v>74</v>
      </c>
      <c r="X166" s="511"/>
      <c r="Y166" s="120" t="s">
        <v>554</v>
      </c>
      <c r="Z166" s="120"/>
      <c r="AA166" s="120"/>
      <c r="AB166" s="120"/>
      <c r="AC166" s="120"/>
      <c r="AD166" s="120"/>
      <c r="AE166" s="120"/>
      <c r="AF166" s="120"/>
      <c r="AG166" s="120"/>
      <c r="AH166" s="120"/>
      <c r="AI166" s="120"/>
      <c r="AJ166" s="120"/>
      <c r="AK166" s="120"/>
      <c r="AL166" s="126"/>
      <c r="AM166" s="510" t="s">
        <v>74</v>
      </c>
      <c r="AN166" s="511"/>
      <c r="AO166" s="120" t="s">
        <v>45</v>
      </c>
      <c r="AP166" s="120"/>
      <c r="AQ166" s="120"/>
      <c r="AR166" s="120"/>
      <c r="AS166" s="120"/>
      <c r="AT166" s="120"/>
      <c r="AU166" s="120"/>
      <c r="AV166" s="120"/>
      <c r="AW166" s="120"/>
      <c r="AX166" s="120"/>
      <c r="AY166" s="120"/>
      <c r="AZ166" s="120"/>
      <c r="BA166" s="120"/>
      <c r="BB166" s="120"/>
      <c r="BC166" s="120"/>
      <c r="BD166" s="120"/>
      <c r="BE166" s="120"/>
      <c r="BF166" s="120"/>
      <c r="BG166" s="120"/>
      <c r="BH166" s="120"/>
      <c r="BI166" s="481"/>
      <c r="BJ166" s="480"/>
      <c r="BK166" s="480"/>
      <c r="BL166" s="480"/>
      <c r="BM166" s="480"/>
      <c r="BN166" s="482"/>
      <c r="BO166" s="505" t="s">
        <v>130</v>
      </c>
      <c r="BP166" s="506"/>
      <c r="BQ166" s="506"/>
      <c r="BR166" s="507"/>
      <c r="BS166" s="505" t="s">
        <v>130</v>
      </c>
      <c r="BT166" s="506"/>
      <c r="BU166" s="506"/>
      <c r="BV166" s="507"/>
    </row>
    <row r="167" spans="2:74" ht="15.75" customHeight="1">
      <c r="B167" s="571"/>
      <c r="C167" s="572"/>
      <c r="D167" s="572"/>
      <c r="E167" s="572"/>
      <c r="F167" s="623"/>
      <c r="G167" s="571"/>
      <c r="H167" s="572"/>
      <c r="I167" s="572"/>
      <c r="J167" s="572"/>
      <c r="K167" s="623"/>
      <c r="L167" s="543"/>
      <c r="M167" s="543"/>
      <c r="N167" s="543"/>
      <c r="O167" s="543"/>
      <c r="P167" s="543"/>
      <c r="Q167" s="613"/>
      <c r="R167" s="510"/>
      <c r="S167" s="511"/>
      <c r="T167" s="511"/>
      <c r="U167" s="511"/>
      <c r="V167" s="515"/>
      <c r="W167" s="510" t="s">
        <v>74</v>
      </c>
      <c r="X167" s="511"/>
      <c r="Y167" s="120" t="s">
        <v>555</v>
      </c>
      <c r="Z167" s="120"/>
      <c r="AA167" s="120"/>
      <c r="AB167" s="120"/>
      <c r="AC167" s="120"/>
      <c r="AD167" s="120"/>
      <c r="AE167" s="120"/>
      <c r="AF167" s="120"/>
      <c r="AG167" s="120"/>
      <c r="AH167" s="120"/>
      <c r="AI167" s="120"/>
      <c r="AJ167" s="120"/>
      <c r="AK167" s="120"/>
      <c r="AL167" s="126"/>
      <c r="AM167" s="510" t="s">
        <v>74</v>
      </c>
      <c r="AN167" s="511"/>
      <c r="AO167" s="120" t="s">
        <v>161</v>
      </c>
      <c r="AP167" s="120"/>
      <c r="AQ167" s="120"/>
      <c r="AR167" s="120"/>
      <c r="AS167" s="120"/>
      <c r="AT167" s="120"/>
      <c r="AU167" s="120"/>
      <c r="AV167" s="120"/>
      <c r="AW167" s="120"/>
      <c r="AX167" s="120"/>
      <c r="AY167" s="120"/>
      <c r="AZ167" s="120"/>
      <c r="BA167" s="120"/>
      <c r="BB167" s="120"/>
      <c r="BC167" s="120"/>
      <c r="BD167" s="120"/>
      <c r="BE167" s="120"/>
      <c r="BF167" s="120"/>
      <c r="BG167" s="120"/>
      <c r="BH167" s="120"/>
      <c r="BI167" s="289"/>
      <c r="BJ167" s="290"/>
      <c r="BK167" s="290"/>
      <c r="BL167" s="290"/>
      <c r="BM167" s="290"/>
      <c r="BN167" s="291"/>
      <c r="BO167" s="200"/>
      <c r="BP167" s="201"/>
      <c r="BQ167" s="201"/>
      <c r="BR167" s="202"/>
      <c r="BS167" s="200"/>
      <c r="BT167" s="201"/>
      <c r="BU167" s="201"/>
      <c r="BV167" s="202"/>
    </row>
    <row r="168" spans="2:74" ht="15.75" customHeight="1">
      <c r="B168" s="571"/>
      <c r="C168" s="572"/>
      <c r="D168" s="572"/>
      <c r="E168" s="572"/>
      <c r="F168" s="623"/>
      <c r="G168" s="571"/>
      <c r="H168" s="572"/>
      <c r="I168" s="572"/>
      <c r="J168" s="572"/>
      <c r="K168" s="623"/>
      <c r="L168" s="543"/>
      <c r="M168" s="543"/>
      <c r="N168" s="543"/>
      <c r="O168" s="543"/>
      <c r="P168" s="543"/>
      <c r="Q168" s="613"/>
      <c r="R168" s="510"/>
      <c r="S168" s="511"/>
      <c r="T168" s="511"/>
      <c r="U168" s="511"/>
      <c r="V168" s="515"/>
      <c r="W168" s="510" t="s">
        <v>74</v>
      </c>
      <c r="X168" s="511"/>
      <c r="Y168" s="120" t="s">
        <v>556</v>
      </c>
      <c r="Z168" s="120"/>
      <c r="AA168" s="120"/>
      <c r="AB168" s="120"/>
      <c r="AC168" s="120"/>
      <c r="AD168" s="120"/>
      <c r="AE168" s="120"/>
      <c r="AF168" s="120"/>
      <c r="AG168" s="120"/>
      <c r="AH168" s="120"/>
      <c r="AI168" s="120"/>
      <c r="AJ168" s="120"/>
      <c r="AK168" s="120"/>
      <c r="AL168" s="126"/>
      <c r="AM168" s="510" t="s">
        <v>74</v>
      </c>
      <c r="AN168" s="511"/>
      <c r="AO168" s="120" t="s">
        <v>46</v>
      </c>
      <c r="AP168" s="120"/>
      <c r="AQ168" s="120"/>
      <c r="AR168" s="120"/>
      <c r="AS168" s="120"/>
      <c r="AT168" s="120"/>
      <c r="AU168" s="120"/>
      <c r="AV168" s="120"/>
      <c r="AW168" s="120"/>
      <c r="AX168" s="120"/>
      <c r="AY168" s="120"/>
      <c r="AZ168" s="120"/>
      <c r="BA168" s="120"/>
      <c r="BB168" s="120"/>
      <c r="BC168" s="120"/>
      <c r="BD168" s="120"/>
      <c r="BE168" s="120"/>
      <c r="BF168" s="120"/>
      <c r="BG168" s="120"/>
      <c r="BH168" s="120"/>
      <c r="BI168" s="289"/>
      <c r="BJ168" s="290"/>
      <c r="BK168" s="290"/>
      <c r="BL168" s="290"/>
      <c r="BM168" s="290"/>
      <c r="BN168" s="291"/>
      <c r="BO168" s="200"/>
      <c r="BP168" s="201"/>
      <c r="BQ168" s="201"/>
      <c r="BR168" s="202"/>
      <c r="BS168" s="200"/>
      <c r="BT168" s="201"/>
      <c r="BU168" s="201"/>
      <c r="BV168" s="202"/>
    </row>
    <row r="169" spans="2:74" ht="15.75" customHeight="1">
      <c r="B169" s="571"/>
      <c r="C169" s="572"/>
      <c r="D169" s="572"/>
      <c r="E169" s="572"/>
      <c r="F169" s="623"/>
      <c r="G169" s="571"/>
      <c r="H169" s="572"/>
      <c r="I169" s="572"/>
      <c r="J169" s="572"/>
      <c r="K169" s="623"/>
      <c r="L169" s="543"/>
      <c r="M169" s="543"/>
      <c r="N169" s="543"/>
      <c r="O169" s="543"/>
      <c r="P169" s="543"/>
      <c r="Q169" s="613"/>
      <c r="R169" s="510"/>
      <c r="S169" s="511"/>
      <c r="T169" s="511"/>
      <c r="U169" s="511"/>
      <c r="V169" s="515"/>
      <c r="W169" s="510" t="s">
        <v>74</v>
      </c>
      <c r="X169" s="511"/>
      <c r="Y169" s="120" t="s">
        <v>520</v>
      </c>
      <c r="Z169" s="120"/>
      <c r="AA169" s="120"/>
      <c r="AB169" s="120"/>
      <c r="AC169" s="120"/>
      <c r="AD169" s="120"/>
      <c r="AE169" s="120"/>
      <c r="AF169" s="120"/>
      <c r="AG169" s="120"/>
      <c r="AH169" s="120"/>
      <c r="AI169" s="120"/>
      <c r="AJ169" s="120"/>
      <c r="AK169" s="120"/>
      <c r="AL169" s="126"/>
      <c r="AM169" s="510" t="s">
        <v>74</v>
      </c>
      <c r="AN169" s="511"/>
      <c r="AO169" s="120" t="s">
        <v>160</v>
      </c>
      <c r="AP169" s="120"/>
      <c r="AQ169" s="120"/>
      <c r="AR169" s="120"/>
      <c r="AS169" s="120"/>
      <c r="AT169" s="120"/>
      <c r="AU169" s="120"/>
      <c r="AV169" s="120"/>
      <c r="AW169" s="120"/>
      <c r="AX169" s="120"/>
      <c r="AY169" s="120"/>
      <c r="AZ169" s="120"/>
      <c r="BA169" s="120"/>
      <c r="BB169" s="120"/>
      <c r="BC169" s="120"/>
      <c r="BD169" s="120"/>
      <c r="BE169" s="120"/>
      <c r="BF169" s="120"/>
      <c r="BG169" s="120"/>
      <c r="BH169" s="120"/>
      <c r="BI169" s="289"/>
      <c r="BJ169" s="290"/>
      <c r="BK169" s="290"/>
      <c r="BL169" s="290"/>
      <c r="BM169" s="290"/>
      <c r="BN169" s="291"/>
      <c r="BO169" s="200"/>
      <c r="BP169" s="201"/>
      <c r="BQ169" s="201"/>
      <c r="BR169" s="202"/>
      <c r="BS169" s="200"/>
      <c r="BT169" s="201"/>
      <c r="BU169" s="201"/>
      <c r="BV169" s="202"/>
    </row>
    <row r="170" spans="2:74" ht="15.75" customHeight="1">
      <c r="B170" s="571"/>
      <c r="C170" s="572"/>
      <c r="D170" s="572"/>
      <c r="E170" s="572"/>
      <c r="F170" s="623"/>
      <c r="G170" s="571"/>
      <c r="H170" s="572"/>
      <c r="I170" s="572"/>
      <c r="J170" s="572"/>
      <c r="K170" s="623"/>
      <c r="L170" s="543"/>
      <c r="M170" s="543"/>
      <c r="N170" s="543"/>
      <c r="O170" s="543"/>
      <c r="P170" s="543"/>
      <c r="Q170" s="613"/>
      <c r="R170" s="510"/>
      <c r="S170" s="511"/>
      <c r="T170" s="511"/>
      <c r="U170" s="511"/>
      <c r="V170" s="515"/>
      <c r="W170" s="510" t="s">
        <v>74</v>
      </c>
      <c r="X170" s="511"/>
      <c r="Y170" s="531"/>
      <c r="Z170" s="531"/>
      <c r="AA170" s="531"/>
      <c r="AB170" s="531"/>
      <c r="AC170" s="531"/>
      <c r="AD170" s="531"/>
      <c r="AE170" s="531"/>
      <c r="AF170" s="531"/>
      <c r="AG170" s="531"/>
      <c r="AH170" s="531"/>
      <c r="AI170" s="531"/>
      <c r="AJ170" s="531"/>
      <c r="AK170" s="531"/>
      <c r="AL170" s="615"/>
      <c r="AM170" s="510" t="s">
        <v>74</v>
      </c>
      <c r="AN170" s="511"/>
      <c r="AO170" s="120" t="s">
        <v>551</v>
      </c>
      <c r="AP170" s="120"/>
      <c r="AQ170" s="120"/>
      <c r="AR170" s="120"/>
      <c r="AS170" s="120"/>
      <c r="AT170" s="120"/>
      <c r="AU170" s="120"/>
      <c r="AV170" s="120"/>
      <c r="AW170" s="120"/>
      <c r="AX170" s="120"/>
      <c r="AY170" s="120"/>
      <c r="AZ170" s="120"/>
      <c r="BA170" s="120"/>
      <c r="BB170" s="120"/>
      <c r="BC170" s="120"/>
      <c r="BD170" s="120"/>
      <c r="BE170" s="120"/>
      <c r="BF170" s="120"/>
      <c r="BG170" s="120"/>
      <c r="BH170" s="120"/>
      <c r="BI170" s="289"/>
      <c r="BJ170" s="290"/>
      <c r="BK170" s="290"/>
      <c r="BL170" s="290"/>
      <c r="BM170" s="290"/>
      <c r="BN170" s="291"/>
      <c r="BO170" s="200"/>
      <c r="BP170" s="201"/>
      <c r="BQ170" s="201"/>
      <c r="BR170" s="202"/>
      <c r="BS170" s="200"/>
      <c r="BT170" s="201"/>
      <c r="BU170" s="201"/>
      <c r="BV170" s="202"/>
    </row>
    <row r="171" spans="2:74" ht="15.75" customHeight="1">
      <c r="B171" s="571"/>
      <c r="C171" s="572"/>
      <c r="D171" s="572"/>
      <c r="E171" s="572"/>
      <c r="F171" s="623"/>
      <c r="G171" s="573"/>
      <c r="H171" s="574"/>
      <c r="I171" s="574"/>
      <c r="J171" s="574"/>
      <c r="K171" s="624"/>
      <c r="L171" s="545"/>
      <c r="M171" s="545"/>
      <c r="N171" s="545"/>
      <c r="O171" s="545"/>
      <c r="P171" s="545"/>
      <c r="Q171" s="614"/>
      <c r="R171" s="508"/>
      <c r="S171" s="509"/>
      <c r="T171" s="509"/>
      <c r="U171" s="509"/>
      <c r="V171" s="516"/>
      <c r="W171" s="508" t="s">
        <v>74</v>
      </c>
      <c r="X171" s="509"/>
      <c r="Y171" s="517"/>
      <c r="Z171" s="517"/>
      <c r="AA171" s="517"/>
      <c r="AB171" s="517"/>
      <c r="AC171" s="517"/>
      <c r="AD171" s="517"/>
      <c r="AE171" s="517"/>
      <c r="AF171" s="517"/>
      <c r="AG171" s="517"/>
      <c r="AH171" s="517"/>
      <c r="AI171" s="517"/>
      <c r="AJ171" s="517"/>
      <c r="AK171" s="517"/>
      <c r="AL171" s="518"/>
      <c r="AM171" s="508" t="s">
        <v>74</v>
      </c>
      <c r="AN171" s="509"/>
      <c r="AO171" s="121" t="s">
        <v>552</v>
      </c>
      <c r="AP171" s="121"/>
      <c r="AQ171" s="121"/>
      <c r="AR171" s="121"/>
      <c r="AS171" s="121"/>
      <c r="AT171" s="121"/>
      <c r="AU171" s="121"/>
      <c r="AV171" s="121"/>
      <c r="AW171" s="121"/>
      <c r="AX171" s="121"/>
      <c r="AY171" s="121"/>
      <c r="AZ171" s="121"/>
      <c r="BA171" s="121"/>
      <c r="BB171" s="121"/>
      <c r="BC171" s="121"/>
      <c r="BD171" s="121"/>
      <c r="BE171" s="121"/>
      <c r="BF171" s="121"/>
      <c r="BG171" s="121"/>
      <c r="BH171" s="121"/>
      <c r="BI171" s="292"/>
      <c r="BJ171" s="293"/>
      <c r="BK171" s="293"/>
      <c r="BL171" s="293"/>
      <c r="BM171" s="293"/>
      <c r="BN171" s="294"/>
      <c r="BO171" s="203"/>
      <c r="BP171" s="204"/>
      <c r="BQ171" s="204"/>
      <c r="BR171" s="205"/>
      <c r="BS171" s="203"/>
      <c r="BT171" s="204"/>
      <c r="BU171" s="204"/>
      <c r="BV171" s="205"/>
    </row>
    <row r="172" spans="2:74" ht="15" customHeight="1">
      <c r="B172" s="115" t="s">
        <v>153</v>
      </c>
      <c r="C172" s="116"/>
      <c r="D172" s="116"/>
      <c r="E172" s="116"/>
      <c r="F172" s="125"/>
      <c r="G172" s="115" t="s">
        <v>263</v>
      </c>
      <c r="H172" s="116"/>
      <c r="I172" s="116"/>
      <c r="J172" s="116"/>
      <c r="K172" s="125"/>
      <c r="L172" s="622" t="s">
        <v>262</v>
      </c>
      <c r="M172" s="622"/>
      <c r="N172" s="622"/>
      <c r="O172" s="622"/>
      <c r="P172" s="622"/>
      <c r="Q172" s="622"/>
      <c r="R172" s="647" t="s">
        <v>69</v>
      </c>
      <c r="S172" s="647"/>
      <c r="T172" s="647"/>
      <c r="U172" s="647"/>
      <c r="V172" s="647"/>
      <c r="W172" s="512" t="s">
        <v>75</v>
      </c>
      <c r="X172" s="513"/>
      <c r="Y172" s="116" t="s">
        <v>61</v>
      </c>
      <c r="Z172" s="116"/>
      <c r="AA172" s="116"/>
      <c r="AB172" s="116"/>
      <c r="AC172" s="116"/>
      <c r="AD172" s="116"/>
      <c r="AE172" s="116"/>
      <c r="AF172" s="116"/>
      <c r="AG172" s="116"/>
      <c r="AH172" s="116"/>
      <c r="AI172" s="116"/>
      <c r="AJ172" s="116"/>
      <c r="AK172" s="116"/>
      <c r="AL172" s="125"/>
      <c r="AM172" s="512" t="s">
        <v>74</v>
      </c>
      <c r="AN172" s="513"/>
      <c r="AO172" s="117" t="s">
        <v>261</v>
      </c>
      <c r="AP172" s="117"/>
      <c r="AQ172" s="117"/>
      <c r="AR172" s="117"/>
      <c r="AS172" s="117"/>
      <c r="AT172" s="117"/>
      <c r="AU172" s="117"/>
      <c r="AV172" s="117"/>
      <c r="AW172" s="117"/>
      <c r="AX172" s="117"/>
      <c r="AY172" s="117"/>
      <c r="AZ172" s="117"/>
      <c r="BA172" s="117"/>
      <c r="BB172" s="117"/>
      <c r="BC172" s="117"/>
      <c r="BD172" s="117"/>
      <c r="BE172" s="117"/>
      <c r="BF172" s="117"/>
      <c r="BG172" s="117"/>
      <c r="BH172" s="166"/>
      <c r="BI172" s="499" t="s">
        <v>977</v>
      </c>
      <c r="BJ172" s="500"/>
      <c r="BK172" s="500"/>
      <c r="BL172" s="500"/>
      <c r="BM172" s="500"/>
      <c r="BN172" s="501"/>
      <c r="BO172" s="502" t="s">
        <v>129</v>
      </c>
      <c r="BP172" s="503"/>
      <c r="BQ172" s="503"/>
      <c r="BR172" s="504"/>
      <c r="BS172" s="502" t="s">
        <v>129</v>
      </c>
      <c r="BT172" s="503"/>
      <c r="BU172" s="503"/>
      <c r="BV172" s="504"/>
    </row>
    <row r="173" spans="2:74" ht="15" customHeight="1">
      <c r="B173" s="571" t="s">
        <v>148</v>
      </c>
      <c r="C173" s="572"/>
      <c r="D173" s="572"/>
      <c r="E173" s="572"/>
      <c r="F173" s="623"/>
      <c r="G173" s="815" t="s">
        <v>922</v>
      </c>
      <c r="H173" s="816"/>
      <c r="I173" s="816"/>
      <c r="J173" s="816"/>
      <c r="K173" s="817"/>
      <c r="L173" s="622"/>
      <c r="M173" s="622"/>
      <c r="N173" s="622"/>
      <c r="O173" s="622"/>
      <c r="P173" s="622"/>
      <c r="Q173" s="622"/>
      <c r="R173" s="647"/>
      <c r="S173" s="647"/>
      <c r="T173" s="647"/>
      <c r="U173" s="647"/>
      <c r="V173" s="647"/>
      <c r="W173" s="510" t="s">
        <v>74</v>
      </c>
      <c r="X173" s="511"/>
      <c r="Y173" s="531"/>
      <c r="Z173" s="531"/>
      <c r="AA173" s="531"/>
      <c r="AB173" s="531"/>
      <c r="AC173" s="531"/>
      <c r="AD173" s="531"/>
      <c r="AE173" s="531"/>
      <c r="AF173" s="531"/>
      <c r="AG173" s="531"/>
      <c r="AH173" s="531"/>
      <c r="AI173" s="531"/>
      <c r="AJ173" s="531"/>
      <c r="AK173" s="531"/>
      <c r="AL173" s="615"/>
      <c r="AM173" s="510" t="s">
        <v>74</v>
      </c>
      <c r="AN173" s="511"/>
      <c r="AO173" s="531"/>
      <c r="AP173" s="531"/>
      <c r="AQ173" s="531"/>
      <c r="AR173" s="531"/>
      <c r="AS173" s="531"/>
      <c r="AT173" s="531"/>
      <c r="AU173" s="531"/>
      <c r="AV173" s="531"/>
      <c r="AW173" s="531"/>
      <c r="AX173" s="531"/>
      <c r="AY173" s="531"/>
      <c r="AZ173" s="531"/>
      <c r="BA173" s="531"/>
      <c r="BB173" s="531"/>
      <c r="BC173" s="531"/>
      <c r="BD173" s="531"/>
      <c r="BE173" s="531"/>
      <c r="BF173" s="531"/>
      <c r="BG173" s="531"/>
      <c r="BH173" s="615"/>
      <c r="BI173" s="122"/>
      <c r="BJ173" s="120"/>
      <c r="BK173" s="120"/>
      <c r="BL173" s="120"/>
      <c r="BM173" s="120"/>
      <c r="BN173" s="126"/>
      <c r="BO173" s="505" t="s">
        <v>130</v>
      </c>
      <c r="BP173" s="506"/>
      <c r="BQ173" s="506"/>
      <c r="BR173" s="507"/>
      <c r="BS173" s="505" t="s">
        <v>130</v>
      </c>
      <c r="BT173" s="506"/>
      <c r="BU173" s="506"/>
      <c r="BV173" s="507"/>
    </row>
    <row r="174" spans="2:74" ht="15" customHeight="1">
      <c r="B174" s="571"/>
      <c r="C174" s="572"/>
      <c r="D174" s="572"/>
      <c r="E174" s="572"/>
      <c r="F174" s="623"/>
      <c r="G174" s="815"/>
      <c r="H174" s="816"/>
      <c r="I174" s="816"/>
      <c r="J174" s="816"/>
      <c r="K174" s="817"/>
      <c r="L174" s="622"/>
      <c r="M174" s="622"/>
      <c r="N174" s="622"/>
      <c r="O174" s="622"/>
      <c r="P174" s="622"/>
      <c r="Q174" s="622"/>
      <c r="R174" s="647"/>
      <c r="S174" s="647"/>
      <c r="T174" s="647"/>
      <c r="U174" s="647"/>
      <c r="V174" s="647"/>
      <c r="W174" s="510" t="s">
        <v>74</v>
      </c>
      <c r="X174" s="511"/>
      <c r="Y174" s="531"/>
      <c r="Z174" s="531"/>
      <c r="AA174" s="531"/>
      <c r="AB174" s="531"/>
      <c r="AC174" s="531"/>
      <c r="AD174" s="531"/>
      <c r="AE174" s="531"/>
      <c r="AF174" s="531"/>
      <c r="AG174" s="531"/>
      <c r="AH174" s="531"/>
      <c r="AI174" s="531"/>
      <c r="AJ174" s="531"/>
      <c r="AK174" s="531"/>
      <c r="AL174" s="615"/>
      <c r="AM174" s="510" t="s">
        <v>74</v>
      </c>
      <c r="AN174" s="511"/>
      <c r="AO174" s="531"/>
      <c r="AP174" s="531"/>
      <c r="AQ174" s="531"/>
      <c r="AR174" s="531"/>
      <c r="AS174" s="531"/>
      <c r="AT174" s="531"/>
      <c r="AU174" s="531"/>
      <c r="AV174" s="531"/>
      <c r="AW174" s="531"/>
      <c r="AX174" s="531"/>
      <c r="AY174" s="531"/>
      <c r="AZ174" s="531"/>
      <c r="BA174" s="531"/>
      <c r="BB174" s="531"/>
      <c r="BC174" s="531"/>
      <c r="BD174" s="531"/>
      <c r="BE174" s="531"/>
      <c r="BF174" s="531"/>
      <c r="BG174" s="531"/>
      <c r="BH174" s="615"/>
      <c r="BI174" s="122"/>
      <c r="BJ174" s="120"/>
      <c r="BK174" s="120"/>
      <c r="BL174" s="120"/>
      <c r="BM174" s="120"/>
      <c r="BN174" s="126"/>
      <c r="BO174" s="299"/>
      <c r="BP174" s="300"/>
      <c r="BQ174" s="300"/>
      <c r="BR174" s="301"/>
      <c r="BS174" s="299"/>
      <c r="BT174" s="300"/>
      <c r="BU174" s="300"/>
      <c r="BV174" s="301"/>
    </row>
    <row r="175" spans="2:74" ht="15" customHeight="1">
      <c r="B175" s="571"/>
      <c r="C175" s="572"/>
      <c r="D175" s="572"/>
      <c r="E175" s="572"/>
      <c r="F175" s="623"/>
      <c r="G175" s="815"/>
      <c r="H175" s="816"/>
      <c r="I175" s="816"/>
      <c r="J175" s="816"/>
      <c r="K175" s="817"/>
      <c r="L175" s="622"/>
      <c r="M175" s="622"/>
      <c r="N175" s="622"/>
      <c r="O175" s="622"/>
      <c r="P175" s="622"/>
      <c r="Q175" s="622"/>
      <c r="R175" s="647"/>
      <c r="S175" s="647"/>
      <c r="T175" s="647"/>
      <c r="U175" s="647"/>
      <c r="V175" s="647"/>
      <c r="W175" s="510" t="s">
        <v>74</v>
      </c>
      <c r="X175" s="511"/>
      <c r="Y175" s="531"/>
      <c r="Z175" s="531"/>
      <c r="AA175" s="531"/>
      <c r="AB175" s="531"/>
      <c r="AC175" s="531"/>
      <c r="AD175" s="531"/>
      <c r="AE175" s="531"/>
      <c r="AF175" s="531"/>
      <c r="AG175" s="531"/>
      <c r="AH175" s="531"/>
      <c r="AI175" s="531"/>
      <c r="AJ175" s="531"/>
      <c r="AK175" s="531"/>
      <c r="AL175" s="615"/>
      <c r="AM175" s="510" t="s">
        <v>74</v>
      </c>
      <c r="AN175" s="511"/>
      <c r="AO175" s="531"/>
      <c r="AP175" s="531"/>
      <c r="AQ175" s="531"/>
      <c r="AR175" s="531"/>
      <c r="AS175" s="531"/>
      <c r="AT175" s="531"/>
      <c r="AU175" s="531"/>
      <c r="AV175" s="531"/>
      <c r="AW175" s="531"/>
      <c r="AX175" s="531"/>
      <c r="AY175" s="531"/>
      <c r="AZ175" s="531"/>
      <c r="BA175" s="531"/>
      <c r="BB175" s="531"/>
      <c r="BC175" s="531"/>
      <c r="BD175" s="531"/>
      <c r="BE175" s="531"/>
      <c r="BF175" s="531"/>
      <c r="BG175" s="531"/>
      <c r="BH175" s="615"/>
      <c r="BI175" s="122"/>
      <c r="BJ175" s="120"/>
      <c r="BK175" s="120"/>
      <c r="BL175" s="120"/>
      <c r="BM175" s="120"/>
      <c r="BN175" s="126"/>
      <c r="BO175" s="299"/>
      <c r="BP175" s="300"/>
      <c r="BQ175" s="300"/>
      <c r="BR175" s="301"/>
      <c r="BS175" s="299"/>
      <c r="BT175" s="300"/>
      <c r="BU175" s="300"/>
      <c r="BV175" s="301"/>
    </row>
    <row r="176" spans="2:74" ht="15" customHeight="1">
      <c r="B176" s="571"/>
      <c r="C176" s="572"/>
      <c r="D176" s="572"/>
      <c r="E176" s="572"/>
      <c r="F176" s="623"/>
      <c r="G176" s="815"/>
      <c r="H176" s="816"/>
      <c r="I176" s="816"/>
      <c r="J176" s="816"/>
      <c r="K176" s="817"/>
      <c r="L176" s="622"/>
      <c r="M176" s="622"/>
      <c r="N176" s="622"/>
      <c r="O176" s="622"/>
      <c r="P176" s="622"/>
      <c r="Q176" s="622"/>
      <c r="R176" s="647"/>
      <c r="S176" s="647"/>
      <c r="T176" s="647"/>
      <c r="U176" s="647"/>
      <c r="V176" s="647"/>
      <c r="W176" s="510" t="s">
        <v>74</v>
      </c>
      <c r="X176" s="511"/>
      <c r="Y176" s="531"/>
      <c r="Z176" s="531"/>
      <c r="AA176" s="531"/>
      <c r="AB176" s="531"/>
      <c r="AC176" s="531"/>
      <c r="AD176" s="531"/>
      <c r="AE176" s="531"/>
      <c r="AF176" s="531"/>
      <c r="AG176" s="531"/>
      <c r="AH176" s="531"/>
      <c r="AI176" s="531"/>
      <c r="AJ176" s="531"/>
      <c r="AK176" s="531"/>
      <c r="AL176" s="615"/>
      <c r="AM176" s="510" t="s">
        <v>74</v>
      </c>
      <c r="AN176" s="511"/>
      <c r="AO176" s="531"/>
      <c r="AP176" s="531"/>
      <c r="AQ176" s="531"/>
      <c r="AR176" s="531"/>
      <c r="AS176" s="531"/>
      <c r="AT176" s="531"/>
      <c r="AU176" s="531"/>
      <c r="AV176" s="531"/>
      <c r="AW176" s="531"/>
      <c r="AX176" s="531"/>
      <c r="AY176" s="531"/>
      <c r="AZ176" s="531"/>
      <c r="BA176" s="531"/>
      <c r="BB176" s="531"/>
      <c r="BC176" s="531"/>
      <c r="BD176" s="531"/>
      <c r="BE176" s="531"/>
      <c r="BF176" s="531"/>
      <c r="BG176" s="531"/>
      <c r="BH176" s="615"/>
      <c r="BI176" s="122"/>
      <c r="BJ176" s="120"/>
      <c r="BK176" s="120"/>
      <c r="BL176" s="120"/>
      <c r="BM176" s="120"/>
      <c r="BN176" s="126"/>
      <c r="BO176" s="299"/>
      <c r="BP176" s="300"/>
      <c r="BQ176" s="300"/>
      <c r="BR176" s="301"/>
      <c r="BS176" s="299"/>
      <c r="BT176" s="300"/>
      <c r="BU176" s="300"/>
      <c r="BV176" s="301"/>
    </row>
    <row r="177" spans="2:86" ht="15" customHeight="1">
      <c r="B177" s="571"/>
      <c r="C177" s="572"/>
      <c r="D177" s="572"/>
      <c r="E177" s="572"/>
      <c r="F177" s="623"/>
      <c r="G177" s="818"/>
      <c r="H177" s="819"/>
      <c r="I177" s="819"/>
      <c r="J177" s="819"/>
      <c r="K177" s="820"/>
      <c r="L177" s="622"/>
      <c r="M177" s="622"/>
      <c r="N177" s="622"/>
      <c r="O177" s="622"/>
      <c r="P177" s="622"/>
      <c r="Q177" s="622"/>
      <c r="R177" s="647"/>
      <c r="S177" s="647"/>
      <c r="T177" s="647"/>
      <c r="U177" s="647"/>
      <c r="V177" s="647"/>
      <c r="W177" s="508" t="s">
        <v>74</v>
      </c>
      <c r="X177" s="509"/>
      <c r="Y177" s="517"/>
      <c r="Z177" s="517"/>
      <c r="AA177" s="517"/>
      <c r="AB177" s="517"/>
      <c r="AC177" s="517"/>
      <c r="AD177" s="517"/>
      <c r="AE177" s="517"/>
      <c r="AF177" s="517"/>
      <c r="AG177" s="517"/>
      <c r="AH177" s="517"/>
      <c r="AI177" s="517"/>
      <c r="AJ177" s="517"/>
      <c r="AK177" s="517"/>
      <c r="AL177" s="518"/>
      <c r="AM177" s="508" t="s">
        <v>74</v>
      </c>
      <c r="AN177" s="509"/>
      <c r="AO177" s="517"/>
      <c r="AP177" s="517"/>
      <c r="AQ177" s="517"/>
      <c r="AR177" s="517"/>
      <c r="AS177" s="517"/>
      <c r="AT177" s="517"/>
      <c r="AU177" s="517"/>
      <c r="AV177" s="517"/>
      <c r="AW177" s="517"/>
      <c r="AX177" s="517"/>
      <c r="AY177" s="517"/>
      <c r="AZ177" s="517"/>
      <c r="BA177" s="517"/>
      <c r="BB177" s="517"/>
      <c r="BC177" s="517"/>
      <c r="BD177" s="517"/>
      <c r="BE177" s="517"/>
      <c r="BF177" s="517"/>
      <c r="BG177" s="517"/>
      <c r="BH177" s="518"/>
      <c r="BI177" s="124"/>
      <c r="BJ177" s="121"/>
      <c r="BK177" s="121"/>
      <c r="BL177" s="121"/>
      <c r="BM177" s="121"/>
      <c r="BN177" s="127"/>
      <c r="BO177" s="230"/>
      <c r="BP177" s="231"/>
      <c r="BQ177" s="231"/>
      <c r="BR177" s="232"/>
      <c r="BS177" s="230"/>
      <c r="BT177" s="231"/>
      <c r="BU177" s="231"/>
      <c r="BV177" s="232"/>
      <c r="CE177" s="120"/>
      <c r="CF177" s="120"/>
      <c r="CG177" s="120"/>
      <c r="CH177" s="120"/>
    </row>
    <row r="178" spans="2:86" ht="15" customHeight="1">
      <c r="B178" s="571"/>
      <c r="C178" s="572"/>
      <c r="D178" s="572"/>
      <c r="E178" s="572"/>
      <c r="F178" s="623"/>
      <c r="G178" s="115" t="s">
        <v>911</v>
      </c>
      <c r="H178" s="116"/>
      <c r="I178" s="116"/>
      <c r="J178" s="116"/>
      <c r="K178" s="125"/>
      <c r="L178" s="622" t="s">
        <v>186</v>
      </c>
      <c r="M178" s="622"/>
      <c r="N178" s="622"/>
      <c r="O178" s="622"/>
      <c r="P178" s="622"/>
      <c r="Q178" s="622"/>
      <c r="R178" s="647" t="s">
        <v>69</v>
      </c>
      <c r="S178" s="647"/>
      <c r="T178" s="647"/>
      <c r="U178" s="647"/>
      <c r="V178" s="647"/>
      <c r="W178" s="512" t="s">
        <v>74</v>
      </c>
      <c r="X178" s="513"/>
      <c r="Y178" s="116" t="s">
        <v>61</v>
      </c>
      <c r="Z178" s="116"/>
      <c r="AA178" s="116"/>
      <c r="AB178" s="116"/>
      <c r="AC178" s="116"/>
      <c r="AD178" s="116"/>
      <c r="AE178" s="116"/>
      <c r="AF178" s="116"/>
      <c r="AG178" s="116"/>
      <c r="AH178" s="116"/>
      <c r="AI178" s="116"/>
      <c r="AJ178" s="116"/>
      <c r="AK178" s="116"/>
      <c r="AL178" s="125"/>
      <c r="AM178" s="512" t="s">
        <v>74</v>
      </c>
      <c r="AN178" s="513"/>
      <c r="AO178" s="116" t="s">
        <v>185</v>
      </c>
      <c r="AP178" s="116"/>
      <c r="AQ178" s="116"/>
      <c r="AR178" s="116"/>
      <c r="AS178" s="116"/>
      <c r="AT178" s="116"/>
      <c r="AU178" s="116"/>
      <c r="AV178" s="116"/>
      <c r="AW178" s="116"/>
      <c r="AX178" s="116"/>
      <c r="AY178" s="116"/>
      <c r="AZ178" s="116"/>
      <c r="BA178" s="116"/>
      <c r="BB178" s="116"/>
      <c r="BC178" s="116"/>
      <c r="BD178" s="116"/>
      <c r="BE178" s="116"/>
      <c r="BF178" s="116"/>
      <c r="BG178" s="116"/>
      <c r="BH178" s="125"/>
      <c r="BI178" s="499" t="s">
        <v>972</v>
      </c>
      <c r="BJ178" s="500"/>
      <c r="BK178" s="500"/>
      <c r="BL178" s="500"/>
      <c r="BM178" s="500"/>
      <c r="BN178" s="501"/>
      <c r="BO178" s="502" t="s">
        <v>129</v>
      </c>
      <c r="BP178" s="503"/>
      <c r="BQ178" s="503"/>
      <c r="BR178" s="504"/>
      <c r="BS178" s="502" t="s">
        <v>129</v>
      </c>
      <c r="BT178" s="503"/>
      <c r="BU178" s="503"/>
      <c r="BV178" s="504"/>
      <c r="CE178" s="120"/>
      <c r="CF178" s="120"/>
      <c r="CG178" s="120"/>
      <c r="CH178" s="120"/>
    </row>
    <row r="179" spans="2:86" ht="15" customHeight="1">
      <c r="B179" s="571"/>
      <c r="C179" s="572"/>
      <c r="D179" s="572"/>
      <c r="E179" s="572"/>
      <c r="F179" s="623"/>
      <c r="G179" s="616" t="s">
        <v>925</v>
      </c>
      <c r="H179" s="617"/>
      <c r="I179" s="617"/>
      <c r="J179" s="617"/>
      <c r="K179" s="618"/>
      <c r="L179" s="622"/>
      <c r="M179" s="622"/>
      <c r="N179" s="622"/>
      <c r="O179" s="622"/>
      <c r="P179" s="622"/>
      <c r="Q179" s="622"/>
      <c r="R179" s="647"/>
      <c r="S179" s="647"/>
      <c r="T179" s="647"/>
      <c r="U179" s="647"/>
      <c r="V179" s="647"/>
      <c r="W179" s="510" t="s">
        <v>74</v>
      </c>
      <c r="X179" s="511"/>
      <c r="Y179" s="120" t="s">
        <v>63</v>
      </c>
      <c r="Z179" s="120"/>
      <c r="AA179" s="120"/>
      <c r="AB179" s="120"/>
      <c r="AC179" s="120"/>
      <c r="AD179" s="120"/>
      <c r="AE179" s="120"/>
      <c r="AF179" s="120"/>
      <c r="AG179" s="120"/>
      <c r="AH179" s="120"/>
      <c r="AI179" s="120"/>
      <c r="AJ179" s="120"/>
      <c r="AK179" s="120"/>
      <c r="AL179" s="126"/>
      <c r="AM179" s="510" t="s">
        <v>74</v>
      </c>
      <c r="AN179" s="511"/>
      <c r="AO179" s="531"/>
      <c r="AP179" s="531"/>
      <c r="AQ179" s="531"/>
      <c r="AR179" s="531"/>
      <c r="AS179" s="531"/>
      <c r="AT179" s="531"/>
      <c r="AU179" s="531"/>
      <c r="AV179" s="531"/>
      <c r="AW179" s="531"/>
      <c r="AX179" s="531"/>
      <c r="AY179" s="531"/>
      <c r="AZ179" s="531"/>
      <c r="BA179" s="531"/>
      <c r="BB179" s="531"/>
      <c r="BC179" s="531"/>
      <c r="BD179" s="531"/>
      <c r="BE179" s="531"/>
      <c r="BF179" s="531"/>
      <c r="BG179" s="531"/>
      <c r="BH179" s="615"/>
      <c r="BI179" s="170"/>
      <c r="BJ179" s="112"/>
      <c r="BK179" s="112"/>
      <c r="BL179" s="112"/>
      <c r="BM179" s="112"/>
      <c r="BN179" s="199"/>
      <c r="BO179" s="505" t="s">
        <v>130</v>
      </c>
      <c r="BP179" s="506"/>
      <c r="BQ179" s="506"/>
      <c r="BR179" s="507"/>
      <c r="BS179" s="505" t="s">
        <v>130</v>
      </c>
      <c r="BT179" s="506"/>
      <c r="BU179" s="506"/>
      <c r="BV179" s="507"/>
    </row>
    <row r="180" spans="2:86" ht="15" customHeight="1">
      <c r="B180" s="571"/>
      <c r="C180" s="572"/>
      <c r="D180" s="572"/>
      <c r="E180" s="572"/>
      <c r="F180" s="623"/>
      <c r="G180" s="616"/>
      <c r="H180" s="617"/>
      <c r="I180" s="617"/>
      <c r="J180" s="617"/>
      <c r="K180" s="618"/>
      <c r="L180" s="622"/>
      <c r="M180" s="622"/>
      <c r="N180" s="622"/>
      <c r="O180" s="622"/>
      <c r="P180" s="622"/>
      <c r="Q180" s="622"/>
      <c r="R180" s="647"/>
      <c r="S180" s="647"/>
      <c r="T180" s="647"/>
      <c r="U180" s="647"/>
      <c r="V180" s="647"/>
      <c r="W180" s="508" t="s">
        <v>74</v>
      </c>
      <c r="X180" s="509"/>
      <c r="Y180" s="121" t="s">
        <v>95</v>
      </c>
      <c r="Z180" s="121"/>
      <c r="AA180" s="121"/>
      <c r="AB180" s="121"/>
      <c r="AC180" s="121"/>
      <c r="AD180" s="121"/>
      <c r="AE180" s="121"/>
      <c r="AF180" s="121"/>
      <c r="AG180" s="121"/>
      <c r="AH180" s="121"/>
      <c r="AI180" s="121"/>
      <c r="AJ180" s="121"/>
      <c r="AK180" s="121"/>
      <c r="AL180" s="127"/>
      <c r="AM180" s="508" t="s">
        <v>74</v>
      </c>
      <c r="AN180" s="509"/>
      <c r="AO180" s="517"/>
      <c r="AP180" s="517"/>
      <c r="AQ180" s="517"/>
      <c r="AR180" s="517"/>
      <c r="AS180" s="517"/>
      <c r="AT180" s="517"/>
      <c r="AU180" s="517"/>
      <c r="AV180" s="517"/>
      <c r="AW180" s="517"/>
      <c r="AX180" s="517"/>
      <c r="AY180" s="517"/>
      <c r="AZ180" s="517"/>
      <c r="BA180" s="517"/>
      <c r="BB180" s="517"/>
      <c r="BC180" s="517"/>
      <c r="BD180" s="517"/>
      <c r="BE180" s="517"/>
      <c r="BF180" s="517"/>
      <c r="BG180" s="517"/>
      <c r="BH180" s="518"/>
      <c r="BI180" s="170"/>
      <c r="BJ180" s="112"/>
      <c r="BK180" s="112"/>
      <c r="BL180" s="112"/>
      <c r="BM180" s="112"/>
      <c r="BN180" s="199"/>
      <c r="BO180" s="299"/>
      <c r="BP180" s="300"/>
      <c r="BQ180" s="300"/>
      <c r="BR180" s="301"/>
      <c r="BS180" s="299"/>
      <c r="BT180" s="300"/>
      <c r="BU180" s="300"/>
      <c r="BV180" s="301"/>
    </row>
    <row r="181" spans="2:86" ht="15" customHeight="1">
      <c r="B181" s="571"/>
      <c r="C181" s="572"/>
      <c r="D181" s="572"/>
      <c r="E181" s="572"/>
      <c r="F181" s="623"/>
      <c r="G181" s="616"/>
      <c r="H181" s="617"/>
      <c r="I181" s="617"/>
      <c r="J181" s="617"/>
      <c r="K181" s="618"/>
      <c r="L181" s="622" t="s">
        <v>260</v>
      </c>
      <c r="M181" s="622"/>
      <c r="N181" s="622"/>
      <c r="O181" s="622"/>
      <c r="P181" s="622"/>
      <c r="Q181" s="622"/>
      <c r="R181" s="647" t="s">
        <v>69</v>
      </c>
      <c r="S181" s="647"/>
      <c r="T181" s="647"/>
      <c r="U181" s="647"/>
      <c r="V181" s="647"/>
      <c r="W181" s="512" t="s">
        <v>74</v>
      </c>
      <c r="X181" s="513"/>
      <c r="Y181" s="116" t="s">
        <v>61</v>
      </c>
      <c r="Z181" s="116"/>
      <c r="AA181" s="116"/>
      <c r="AB181" s="116"/>
      <c r="AC181" s="116"/>
      <c r="AD181" s="116"/>
      <c r="AE181" s="116"/>
      <c r="AF181" s="116"/>
      <c r="AG181" s="116"/>
      <c r="AH181" s="116"/>
      <c r="AI181" s="116"/>
      <c r="AJ181" s="116"/>
      <c r="AK181" s="116"/>
      <c r="AL181" s="125"/>
      <c r="AM181" s="512" t="s">
        <v>74</v>
      </c>
      <c r="AN181" s="513"/>
      <c r="AO181" s="116" t="s">
        <v>259</v>
      </c>
      <c r="AP181" s="116"/>
      <c r="AQ181" s="116"/>
      <c r="AR181" s="116"/>
      <c r="AS181" s="116"/>
      <c r="AT181" s="116"/>
      <c r="AU181" s="116"/>
      <c r="AV181" s="116"/>
      <c r="AW181" s="116"/>
      <c r="AX181" s="116"/>
      <c r="AY181" s="116"/>
      <c r="AZ181" s="116"/>
      <c r="BA181" s="116"/>
      <c r="BB181" s="116"/>
      <c r="BC181" s="116"/>
      <c r="BD181" s="116"/>
      <c r="BE181" s="116"/>
      <c r="BF181" s="116"/>
      <c r="BG181" s="116"/>
      <c r="BH181" s="125"/>
      <c r="BI181" s="499" t="s">
        <v>434</v>
      </c>
      <c r="BJ181" s="500"/>
      <c r="BK181" s="500"/>
      <c r="BL181" s="500"/>
      <c r="BM181" s="500"/>
      <c r="BN181" s="501"/>
      <c r="BO181" s="502" t="s">
        <v>129</v>
      </c>
      <c r="BP181" s="503"/>
      <c r="BQ181" s="503"/>
      <c r="BR181" s="504"/>
      <c r="BS181" s="502" t="s">
        <v>129</v>
      </c>
      <c r="BT181" s="503"/>
      <c r="BU181" s="503"/>
      <c r="BV181" s="504"/>
    </row>
    <row r="182" spans="2:86" ht="15" customHeight="1">
      <c r="B182" s="571"/>
      <c r="C182" s="572"/>
      <c r="D182" s="572"/>
      <c r="E182" s="572"/>
      <c r="F182" s="623"/>
      <c r="G182" s="616"/>
      <c r="H182" s="617"/>
      <c r="I182" s="617"/>
      <c r="J182" s="617"/>
      <c r="K182" s="618"/>
      <c r="L182" s="622"/>
      <c r="M182" s="622"/>
      <c r="N182" s="622"/>
      <c r="O182" s="622"/>
      <c r="P182" s="622"/>
      <c r="Q182" s="622"/>
      <c r="R182" s="647"/>
      <c r="S182" s="647"/>
      <c r="T182" s="647"/>
      <c r="U182" s="647"/>
      <c r="V182" s="647"/>
      <c r="W182" s="510" t="s">
        <v>74</v>
      </c>
      <c r="X182" s="511"/>
      <c r="Y182" s="120" t="s">
        <v>63</v>
      </c>
      <c r="Z182" s="120"/>
      <c r="AA182" s="120"/>
      <c r="AB182" s="120"/>
      <c r="AC182" s="120"/>
      <c r="AD182" s="120"/>
      <c r="AE182" s="120"/>
      <c r="AF182" s="120"/>
      <c r="AG182" s="120"/>
      <c r="AH182" s="120"/>
      <c r="AI182" s="120"/>
      <c r="AJ182" s="120"/>
      <c r="AK182" s="120"/>
      <c r="AL182" s="126"/>
      <c r="AM182" s="510" t="s">
        <v>74</v>
      </c>
      <c r="AN182" s="511"/>
      <c r="AO182" s="531"/>
      <c r="AP182" s="531"/>
      <c r="AQ182" s="531"/>
      <c r="AR182" s="531"/>
      <c r="AS182" s="531"/>
      <c r="AT182" s="531"/>
      <c r="AU182" s="531"/>
      <c r="AV182" s="531"/>
      <c r="AW182" s="531"/>
      <c r="AX182" s="531"/>
      <c r="AY182" s="531"/>
      <c r="AZ182" s="531"/>
      <c r="BA182" s="531"/>
      <c r="BB182" s="531"/>
      <c r="BC182" s="531"/>
      <c r="BD182" s="531"/>
      <c r="BE182" s="531"/>
      <c r="BF182" s="531"/>
      <c r="BG182" s="531"/>
      <c r="BH182" s="615"/>
      <c r="BI182" s="481"/>
      <c r="BJ182" s="480"/>
      <c r="BK182" s="480"/>
      <c r="BL182" s="480"/>
      <c r="BM182" s="480"/>
      <c r="BN182" s="482"/>
      <c r="BO182" s="505" t="s">
        <v>130</v>
      </c>
      <c r="BP182" s="506"/>
      <c r="BQ182" s="506"/>
      <c r="BR182" s="507"/>
      <c r="BS182" s="505" t="s">
        <v>130</v>
      </c>
      <c r="BT182" s="506"/>
      <c r="BU182" s="506"/>
      <c r="BV182" s="507"/>
    </row>
    <row r="183" spans="2:86" ht="15" customHeight="1">
      <c r="B183" s="571"/>
      <c r="C183" s="572"/>
      <c r="D183" s="572"/>
      <c r="E183" s="572"/>
      <c r="F183" s="623"/>
      <c r="G183" s="616"/>
      <c r="H183" s="617"/>
      <c r="I183" s="617"/>
      <c r="J183" s="617"/>
      <c r="K183" s="618"/>
      <c r="L183" s="622"/>
      <c r="M183" s="622"/>
      <c r="N183" s="622"/>
      <c r="O183" s="622"/>
      <c r="P183" s="622"/>
      <c r="Q183" s="622"/>
      <c r="R183" s="647"/>
      <c r="S183" s="647"/>
      <c r="T183" s="647"/>
      <c r="U183" s="647"/>
      <c r="V183" s="647"/>
      <c r="W183" s="510" t="s">
        <v>74</v>
      </c>
      <c r="X183" s="511"/>
      <c r="Y183" s="120" t="s">
        <v>95</v>
      </c>
      <c r="Z183" s="120"/>
      <c r="AA183" s="120"/>
      <c r="AB183" s="120"/>
      <c r="AC183" s="120"/>
      <c r="AD183" s="120"/>
      <c r="AE183" s="120"/>
      <c r="AF183" s="120"/>
      <c r="AG183" s="120"/>
      <c r="AH183" s="120"/>
      <c r="AI183" s="120"/>
      <c r="AJ183" s="120"/>
      <c r="AK183" s="120"/>
      <c r="AL183" s="126"/>
      <c r="AM183" s="510" t="s">
        <v>74</v>
      </c>
      <c r="AN183" s="511"/>
      <c r="AO183" s="531"/>
      <c r="AP183" s="531"/>
      <c r="AQ183" s="531"/>
      <c r="AR183" s="531"/>
      <c r="AS183" s="531"/>
      <c r="AT183" s="531"/>
      <c r="AU183" s="531"/>
      <c r="AV183" s="531"/>
      <c r="AW183" s="531"/>
      <c r="AX183" s="531"/>
      <c r="AY183" s="531"/>
      <c r="AZ183" s="531"/>
      <c r="BA183" s="531"/>
      <c r="BB183" s="531"/>
      <c r="BC183" s="531"/>
      <c r="BD183" s="531"/>
      <c r="BE183" s="531"/>
      <c r="BF183" s="531"/>
      <c r="BG183" s="531"/>
      <c r="BH183" s="615"/>
      <c r="BI183" s="170"/>
      <c r="BJ183" s="112"/>
      <c r="BK183" s="112"/>
      <c r="BL183" s="112"/>
      <c r="BM183" s="112"/>
      <c r="BN183" s="199"/>
      <c r="BO183" s="299"/>
      <c r="BP183" s="300"/>
      <c r="BQ183" s="300"/>
      <c r="BR183" s="301"/>
      <c r="BS183" s="299"/>
      <c r="BT183" s="300"/>
      <c r="BU183" s="300"/>
      <c r="BV183" s="301"/>
    </row>
    <row r="184" spans="2:86" ht="15" customHeight="1">
      <c r="B184" s="573"/>
      <c r="C184" s="574"/>
      <c r="D184" s="574"/>
      <c r="E184" s="574"/>
      <c r="F184" s="624"/>
      <c r="G184" s="619"/>
      <c r="H184" s="620"/>
      <c r="I184" s="620"/>
      <c r="J184" s="620"/>
      <c r="K184" s="621"/>
      <c r="L184" s="622"/>
      <c r="M184" s="622"/>
      <c r="N184" s="622"/>
      <c r="O184" s="622"/>
      <c r="P184" s="622"/>
      <c r="Q184" s="622"/>
      <c r="R184" s="647"/>
      <c r="S184" s="647"/>
      <c r="T184" s="647"/>
      <c r="U184" s="647"/>
      <c r="V184" s="647"/>
      <c r="W184" s="508" t="s">
        <v>74</v>
      </c>
      <c r="X184" s="509"/>
      <c r="Y184" s="517"/>
      <c r="Z184" s="517"/>
      <c r="AA184" s="517"/>
      <c r="AB184" s="517"/>
      <c r="AC184" s="517"/>
      <c r="AD184" s="517"/>
      <c r="AE184" s="517"/>
      <c r="AF184" s="517"/>
      <c r="AG184" s="517"/>
      <c r="AH184" s="517"/>
      <c r="AI184" s="517"/>
      <c r="AJ184" s="517"/>
      <c r="AK184" s="517"/>
      <c r="AL184" s="518"/>
      <c r="AM184" s="508" t="s">
        <v>74</v>
      </c>
      <c r="AN184" s="509"/>
      <c r="AO184" s="517"/>
      <c r="AP184" s="517"/>
      <c r="AQ184" s="517"/>
      <c r="AR184" s="517"/>
      <c r="AS184" s="517"/>
      <c r="AT184" s="517"/>
      <c r="AU184" s="517"/>
      <c r="AV184" s="517"/>
      <c r="AW184" s="517"/>
      <c r="AX184" s="517"/>
      <c r="AY184" s="517"/>
      <c r="AZ184" s="517"/>
      <c r="BA184" s="517"/>
      <c r="BB184" s="517"/>
      <c r="BC184" s="517"/>
      <c r="BD184" s="517"/>
      <c r="BE184" s="517"/>
      <c r="BF184" s="517"/>
      <c r="BG184" s="517"/>
      <c r="BH184" s="518"/>
      <c r="BI184" s="207"/>
      <c r="BJ184" s="197"/>
      <c r="BK184" s="197"/>
      <c r="BL184" s="197"/>
      <c r="BM184" s="197"/>
      <c r="BN184" s="198"/>
      <c r="BO184" s="230"/>
      <c r="BP184" s="231"/>
      <c r="BQ184" s="231"/>
      <c r="BR184" s="232"/>
      <c r="BS184" s="230"/>
      <c r="BT184" s="231"/>
      <c r="BU184" s="231"/>
      <c r="BV184" s="232"/>
    </row>
    <row r="185" spans="2:86" ht="13.5" customHeight="1"/>
    <row r="186" spans="2:86" ht="13.5" customHeight="1"/>
    <row r="187" spans="2:86" ht="16.5" customHeight="1">
      <c r="B187" s="532" t="s">
        <v>17</v>
      </c>
      <c r="C187" s="532"/>
      <c r="D187" s="532"/>
      <c r="E187" s="532"/>
      <c r="F187" s="532"/>
      <c r="G187" s="532"/>
      <c r="H187" s="532"/>
      <c r="I187" s="532"/>
      <c r="J187" s="532"/>
      <c r="K187" s="532"/>
      <c r="L187" s="532"/>
      <c r="M187" s="532"/>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32"/>
      <c r="AL187" s="532"/>
      <c r="AM187" s="532"/>
      <c r="AN187" s="532"/>
      <c r="AO187" s="532"/>
      <c r="AP187" s="532"/>
      <c r="AQ187" s="532"/>
      <c r="AR187" s="532"/>
      <c r="AS187" s="532"/>
      <c r="AT187" s="532"/>
      <c r="AU187" s="532"/>
      <c r="AV187" s="532"/>
      <c r="AW187" s="532"/>
      <c r="AX187" s="532"/>
      <c r="AY187" s="532"/>
      <c r="AZ187" s="532"/>
      <c r="BA187" s="532"/>
      <c r="BB187" s="532"/>
      <c r="BC187" s="532"/>
      <c r="BD187" s="532"/>
      <c r="BE187" s="532"/>
      <c r="BF187" s="532"/>
      <c r="BG187" s="532"/>
      <c r="BH187" s="532"/>
      <c r="BI187" s="532"/>
      <c r="BJ187" s="532"/>
      <c r="BK187" s="532"/>
      <c r="BL187" s="532"/>
      <c r="BM187" s="532"/>
      <c r="BN187" s="532"/>
      <c r="BO187" s="532"/>
      <c r="BP187" s="532"/>
      <c r="BQ187" s="532"/>
      <c r="BR187" s="532"/>
      <c r="BS187" s="532"/>
      <c r="BT187" s="532"/>
      <c r="BU187" s="532"/>
      <c r="BV187" s="532"/>
    </row>
    <row r="188" spans="2:86" ht="13.5">
      <c r="B188" s="106" t="s">
        <v>921</v>
      </c>
      <c r="BO188" s="107" t="s">
        <v>76</v>
      </c>
    </row>
    <row r="189" spans="2:86">
      <c r="B189" s="106" t="s">
        <v>104</v>
      </c>
    </row>
    <row r="190" spans="2:86">
      <c r="B190" s="106" t="s">
        <v>893</v>
      </c>
    </row>
    <row r="192" spans="2:86">
      <c r="B192" s="106" t="s">
        <v>950</v>
      </c>
    </row>
    <row r="193" spans="2:74">
      <c r="B193" s="106" t="s">
        <v>948</v>
      </c>
    </row>
    <row r="194" spans="2:74">
      <c r="B194" s="106" t="s">
        <v>949</v>
      </c>
    </row>
    <row r="195" spans="2:74" ht="12" customHeight="1"/>
    <row r="196" spans="2:74">
      <c r="B196" s="533" t="s">
        <v>124</v>
      </c>
      <c r="C196" s="533"/>
      <c r="D196" s="533"/>
      <c r="E196" s="533"/>
      <c r="F196" s="533"/>
      <c r="G196" s="533"/>
      <c r="H196" s="533"/>
      <c r="I196" s="533"/>
      <c r="J196" s="533"/>
      <c r="K196" s="533"/>
      <c r="L196" s="533"/>
      <c r="M196" s="533"/>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533"/>
      <c r="BK196" s="533"/>
      <c r="BL196" s="533"/>
      <c r="BM196" s="533"/>
      <c r="BN196" s="533"/>
      <c r="BO196" s="533"/>
      <c r="BP196" s="533"/>
      <c r="BQ196" s="533"/>
      <c r="BR196" s="533"/>
      <c r="BS196" s="533"/>
      <c r="BT196" s="533"/>
      <c r="BU196" s="533"/>
      <c r="BV196" s="533"/>
    </row>
    <row r="197" spans="2:74" ht="15.75" customHeight="1">
      <c r="B197" s="520"/>
      <c r="C197" s="520"/>
      <c r="D197" s="520"/>
      <c r="E197" s="520"/>
      <c r="F197" s="520"/>
      <c r="G197" s="521" t="s">
        <v>18</v>
      </c>
      <c r="H197" s="521"/>
      <c r="I197" s="521"/>
      <c r="J197" s="521"/>
      <c r="K197" s="521"/>
      <c r="L197" s="534" t="s">
        <v>959</v>
      </c>
      <c r="M197" s="535"/>
      <c r="N197" s="535"/>
      <c r="O197" s="535"/>
      <c r="P197" s="535"/>
      <c r="Q197" s="536"/>
      <c r="R197" s="521" t="s">
        <v>430</v>
      </c>
      <c r="S197" s="521"/>
      <c r="T197" s="521"/>
      <c r="U197" s="521"/>
      <c r="V197" s="521"/>
      <c r="W197" s="522" t="s">
        <v>432</v>
      </c>
      <c r="X197" s="523"/>
      <c r="Y197" s="523"/>
      <c r="Z197" s="523"/>
      <c r="AA197" s="523"/>
      <c r="AB197" s="523"/>
      <c r="AC197" s="523"/>
      <c r="AD197" s="523"/>
      <c r="AE197" s="523"/>
      <c r="AF197" s="523"/>
      <c r="AG197" s="523"/>
      <c r="AH197" s="523"/>
      <c r="AI197" s="523"/>
      <c r="AJ197" s="523"/>
      <c r="AK197" s="523"/>
      <c r="AL197" s="524"/>
      <c r="AM197" s="522" t="s">
        <v>433</v>
      </c>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c r="BH197" s="524"/>
      <c r="BI197" s="519" t="s">
        <v>19</v>
      </c>
      <c r="BJ197" s="519"/>
      <c r="BK197" s="519"/>
      <c r="BL197" s="519"/>
      <c r="BM197" s="519"/>
      <c r="BN197" s="519"/>
      <c r="BO197" s="520" t="s">
        <v>20</v>
      </c>
      <c r="BP197" s="520"/>
      <c r="BQ197" s="520"/>
      <c r="BR197" s="520"/>
      <c r="BS197" s="520"/>
      <c r="BT197" s="520"/>
      <c r="BU197" s="520"/>
      <c r="BV197" s="520"/>
    </row>
    <row r="198" spans="2:74" ht="15.75" customHeight="1">
      <c r="B198" s="520"/>
      <c r="C198" s="520"/>
      <c r="D198" s="520"/>
      <c r="E198" s="520"/>
      <c r="F198" s="520"/>
      <c r="G198" s="521"/>
      <c r="H198" s="521"/>
      <c r="I198" s="521"/>
      <c r="J198" s="521"/>
      <c r="K198" s="521"/>
      <c r="L198" s="537"/>
      <c r="M198" s="538"/>
      <c r="N198" s="538"/>
      <c r="O198" s="538"/>
      <c r="P198" s="538"/>
      <c r="Q198" s="539"/>
      <c r="R198" s="521"/>
      <c r="S198" s="521"/>
      <c r="T198" s="521"/>
      <c r="U198" s="521"/>
      <c r="V198" s="521"/>
      <c r="W198" s="525"/>
      <c r="X198" s="526"/>
      <c r="Y198" s="526"/>
      <c r="Z198" s="526"/>
      <c r="AA198" s="526"/>
      <c r="AB198" s="526"/>
      <c r="AC198" s="526"/>
      <c r="AD198" s="526"/>
      <c r="AE198" s="526"/>
      <c r="AF198" s="526"/>
      <c r="AG198" s="526"/>
      <c r="AH198" s="526"/>
      <c r="AI198" s="526"/>
      <c r="AJ198" s="526"/>
      <c r="AK198" s="526"/>
      <c r="AL198" s="527"/>
      <c r="AM198" s="525"/>
      <c r="AN198" s="526"/>
      <c r="AO198" s="526"/>
      <c r="AP198" s="526"/>
      <c r="AQ198" s="526"/>
      <c r="AR198" s="526"/>
      <c r="AS198" s="526"/>
      <c r="AT198" s="526"/>
      <c r="AU198" s="526"/>
      <c r="AV198" s="526"/>
      <c r="AW198" s="526"/>
      <c r="AX198" s="526"/>
      <c r="AY198" s="526"/>
      <c r="AZ198" s="526"/>
      <c r="BA198" s="526"/>
      <c r="BB198" s="526"/>
      <c r="BC198" s="526"/>
      <c r="BD198" s="526"/>
      <c r="BE198" s="526"/>
      <c r="BF198" s="526"/>
      <c r="BG198" s="526"/>
      <c r="BH198" s="527"/>
      <c r="BI198" s="525" t="s">
        <v>434</v>
      </c>
      <c r="BJ198" s="526"/>
      <c r="BK198" s="526"/>
      <c r="BL198" s="526"/>
      <c r="BM198" s="526"/>
      <c r="BN198" s="527"/>
      <c r="BO198" s="520" t="s">
        <v>47</v>
      </c>
      <c r="BP198" s="520"/>
      <c r="BQ198" s="520"/>
      <c r="BR198" s="520"/>
      <c r="BS198" s="520" t="s">
        <v>48</v>
      </c>
      <c r="BT198" s="520"/>
      <c r="BU198" s="520"/>
      <c r="BV198" s="520"/>
    </row>
    <row r="199" spans="2:74" ht="13.5" customHeight="1">
      <c r="B199" s="115" t="s">
        <v>77</v>
      </c>
      <c r="C199" s="116"/>
      <c r="D199" s="116"/>
      <c r="E199" s="116"/>
      <c r="F199" s="116"/>
      <c r="G199" s="288" t="s">
        <v>506</v>
      </c>
      <c r="H199" s="311"/>
      <c r="I199" s="311"/>
      <c r="J199" s="311"/>
      <c r="K199" s="311"/>
      <c r="L199" s="540" t="s">
        <v>668</v>
      </c>
      <c r="M199" s="541"/>
      <c r="N199" s="541"/>
      <c r="O199" s="541"/>
      <c r="P199" s="541"/>
      <c r="Q199" s="612"/>
      <c r="R199" s="512" t="s">
        <v>69</v>
      </c>
      <c r="S199" s="513"/>
      <c r="T199" s="513"/>
      <c r="U199" s="513"/>
      <c r="V199" s="514"/>
      <c r="W199" s="512" t="s">
        <v>74</v>
      </c>
      <c r="X199" s="513"/>
      <c r="Y199" s="307" t="s">
        <v>534</v>
      </c>
      <c r="Z199" s="307"/>
      <c r="AA199" s="307"/>
      <c r="AB199" s="307"/>
      <c r="AC199" s="307"/>
      <c r="AD199" s="307"/>
      <c r="AE199" s="307"/>
      <c r="AF199" s="307"/>
      <c r="AG199" s="307"/>
      <c r="AH199" s="307"/>
      <c r="AI199" s="307"/>
      <c r="AJ199" s="307"/>
      <c r="AK199" s="307"/>
      <c r="AL199" s="307"/>
      <c r="AM199" s="512" t="s">
        <v>74</v>
      </c>
      <c r="AN199" s="513"/>
      <c r="AO199" s="307" t="s">
        <v>628</v>
      </c>
      <c r="AP199" s="307"/>
      <c r="AQ199" s="307"/>
      <c r="AR199" s="307"/>
      <c r="AS199" s="307"/>
      <c r="AT199" s="307"/>
      <c r="AU199" s="307"/>
      <c r="AV199" s="307"/>
      <c r="AW199" s="307"/>
      <c r="AX199" s="307"/>
      <c r="AY199" s="307"/>
      <c r="AZ199" s="307"/>
      <c r="BA199" s="307"/>
      <c r="BB199" s="307"/>
      <c r="BC199" s="307"/>
      <c r="BD199" s="307"/>
      <c r="BE199" s="307"/>
      <c r="BF199" s="307"/>
      <c r="BG199" s="307"/>
      <c r="BH199" s="307"/>
      <c r="BI199" s="499" t="s">
        <v>666</v>
      </c>
      <c r="BJ199" s="500"/>
      <c r="BK199" s="500"/>
      <c r="BL199" s="500"/>
      <c r="BM199" s="500"/>
      <c r="BN199" s="501"/>
      <c r="BO199" s="502" t="s">
        <v>129</v>
      </c>
      <c r="BP199" s="503"/>
      <c r="BQ199" s="503"/>
      <c r="BR199" s="504"/>
      <c r="BS199" s="502" t="s">
        <v>129</v>
      </c>
      <c r="BT199" s="503"/>
      <c r="BU199" s="503"/>
      <c r="BV199" s="504"/>
    </row>
    <row r="200" spans="2:74" ht="13.5" customHeight="1">
      <c r="B200" s="571" t="s">
        <v>78</v>
      </c>
      <c r="C200" s="572"/>
      <c r="D200" s="572"/>
      <c r="E200" s="572"/>
      <c r="F200" s="623"/>
      <c r="G200" s="636" t="s">
        <v>101</v>
      </c>
      <c r="H200" s="636"/>
      <c r="I200" s="636"/>
      <c r="J200" s="636"/>
      <c r="K200" s="637"/>
      <c r="L200" s="542"/>
      <c r="M200" s="543"/>
      <c r="N200" s="543"/>
      <c r="O200" s="543"/>
      <c r="P200" s="543"/>
      <c r="Q200" s="613"/>
      <c r="R200" s="510"/>
      <c r="S200" s="511"/>
      <c r="T200" s="511"/>
      <c r="U200" s="511"/>
      <c r="V200" s="515"/>
      <c r="W200" s="510" t="s">
        <v>74</v>
      </c>
      <c r="X200" s="511"/>
      <c r="Y200" s="308" t="s">
        <v>636</v>
      </c>
      <c r="Z200" s="308"/>
      <c r="AA200" s="308"/>
      <c r="AB200" s="308"/>
      <c r="AC200" s="308"/>
      <c r="AD200" s="308"/>
      <c r="AE200" s="308"/>
      <c r="AF200" s="308"/>
      <c r="AG200" s="308"/>
      <c r="AH200" s="308"/>
      <c r="AI200" s="308"/>
      <c r="AJ200" s="308"/>
      <c r="AK200" s="308"/>
      <c r="AL200" s="308"/>
      <c r="AM200" s="510" t="s">
        <v>74</v>
      </c>
      <c r="AN200" s="511"/>
      <c r="AO200" s="308" t="s">
        <v>629</v>
      </c>
      <c r="AP200" s="308"/>
      <c r="AQ200" s="308"/>
      <c r="AR200" s="308"/>
      <c r="AS200" s="308"/>
      <c r="AT200" s="308"/>
      <c r="AU200" s="308"/>
      <c r="AV200" s="308"/>
      <c r="AW200" s="308"/>
      <c r="AX200" s="308"/>
      <c r="AY200" s="308"/>
      <c r="AZ200" s="308"/>
      <c r="BA200" s="308"/>
      <c r="BB200" s="308"/>
      <c r="BC200" s="308"/>
      <c r="BD200" s="308"/>
      <c r="BE200" s="308"/>
      <c r="BF200" s="308"/>
      <c r="BG200" s="308"/>
      <c r="BH200" s="308"/>
      <c r="BI200" s="229"/>
      <c r="BJ200" s="394"/>
      <c r="BK200" s="394"/>
      <c r="BL200" s="394"/>
      <c r="BM200" s="394"/>
      <c r="BN200" s="395"/>
      <c r="BO200" s="505" t="s">
        <v>130</v>
      </c>
      <c r="BP200" s="506"/>
      <c r="BQ200" s="506"/>
      <c r="BR200" s="507"/>
      <c r="BS200" s="505" t="s">
        <v>130</v>
      </c>
      <c r="BT200" s="506"/>
      <c r="BU200" s="506"/>
      <c r="BV200" s="507"/>
    </row>
    <row r="201" spans="2:74" ht="13.5" customHeight="1">
      <c r="B201" s="571"/>
      <c r="C201" s="572"/>
      <c r="D201" s="572"/>
      <c r="E201" s="572"/>
      <c r="F201" s="623"/>
      <c r="G201" s="636"/>
      <c r="H201" s="636"/>
      <c r="I201" s="636"/>
      <c r="J201" s="636"/>
      <c r="K201" s="637"/>
      <c r="L201" s="542"/>
      <c r="M201" s="543"/>
      <c r="N201" s="543"/>
      <c r="O201" s="543"/>
      <c r="P201" s="543"/>
      <c r="Q201" s="613"/>
      <c r="R201" s="510"/>
      <c r="S201" s="511"/>
      <c r="T201" s="511"/>
      <c r="U201" s="511"/>
      <c r="V201" s="515"/>
      <c r="W201" s="510" t="s">
        <v>74</v>
      </c>
      <c r="X201" s="511"/>
      <c r="Y201" s="308" t="s">
        <v>637</v>
      </c>
      <c r="Z201" s="308"/>
      <c r="AA201" s="308"/>
      <c r="AB201" s="308"/>
      <c r="AC201" s="308"/>
      <c r="AD201" s="308"/>
      <c r="AE201" s="308"/>
      <c r="AF201" s="308"/>
      <c r="AG201" s="308"/>
      <c r="AH201" s="308"/>
      <c r="AI201" s="308"/>
      <c r="AJ201" s="308"/>
      <c r="AK201" s="308"/>
      <c r="AL201" s="308"/>
      <c r="AM201" s="510" t="s">
        <v>74</v>
      </c>
      <c r="AN201" s="511"/>
      <c r="AO201" s="308" t="s">
        <v>630</v>
      </c>
      <c r="AP201" s="308"/>
      <c r="AQ201" s="308"/>
      <c r="AR201" s="308"/>
      <c r="AS201" s="308"/>
      <c r="AT201" s="308"/>
      <c r="AU201" s="308"/>
      <c r="AV201" s="308"/>
      <c r="AW201" s="308"/>
      <c r="AX201" s="308"/>
      <c r="AY201" s="308"/>
      <c r="AZ201" s="308"/>
      <c r="BA201" s="308"/>
      <c r="BB201" s="308"/>
      <c r="BC201" s="308"/>
      <c r="BD201" s="308"/>
      <c r="BE201" s="308"/>
      <c r="BF201" s="308"/>
      <c r="BG201" s="308"/>
      <c r="BH201" s="308"/>
      <c r="BI201" s="229"/>
      <c r="BJ201" s="394"/>
      <c r="BK201" s="394"/>
      <c r="BL201" s="394"/>
      <c r="BM201" s="394"/>
      <c r="BN201" s="395"/>
      <c r="BO201" s="200"/>
      <c r="BP201" s="201"/>
      <c r="BQ201" s="201"/>
      <c r="BR201" s="202"/>
      <c r="BS201" s="200"/>
      <c r="BT201" s="201"/>
      <c r="BU201" s="201"/>
      <c r="BV201" s="202"/>
    </row>
    <row r="202" spans="2:74" ht="13.5" customHeight="1">
      <c r="B202" s="571"/>
      <c r="C202" s="572"/>
      <c r="D202" s="572"/>
      <c r="E202" s="572"/>
      <c r="F202" s="623"/>
      <c r="G202" s="636"/>
      <c r="H202" s="636"/>
      <c r="I202" s="636"/>
      <c r="J202" s="636"/>
      <c r="K202" s="637"/>
      <c r="L202" s="542"/>
      <c r="M202" s="543"/>
      <c r="N202" s="543"/>
      <c r="O202" s="543"/>
      <c r="P202" s="543"/>
      <c r="Q202" s="613"/>
      <c r="R202" s="510"/>
      <c r="S202" s="511"/>
      <c r="T202" s="511"/>
      <c r="U202" s="511"/>
      <c r="V202" s="515"/>
      <c r="W202" s="510" t="s">
        <v>74</v>
      </c>
      <c r="X202" s="511"/>
      <c r="Y202" s="308" t="s">
        <v>520</v>
      </c>
      <c r="Z202" s="308"/>
      <c r="AA202" s="308"/>
      <c r="AB202" s="308"/>
      <c r="AC202" s="308"/>
      <c r="AD202" s="308"/>
      <c r="AE202" s="308"/>
      <c r="AF202" s="308"/>
      <c r="AG202" s="308"/>
      <c r="AH202" s="308"/>
      <c r="AI202" s="308"/>
      <c r="AJ202" s="308"/>
      <c r="AK202" s="308"/>
      <c r="AL202" s="308"/>
      <c r="AM202" s="510" t="s">
        <v>74</v>
      </c>
      <c r="AN202" s="511"/>
      <c r="AO202" s="308" t="s">
        <v>631</v>
      </c>
      <c r="AP202" s="308"/>
      <c r="AQ202" s="308"/>
      <c r="AR202" s="308"/>
      <c r="AS202" s="308"/>
      <c r="AT202" s="308"/>
      <c r="AU202" s="308"/>
      <c r="AV202" s="308"/>
      <c r="AW202" s="308"/>
      <c r="AX202" s="308"/>
      <c r="AY202" s="308"/>
      <c r="AZ202" s="308"/>
      <c r="BA202" s="308"/>
      <c r="BB202" s="308"/>
      <c r="BC202" s="308"/>
      <c r="BD202" s="308"/>
      <c r="BE202" s="308"/>
      <c r="BF202" s="308"/>
      <c r="BG202" s="308"/>
      <c r="BH202" s="308"/>
      <c r="BI202" s="229"/>
      <c r="BJ202" s="394"/>
      <c r="BK202" s="394"/>
      <c r="BL202" s="394"/>
      <c r="BM202" s="394"/>
      <c r="BN202" s="395"/>
      <c r="BO202" s="200"/>
      <c r="BP202" s="201"/>
      <c r="BQ202" s="201"/>
      <c r="BR202" s="202"/>
      <c r="BS202" s="200"/>
      <c r="BT202" s="201"/>
      <c r="BU202" s="201"/>
      <c r="BV202" s="202"/>
    </row>
    <row r="203" spans="2:74" ht="13.5" customHeight="1">
      <c r="B203" s="571"/>
      <c r="C203" s="572"/>
      <c r="D203" s="572"/>
      <c r="E203" s="572"/>
      <c r="F203" s="623"/>
      <c r="G203" s="636"/>
      <c r="H203" s="636"/>
      <c r="I203" s="636"/>
      <c r="J203" s="636"/>
      <c r="K203" s="637"/>
      <c r="L203" s="542"/>
      <c r="M203" s="543"/>
      <c r="N203" s="543"/>
      <c r="O203" s="543"/>
      <c r="P203" s="543"/>
      <c r="Q203" s="613"/>
      <c r="R203" s="510"/>
      <c r="S203" s="511"/>
      <c r="T203" s="511"/>
      <c r="U203" s="511"/>
      <c r="V203" s="515"/>
      <c r="W203" s="510" t="s">
        <v>74</v>
      </c>
      <c r="X203" s="511"/>
      <c r="Y203" s="308" t="s">
        <v>638</v>
      </c>
      <c r="Z203" s="308"/>
      <c r="AA203" s="308"/>
      <c r="AB203" s="308"/>
      <c r="AC203" s="308"/>
      <c r="AD203" s="308"/>
      <c r="AE203" s="308"/>
      <c r="AF203" s="308"/>
      <c r="AG203" s="308"/>
      <c r="AH203" s="308"/>
      <c r="AI203" s="308"/>
      <c r="AJ203" s="308"/>
      <c r="AK203" s="308"/>
      <c r="AL203" s="308"/>
      <c r="AM203" s="510" t="s">
        <v>74</v>
      </c>
      <c r="AN203" s="511"/>
      <c r="AO203" s="308" t="s">
        <v>632</v>
      </c>
      <c r="AP203" s="308"/>
      <c r="AQ203" s="308"/>
      <c r="AR203" s="308"/>
      <c r="AS203" s="308"/>
      <c r="AT203" s="308"/>
      <c r="AU203" s="308"/>
      <c r="AV203" s="308"/>
      <c r="AW203" s="308"/>
      <c r="AX203" s="308"/>
      <c r="AY203" s="308"/>
      <c r="AZ203" s="308"/>
      <c r="BA203" s="308"/>
      <c r="BB203" s="308"/>
      <c r="BC203" s="308"/>
      <c r="BD203" s="308"/>
      <c r="BE203" s="308"/>
      <c r="BF203" s="308"/>
      <c r="BG203" s="308"/>
      <c r="BH203" s="308"/>
      <c r="BI203" s="229"/>
      <c r="BJ203" s="394"/>
      <c r="BK203" s="394"/>
      <c r="BL203" s="394"/>
      <c r="BM203" s="394"/>
      <c r="BN203" s="395"/>
      <c r="BO203" s="200"/>
      <c r="BP203" s="201"/>
      <c r="BQ203" s="201"/>
      <c r="BR203" s="202"/>
      <c r="BS203" s="200"/>
      <c r="BT203" s="201"/>
      <c r="BU203" s="201"/>
      <c r="BV203" s="202"/>
    </row>
    <row r="204" spans="2:74" ht="13.5" customHeight="1">
      <c r="B204" s="571"/>
      <c r="C204" s="572"/>
      <c r="D204" s="572"/>
      <c r="E204" s="572"/>
      <c r="F204" s="623"/>
      <c r="G204" s="636"/>
      <c r="H204" s="636"/>
      <c r="I204" s="636"/>
      <c r="J204" s="636"/>
      <c r="K204" s="637"/>
      <c r="L204" s="542"/>
      <c r="M204" s="543"/>
      <c r="N204" s="543"/>
      <c r="O204" s="543"/>
      <c r="P204" s="543"/>
      <c r="Q204" s="613"/>
      <c r="R204" s="510"/>
      <c r="S204" s="511"/>
      <c r="T204" s="511"/>
      <c r="U204" s="511"/>
      <c r="V204" s="515"/>
      <c r="W204" s="510" t="s">
        <v>74</v>
      </c>
      <c r="X204" s="511"/>
      <c r="Y204" s="531"/>
      <c r="Z204" s="531"/>
      <c r="AA204" s="531"/>
      <c r="AB204" s="531"/>
      <c r="AC204" s="531"/>
      <c r="AD204" s="531"/>
      <c r="AE204" s="531"/>
      <c r="AF204" s="531"/>
      <c r="AG204" s="531"/>
      <c r="AH204" s="531"/>
      <c r="AI204" s="531"/>
      <c r="AJ204" s="531"/>
      <c r="AK204" s="531"/>
      <c r="AL204" s="531"/>
      <c r="AM204" s="510" t="s">
        <v>74</v>
      </c>
      <c r="AN204" s="511"/>
      <c r="AO204" s="308" t="s">
        <v>633</v>
      </c>
      <c r="AP204" s="308"/>
      <c r="AQ204" s="308"/>
      <c r="AR204" s="308"/>
      <c r="AS204" s="308"/>
      <c r="AT204" s="308"/>
      <c r="AU204" s="308"/>
      <c r="AV204" s="308"/>
      <c r="AW204" s="308"/>
      <c r="AX204" s="308"/>
      <c r="AY204" s="308"/>
      <c r="AZ204" s="308"/>
      <c r="BA204" s="308"/>
      <c r="BB204" s="308"/>
      <c r="BC204" s="308"/>
      <c r="BD204" s="308"/>
      <c r="BE204" s="308"/>
      <c r="BF204" s="308"/>
      <c r="BG204" s="308"/>
      <c r="BH204" s="308"/>
      <c r="BI204" s="229"/>
      <c r="BJ204" s="394"/>
      <c r="BK204" s="394"/>
      <c r="BL204" s="394"/>
      <c r="BM204" s="394"/>
      <c r="BN204" s="395"/>
      <c r="BO204" s="200"/>
      <c r="BP204" s="201"/>
      <c r="BQ204" s="201"/>
      <c r="BR204" s="202"/>
      <c r="BS204" s="200"/>
      <c r="BT204" s="201"/>
      <c r="BU204" s="201"/>
      <c r="BV204" s="202"/>
    </row>
    <row r="205" spans="2:74" ht="13.5" customHeight="1">
      <c r="B205" s="571"/>
      <c r="C205" s="572"/>
      <c r="D205" s="572"/>
      <c r="E205" s="572"/>
      <c r="F205" s="623"/>
      <c r="G205" s="636"/>
      <c r="H205" s="636"/>
      <c r="I205" s="636"/>
      <c r="J205" s="636"/>
      <c r="K205" s="637"/>
      <c r="L205" s="542"/>
      <c r="M205" s="543"/>
      <c r="N205" s="543"/>
      <c r="O205" s="543"/>
      <c r="P205" s="543"/>
      <c r="Q205" s="613"/>
      <c r="R205" s="510"/>
      <c r="S205" s="511"/>
      <c r="T205" s="511"/>
      <c r="U205" s="511"/>
      <c r="V205" s="515"/>
      <c r="W205" s="510" t="s">
        <v>74</v>
      </c>
      <c r="X205" s="511"/>
      <c r="Y205" s="531"/>
      <c r="Z205" s="531"/>
      <c r="AA205" s="531"/>
      <c r="AB205" s="531"/>
      <c r="AC205" s="531"/>
      <c r="AD205" s="531"/>
      <c r="AE205" s="531"/>
      <c r="AF205" s="531"/>
      <c r="AG205" s="531"/>
      <c r="AH205" s="531"/>
      <c r="AI205" s="531"/>
      <c r="AJ205" s="531"/>
      <c r="AK205" s="531"/>
      <c r="AL205" s="531"/>
      <c r="AM205" s="510" t="s">
        <v>74</v>
      </c>
      <c r="AN205" s="511"/>
      <c r="AO205" s="308" t="s">
        <v>634</v>
      </c>
      <c r="AP205" s="308"/>
      <c r="AQ205" s="308"/>
      <c r="AR205" s="308"/>
      <c r="AS205" s="308"/>
      <c r="AT205" s="308"/>
      <c r="AU205" s="308"/>
      <c r="AV205" s="308"/>
      <c r="AW205" s="308"/>
      <c r="AX205" s="308"/>
      <c r="AY205" s="308"/>
      <c r="AZ205" s="308"/>
      <c r="BA205" s="308"/>
      <c r="BB205" s="308"/>
      <c r="BC205" s="308"/>
      <c r="BD205" s="308"/>
      <c r="BE205" s="308"/>
      <c r="BF205" s="308"/>
      <c r="BG205" s="308"/>
      <c r="BH205" s="308"/>
      <c r="BI205" s="229"/>
      <c r="BJ205" s="394"/>
      <c r="BK205" s="394"/>
      <c r="BL205" s="394"/>
      <c r="BM205" s="394"/>
      <c r="BN205" s="395"/>
      <c r="BO205" s="200"/>
      <c r="BP205" s="201"/>
      <c r="BQ205" s="201"/>
      <c r="BR205" s="202"/>
      <c r="BS205" s="200"/>
      <c r="BT205" s="201"/>
      <c r="BU205" s="201"/>
      <c r="BV205" s="202"/>
    </row>
    <row r="206" spans="2:74" ht="13.5" customHeight="1">
      <c r="B206" s="571"/>
      <c r="C206" s="572"/>
      <c r="D206" s="572"/>
      <c r="E206" s="572"/>
      <c r="F206" s="623"/>
      <c r="G206" s="636"/>
      <c r="H206" s="636"/>
      <c r="I206" s="636"/>
      <c r="J206" s="636"/>
      <c r="K206" s="637"/>
      <c r="L206" s="542"/>
      <c r="M206" s="543"/>
      <c r="N206" s="543"/>
      <c r="O206" s="543"/>
      <c r="P206" s="543"/>
      <c r="Q206" s="613"/>
      <c r="R206" s="510"/>
      <c r="S206" s="511"/>
      <c r="T206" s="511"/>
      <c r="U206" s="511"/>
      <c r="V206" s="515"/>
      <c r="W206" s="510" t="s">
        <v>74</v>
      </c>
      <c r="X206" s="511"/>
      <c r="Y206" s="531"/>
      <c r="Z206" s="531"/>
      <c r="AA206" s="531"/>
      <c r="AB206" s="531"/>
      <c r="AC206" s="531"/>
      <c r="AD206" s="531"/>
      <c r="AE206" s="531"/>
      <c r="AF206" s="531"/>
      <c r="AG206" s="531"/>
      <c r="AH206" s="531"/>
      <c r="AI206" s="531"/>
      <c r="AJ206" s="531"/>
      <c r="AK206" s="531"/>
      <c r="AL206" s="531"/>
      <c r="AM206" s="510" t="s">
        <v>74</v>
      </c>
      <c r="AN206" s="511"/>
      <c r="AO206" s="308" t="s">
        <v>635</v>
      </c>
      <c r="AP206" s="308"/>
      <c r="AQ206" s="308"/>
      <c r="AR206" s="308"/>
      <c r="AS206" s="308"/>
      <c r="AT206" s="308"/>
      <c r="AU206" s="308"/>
      <c r="AV206" s="308"/>
      <c r="AW206" s="308"/>
      <c r="AX206" s="308"/>
      <c r="AY206" s="308"/>
      <c r="AZ206" s="308"/>
      <c r="BA206" s="308"/>
      <c r="BB206" s="308"/>
      <c r="BC206" s="308"/>
      <c r="BD206" s="308"/>
      <c r="BE206" s="308"/>
      <c r="BF206" s="308"/>
      <c r="BG206" s="308"/>
      <c r="BH206" s="308"/>
      <c r="BI206" s="229"/>
      <c r="BJ206" s="394"/>
      <c r="BK206" s="394"/>
      <c r="BL206" s="394"/>
      <c r="BM206" s="394"/>
      <c r="BN206" s="395"/>
      <c r="BO206" s="200"/>
      <c r="BP206" s="201"/>
      <c r="BQ206" s="201"/>
      <c r="BR206" s="202"/>
      <c r="BS206" s="200"/>
      <c r="BT206" s="201"/>
      <c r="BU206" s="201"/>
      <c r="BV206" s="202"/>
    </row>
    <row r="207" spans="2:74" ht="13.5" customHeight="1">
      <c r="B207" s="571"/>
      <c r="C207" s="572"/>
      <c r="D207" s="572"/>
      <c r="E207" s="572"/>
      <c r="F207" s="623"/>
      <c r="G207" s="636"/>
      <c r="H207" s="636"/>
      <c r="I207" s="636"/>
      <c r="J207" s="636"/>
      <c r="K207" s="637"/>
      <c r="L207" s="542"/>
      <c r="M207" s="543"/>
      <c r="N207" s="543"/>
      <c r="O207" s="543"/>
      <c r="P207" s="543"/>
      <c r="Q207" s="613"/>
      <c r="R207" s="510"/>
      <c r="S207" s="511"/>
      <c r="T207" s="511"/>
      <c r="U207" s="511"/>
      <c r="V207" s="515"/>
      <c r="W207" s="510" t="s">
        <v>74</v>
      </c>
      <c r="X207" s="511"/>
      <c r="Y207" s="309" t="s">
        <v>639</v>
      </c>
      <c r="Z207" s="308"/>
      <c r="AA207" s="308"/>
      <c r="AB207" s="308"/>
      <c r="AC207" s="308"/>
      <c r="AD207" s="308"/>
      <c r="AE207" s="308"/>
      <c r="AF207" s="308"/>
      <c r="AG207" s="308"/>
      <c r="AH207" s="308"/>
      <c r="AI207" s="308"/>
      <c r="AJ207" s="308"/>
      <c r="AK207" s="308"/>
      <c r="AL207" s="308"/>
      <c r="AM207" s="510" t="s">
        <v>74</v>
      </c>
      <c r="AN207" s="511"/>
      <c r="AO207" s="308" t="s">
        <v>643</v>
      </c>
      <c r="AP207" s="308"/>
      <c r="AQ207" s="308"/>
      <c r="AR207" s="308"/>
      <c r="AS207" s="308"/>
      <c r="AT207" s="308"/>
      <c r="AU207" s="308"/>
      <c r="AV207" s="308"/>
      <c r="AW207" s="308"/>
      <c r="AX207" s="308"/>
      <c r="AY207" s="308"/>
      <c r="AZ207" s="308"/>
      <c r="BA207" s="308"/>
      <c r="BB207" s="308"/>
      <c r="BC207" s="308"/>
      <c r="BD207" s="308"/>
      <c r="BE207" s="308"/>
      <c r="BF207" s="308"/>
      <c r="BG207" s="308"/>
      <c r="BH207" s="308"/>
      <c r="BI207" s="229"/>
      <c r="BJ207" s="394"/>
      <c r="BK207" s="394"/>
      <c r="BL207" s="394"/>
      <c r="BM207" s="394"/>
      <c r="BN207" s="395"/>
      <c r="BO207" s="200"/>
      <c r="BP207" s="201"/>
      <c r="BQ207" s="201"/>
      <c r="BR207" s="202"/>
      <c r="BS207" s="200"/>
      <c r="BT207" s="201"/>
      <c r="BU207" s="201"/>
      <c r="BV207" s="202"/>
    </row>
    <row r="208" spans="2:74" ht="13.5" customHeight="1">
      <c r="B208" s="571"/>
      <c r="C208" s="572"/>
      <c r="D208" s="572"/>
      <c r="E208" s="572"/>
      <c r="F208" s="623"/>
      <c r="G208" s="636"/>
      <c r="H208" s="636"/>
      <c r="I208" s="636"/>
      <c r="J208" s="636"/>
      <c r="K208" s="637"/>
      <c r="L208" s="542"/>
      <c r="M208" s="543"/>
      <c r="N208" s="543"/>
      <c r="O208" s="543"/>
      <c r="P208" s="543"/>
      <c r="Q208" s="613"/>
      <c r="R208" s="510"/>
      <c r="S208" s="511"/>
      <c r="T208" s="511"/>
      <c r="U208" s="511"/>
      <c r="V208" s="515"/>
      <c r="W208" s="510" t="s">
        <v>74</v>
      </c>
      <c r="X208" s="511"/>
      <c r="Y208" s="308" t="s">
        <v>640</v>
      </c>
      <c r="Z208" s="308"/>
      <c r="AA208" s="308"/>
      <c r="AB208" s="308"/>
      <c r="AC208" s="308"/>
      <c r="AD208" s="308"/>
      <c r="AE208" s="308"/>
      <c r="AF208" s="308"/>
      <c r="AG208" s="308"/>
      <c r="AH208" s="308"/>
      <c r="AI208" s="308"/>
      <c r="AJ208" s="308"/>
      <c r="AK208" s="308"/>
      <c r="AL208" s="308"/>
      <c r="AM208" s="510" t="s">
        <v>74</v>
      </c>
      <c r="AN208" s="511"/>
      <c r="AO208" s="308" t="s">
        <v>644</v>
      </c>
      <c r="AP208" s="308"/>
      <c r="AQ208" s="308"/>
      <c r="AR208" s="308"/>
      <c r="AS208" s="308"/>
      <c r="AT208" s="308"/>
      <c r="AU208" s="308"/>
      <c r="AV208" s="308"/>
      <c r="AW208" s="308"/>
      <c r="AX208" s="308"/>
      <c r="AY208" s="308"/>
      <c r="AZ208" s="308"/>
      <c r="BA208" s="308"/>
      <c r="BB208" s="308"/>
      <c r="BC208" s="308"/>
      <c r="BD208" s="308"/>
      <c r="BE208" s="308"/>
      <c r="BF208" s="308"/>
      <c r="BG208" s="308"/>
      <c r="BH208" s="308"/>
      <c r="BI208" s="229"/>
      <c r="BJ208" s="394"/>
      <c r="BK208" s="394"/>
      <c r="BL208" s="394"/>
      <c r="BM208" s="394"/>
      <c r="BN208" s="395"/>
      <c r="BO208" s="200"/>
      <c r="BP208" s="201"/>
      <c r="BQ208" s="201"/>
      <c r="BR208" s="202"/>
      <c r="BS208" s="200"/>
      <c r="BT208" s="201"/>
      <c r="BU208" s="201"/>
      <c r="BV208" s="202"/>
    </row>
    <row r="209" spans="2:74" ht="13.5" customHeight="1">
      <c r="B209" s="571"/>
      <c r="C209" s="572"/>
      <c r="D209" s="572"/>
      <c r="E209" s="572"/>
      <c r="F209" s="623"/>
      <c r="G209" s="636"/>
      <c r="H209" s="636"/>
      <c r="I209" s="636"/>
      <c r="J209" s="636"/>
      <c r="K209" s="637"/>
      <c r="L209" s="542"/>
      <c r="M209" s="543"/>
      <c r="N209" s="543"/>
      <c r="O209" s="543"/>
      <c r="P209" s="543"/>
      <c r="Q209" s="613"/>
      <c r="R209" s="510"/>
      <c r="S209" s="511"/>
      <c r="T209" s="511"/>
      <c r="U209" s="511"/>
      <c r="V209" s="515"/>
      <c r="W209" s="510" t="s">
        <v>74</v>
      </c>
      <c r="X209" s="511"/>
      <c r="Y209" s="308" t="s">
        <v>641</v>
      </c>
      <c r="Z209" s="308"/>
      <c r="AA209" s="308"/>
      <c r="AB209" s="308"/>
      <c r="AC209" s="308"/>
      <c r="AD209" s="308"/>
      <c r="AE209" s="308"/>
      <c r="AF209" s="308"/>
      <c r="AG209" s="308"/>
      <c r="AH209" s="308"/>
      <c r="AI209" s="308"/>
      <c r="AJ209" s="308"/>
      <c r="AK209" s="308"/>
      <c r="AL209" s="308"/>
      <c r="AM209" s="510" t="s">
        <v>74</v>
      </c>
      <c r="AN209" s="511"/>
      <c r="AO209" s="308" t="s">
        <v>645</v>
      </c>
      <c r="AP209" s="308"/>
      <c r="AQ209" s="308"/>
      <c r="AR209" s="308"/>
      <c r="AS209" s="308"/>
      <c r="AT209" s="308"/>
      <c r="AU209" s="308"/>
      <c r="AV209" s="308"/>
      <c r="AW209" s="308"/>
      <c r="AX209" s="308"/>
      <c r="AY209" s="308"/>
      <c r="AZ209" s="308"/>
      <c r="BA209" s="308"/>
      <c r="BB209" s="308"/>
      <c r="BC209" s="308"/>
      <c r="BD209" s="308"/>
      <c r="BE209" s="308"/>
      <c r="BF209" s="308"/>
      <c r="BG209" s="308"/>
      <c r="BH209" s="308"/>
      <c r="BI209" s="229"/>
      <c r="BJ209" s="394"/>
      <c r="BK209" s="394"/>
      <c r="BL209" s="394"/>
      <c r="BM209" s="394"/>
      <c r="BN209" s="395"/>
      <c r="BO209" s="200"/>
      <c r="BP209" s="201"/>
      <c r="BQ209" s="201"/>
      <c r="BR209" s="202"/>
      <c r="BS209" s="200"/>
      <c r="BT209" s="201"/>
      <c r="BU209" s="201"/>
      <c r="BV209" s="202"/>
    </row>
    <row r="210" spans="2:74" ht="13.5" customHeight="1">
      <c r="B210" s="571"/>
      <c r="C210" s="572"/>
      <c r="D210" s="572"/>
      <c r="E210" s="572"/>
      <c r="F210" s="623"/>
      <c r="G210" s="636"/>
      <c r="H210" s="636"/>
      <c r="I210" s="636"/>
      <c r="J210" s="636"/>
      <c r="K210" s="637"/>
      <c r="L210" s="542"/>
      <c r="M210" s="543"/>
      <c r="N210" s="543"/>
      <c r="O210" s="543"/>
      <c r="P210" s="543"/>
      <c r="Q210" s="613"/>
      <c r="R210" s="510"/>
      <c r="S210" s="511"/>
      <c r="T210" s="511"/>
      <c r="U210" s="511"/>
      <c r="V210" s="515"/>
      <c r="W210" s="510" t="s">
        <v>74</v>
      </c>
      <c r="X210" s="511"/>
      <c r="Y210" s="308" t="s">
        <v>642</v>
      </c>
      <c r="Z210" s="308"/>
      <c r="AA210" s="308"/>
      <c r="AB210" s="308"/>
      <c r="AC210" s="308"/>
      <c r="AD210" s="308"/>
      <c r="AE210" s="308"/>
      <c r="AF210" s="308"/>
      <c r="AG210" s="308"/>
      <c r="AH210" s="308"/>
      <c r="AI210" s="308"/>
      <c r="AJ210" s="308"/>
      <c r="AK210" s="308"/>
      <c r="AL210" s="308"/>
      <c r="AM210" s="510" t="s">
        <v>74</v>
      </c>
      <c r="AN210" s="511"/>
      <c r="AO210" s="308" t="s">
        <v>646</v>
      </c>
      <c r="AP210" s="308"/>
      <c r="AQ210" s="308"/>
      <c r="AR210" s="308"/>
      <c r="AS210" s="308"/>
      <c r="AT210" s="705"/>
      <c r="AU210" s="705"/>
      <c r="AV210" s="705"/>
      <c r="AW210" s="705"/>
      <c r="AX210" s="705"/>
      <c r="AY210" s="705"/>
      <c r="AZ210" s="705"/>
      <c r="BA210" s="705"/>
      <c r="BB210" s="705"/>
      <c r="BC210" s="705"/>
      <c r="BD210" s="705"/>
      <c r="BE210" s="705"/>
      <c r="BF210" s="705"/>
      <c r="BG210" s="705"/>
      <c r="BH210" s="308" t="s">
        <v>647</v>
      </c>
      <c r="BI210" s="229"/>
      <c r="BJ210" s="394"/>
      <c r="BK210" s="394"/>
      <c r="BL210" s="394"/>
      <c r="BM210" s="394"/>
      <c r="BN210" s="395"/>
      <c r="BO210" s="200"/>
      <c r="BP210" s="201"/>
      <c r="BQ210" s="201"/>
      <c r="BR210" s="202"/>
      <c r="BS210" s="200"/>
      <c r="BT210" s="201"/>
      <c r="BU210" s="201"/>
      <c r="BV210" s="202"/>
    </row>
    <row r="211" spans="2:74" ht="13.5" customHeight="1">
      <c r="B211" s="571"/>
      <c r="C211" s="572"/>
      <c r="D211" s="572"/>
      <c r="E211" s="572"/>
      <c r="F211" s="623"/>
      <c r="G211" s="636"/>
      <c r="H211" s="636"/>
      <c r="I211" s="636"/>
      <c r="J211" s="636"/>
      <c r="K211" s="637"/>
      <c r="L211" s="542"/>
      <c r="M211" s="543"/>
      <c r="N211" s="543"/>
      <c r="O211" s="543"/>
      <c r="P211" s="543"/>
      <c r="Q211" s="613"/>
      <c r="R211" s="510"/>
      <c r="S211" s="511"/>
      <c r="T211" s="511"/>
      <c r="U211" s="511"/>
      <c r="V211" s="515"/>
      <c r="W211" s="510" t="s">
        <v>74</v>
      </c>
      <c r="X211" s="511"/>
      <c r="Y211" s="308" t="s">
        <v>520</v>
      </c>
      <c r="Z211" s="308"/>
      <c r="AA211" s="308"/>
      <c r="AB211" s="308"/>
      <c r="AC211" s="308"/>
      <c r="AD211" s="308"/>
      <c r="AE211" s="308"/>
      <c r="AF211" s="308"/>
      <c r="AG211" s="308"/>
      <c r="AH211" s="308"/>
      <c r="AI211" s="308"/>
      <c r="AJ211" s="308"/>
      <c r="AK211" s="308"/>
      <c r="AL211" s="308"/>
      <c r="AM211" s="510" t="s">
        <v>74</v>
      </c>
      <c r="AN211" s="511"/>
      <c r="AO211" s="531"/>
      <c r="AP211" s="531"/>
      <c r="AQ211" s="531"/>
      <c r="AR211" s="531"/>
      <c r="AS211" s="531"/>
      <c r="AT211" s="531"/>
      <c r="AU211" s="531"/>
      <c r="AV211" s="531"/>
      <c r="AW211" s="531"/>
      <c r="AX211" s="531"/>
      <c r="AY211" s="531"/>
      <c r="AZ211" s="531"/>
      <c r="BA211" s="531"/>
      <c r="BB211" s="531"/>
      <c r="BC211" s="531"/>
      <c r="BD211" s="531"/>
      <c r="BE211" s="531"/>
      <c r="BF211" s="531"/>
      <c r="BG211" s="531"/>
      <c r="BH211" s="531"/>
      <c r="BI211" s="229"/>
      <c r="BJ211" s="394"/>
      <c r="BK211" s="394"/>
      <c r="BL211" s="394"/>
      <c r="BM211" s="394"/>
      <c r="BN211" s="395"/>
      <c r="BO211" s="200"/>
      <c r="BP211" s="201"/>
      <c r="BQ211" s="201"/>
      <c r="BR211" s="202"/>
      <c r="BS211" s="200"/>
      <c r="BT211" s="201"/>
      <c r="BU211" s="201"/>
      <c r="BV211" s="202"/>
    </row>
    <row r="212" spans="2:74" ht="13.5" customHeight="1">
      <c r="B212" s="571"/>
      <c r="C212" s="572"/>
      <c r="D212" s="572"/>
      <c r="E212" s="572"/>
      <c r="F212" s="623"/>
      <c r="G212" s="636"/>
      <c r="H212" s="636"/>
      <c r="I212" s="636"/>
      <c r="J212" s="636"/>
      <c r="K212" s="637"/>
      <c r="L212" s="542"/>
      <c r="M212" s="543"/>
      <c r="N212" s="543"/>
      <c r="O212" s="543"/>
      <c r="P212" s="543"/>
      <c r="Q212" s="613"/>
      <c r="R212" s="508"/>
      <c r="S212" s="509"/>
      <c r="T212" s="509"/>
      <c r="U212" s="509"/>
      <c r="V212" s="516"/>
      <c r="W212" s="508" t="s">
        <v>74</v>
      </c>
      <c r="X212" s="509"/>
      <c r="Y212" s="517"/>
      <c r="Z212" s="517"/>
      <c r="AA212" s="517"/>
      <c r="AB212" s="517"/>
      <c r="AC212" s="517"/>
      <c r="AD212" s="517"/>
      <c r="AE212" s="517"/>
      <c r="AF212" s="517"/>
      <c r="AG212" s="517"/>
      <c r="AH212" s="517"/>
      <c r="AI212" s="517"/>
      <c r="AJ212" s="517"/>
      <c r="AK212" s="517"/>
      <c r="AL212" s="517"/>
      <c r="AM212" s="508" t="s">
        <v>74</v>
      </c>
      <c r="AN212" s="509"/>
      <c r="AO212" s="517"/>
      <c r="AP212" s="517"/>
      <c r="AQ212" s="517"/>
      <c r="AR212" s="517"/>
      <c r="AS212" s="517"/>
      <c r="AT212" s="517"/>
      <c r="AU212" s="517"/>
      <c r="AV212" s="517"/>
      <c r="AW212" s="517"/>
      <c r="AX212" s="517"/>
      <c r="AY212" s="517"/>
      <c r="AZ212" s="517"/>
      <c r="BA212" s="517"/>
      <c r="BB212" s="517"/>
      <c r="BC212" s="517"/>
      <c r="BD212" s="517"/>
      <c r="BE212" s="517"/>
      <c r="BF212" s="517"/>
      <c r="BG212" s="517"/>
      <c r="BH212" s="517"/>
      <c r="BI212" s="229"/>
      <c r="BJ212" s="394"/>
      <c r="BK212" s="394"/>
      <c r="BL212" s="394"/>
      <c r="BM212" s="394"/>
      <c r="BN212" s="395"/>
      <c r="BO212" s="200"/>
      <c r="BP212" s="201"/>
      <c r="BQ212" s="201"/>
      <c r="BR212" s="202"/>
      <c r="BS212" s="200"/>
      <c r="BT212" s="201"/>
      <c r="BU212" s="201"/>
      <c r="BV212" s="202"/>
    </row>
    <row r="213" spans="2:74" ht="13.5" customHeight="1">
      <c r="B213" s="571"/>
      <c r="C213" s="572"/>
      <c r="D213" s="572"/>
      <c r="E213" s="572"/>
      <c r="F213" s="623"/>
      <c r="G213" s="636"/>
      <c r="H213" s="636"/>
      <c r="I213" s="636"/>
      <c r="J213" s="636"/>
      <c r="K213" s="637"/>
      <c r="L213" s="542"/>
      <c r="M213" s="543"/>
      <c r="N213" s="543"/>
      <c r="O213" s="543"/>
      <c r="P213" s="543"/>
      <c r="Q213" s="613"/>
      <c r="R213" s="549" t="s">
        <v>69</v>
      </c>
      <c r="S213" s="550"/>
      <c r="T213" s="550"/>
      <c r="U213" s="550"/>
      <c r="V213" s="550"/>
      <c r="W213" s="512" t="s">
        <v>74</v>
      </c>
      <c r="X213" s="513"/>
      <c r="Y213" s="307" t="s">
        <v>648</v>
      </c>
      <c r="Z213" s="307"/>
      <c r="AA213" s="307"/>
      <c r="AB213" s="307"/>
      <c r="AC213" s="307"/>
      <c r="AD213" s="307"/>
      <c r="AE213" s="307"/>
      <c r="AF213" s="307"/>
      <c r="AG213" s="307"/>
      <c r="AH213" s="307"/>
      <c r="AI213" s="307"/>
      <c r="AJ213" s="307"/>
      <c r="AK213" s="307"/>
      <c r="AL213" s="307"/>
      <c r="AM213" s="512" t="s">
        <v>74</v>
      </c>
      <c r="AN213" s="513"/>
      <c r="AO213" s="307" t="s">
        <v>650</v>
      </c>
      <c r="AP213" s="307"/>
      <c r="AQ213" s="307"/>
      <c r="AR213" s="307"/>
      <c r="AS213" s="307"/>
      <c r="AT213" s="307"/>
      <c r="AU213" s="307"/>
      <c r="AV213" s="307"/>
      <c r="AW213" s="307"/>
      <c r="AX213" s="307"/>
      <c r="AY213" s="307"/>
      <c r="AZ213" s="307"/>
      <c r="BA213" s="307"/>
      <c r="BB213" s="307"/>
      <c r="BC213" s="307"/>
      <c r="BD213" s="307"/>
      <c r="BE213" s="307"/>
      <c r="BF213" s="307"/>
      <c r="BG213" s="307"/>
      <c r="BH213" s="307"/>
      <c r="BI213" s="499" t="s">
        <v>666</v>
      </c>
      <c r="BJ213" s="500"/>
      <c r="BK213" s="500"/>
      <c r="BL213" s="500"/>
      <c r="BM213" s="500"/>
      <c r="BN213" s="501"/>
      <c r="BO213" s="502" t="s">
        <v>129</v>
      </c>
      <c r="BP213" s="503"/>
      <c r="BQ213" s="503"/>
      <c r="BR213" s="504"/>
      <c r="BS213" s="502" t="s">
        <v>129</v>
      </c>
      <c r="BT213" s="503"/>
      <c r="BU213" s="503"/>
      <c r="BV213" s="504"/>
    </row>
    <row r="214" spans="2:74" ht="13.5" customHeight="1">
      <c r="B214" s="571"/>
      <c r="C214" s="572"/>
      <c r="D214" s="572"/>
      <c r="E214" s="572"/>
      <c r="F214" s="623"/>
      <c r="G214" s="636"/>
      <c r="H214" s="636"/>
      <c r="I214" s="636"/>
      <c r="J214" s="636"/>
      <c r="K214" s="637"/>
      <c r="L214" s="542"/>
      <c r="M214" s="543"/>
      <c r="N214" s="543"/>
      <c r="O214" s="543"/>
      <c r="P214" s="543"/>
      <c r="Q214" s="613"/>
      <c r="R214" s="549"/>
      <c r="S214" s="550"/>
      <c r="T214" s="550"/>
      <c r="U214" s="550"/>
      <c r="V214" s="550"/>
      <c r="W214" s="510" t="s">
        <v>74</v>
      </c>
      <c r="X214" s="511"/>
      <c r="Y214" s="308" t="s">
        <v>649</v>
      </c>
      <c r="Z214" s="308"/>
      <c r="AA214" s="308"/>
      <c r="AB214" s="308"/>
      <c r="AC214" s="308"/>
      <c r="AD214" s="308"/>
      <c r="AE214" s="308"/>
      <c r="AF214" s="308"/>
      <c r="AG214" s="308"/>
      <c r="AH214" s="308"/>
      <c r="AI214" s="308"/>
      <c r="AJ214" s="308"/>
      <c r="AK214" s="308"/>
      <c r="AL214" s="308"/>
      <c r="AM214" s="510" t="s">
        <v>74</v>
      </c>
      <c r="AN214" s="511"/>
      <c r="AO214" s="308" t="s">
        <v>651</v>
      </c>
      <c r="AP214" s="308"/>
      <c r="AQ214" s="308"/>
      <c r="AR214" s="308"/>
      <c r="AS214" s="308"/>
      <c r="AT214" s="308"/>
      <c r="AU214" s="308"/>
      <c r="AV214" s="308"/>
      <c r="AW214" s="308"/>
      <c r="AX214" s="308"/>
      <c r="AY214" s="308"/>
      <c r="AZ214" s="308"/>
      <c r="BA214" s="308"/>
      <c r="BB214" s="308"/>
      <c r="BC214" s="308"/>
      <c r="BD214" s="308"/>
      <c r="BE214" s="308"/>
      <c r="BF214" s="308"/>
      <c r="BG214" s="308"/>
      <c r="BH214" s="308"/>
      <c r="BI214" s="229"/>
      <c r="BJ214" s="483"/>
      <c r="BK214" s="483"/>
      <c r="BL214" s="483"/>
      <c r="BM214" s="483"/>
      <c r="BN214" s="484"/>
      <c r="BO214" s="505" t="s">
        <v>130</v>
      </c>
      <c r="BP214" s="506"/>
      <c r="BQ214" s="506"/>
      <c r="BR214" s="507"/>
      <c r="BS214" s="505" t="s">
        <v>130</v>
      </c>
      <c r="BT214" s="506"/>
      <c r="BU214" s="506"/>
      <c r="BV214" s="507"/>
    </row>
    <row r="215" spans="2:74" ht="13.5" customHeight="1">
      <c r="B215" s="571"/>
      <c r="C215" s="572"/>
      <c r="D215" s="572"/>
      <c r="E215" s="572"/>
      <c r="F215" s="623"/>
      <c r="G215" s="636"/>
      <c r="H215" s="636"/>
      <c r="I215" s="636"/>
      <c r="J215" s="636"/>
      <c r="K215" s="637"/>
      <c r="L215" s="542"/>
      <c r="M215" s="543"/>
      <c r="N215" s="543"/>
      <c r="O215" s="543"/>
      <c r="P215" s="543"/>
      <c r="Q215" s="613"/>
      <c r="R215" s="549"/>
      <c r="S215" s="550"/>
      <c r="T215" s="550"/>
      <c r="U215" s="550"/>
      <c r="V215" s="550"/>
      <c r="W215" s="510" t="s">
        <v>74</v>
      </c>
      <c r="X215" s="511"/>
      <c r="Y215" s="531"/>
      <c r="Z215" s="531"/>
      <c r="AA215" s="531"/>
      <c r="AB215" s="531"/>
      <c r="AC215" s="531"/>
      <c r="AD215" s="531"/>
      <c r="AE215" s="531"/>
      <c r="AF215" s="531"/>
      <c r="AG215" s="531"/>
      <c r="AH215" s="531"/>
      <c r="AI215" s="531"/>
      <c r="AJ215" s="531"/>
      <c r="AK215" s="531"/>
      <c r="AL215" s="531"/>
      <c r="AM215" s="510" t="s">
        <v>74</v>
      </c>
      <c r="AN215" s="511"/>
      <c r="AO215" s="308" t="s">
        <v>652</v>
      </c>
      <c r="AP215" s="308"/>
      <c r="AQ215" s="308"/>
      <c r="AR215" s="308"/>
      <c r="AS215" s="308"/>
      <c r="AT215" s="308"/>
      <c r="AU215" s="308"/>
      <c r="AV215" s="308"/>
      <c r="AW215" s="308"/>
      <c r="AX215" s="308"/>
      <c r="AY215" s="308"/>
      <c r="AZ215" s="308"/>
      <c r="BA215" s="308"/>
      <c r="BB215" s="308"/>
      <c r="BC215" s="308"/>
      <c r="BD215" s="308"/>
      <c r="BE215" s="308"/>
      <c r="BF215" s="308"/>
      <c r="BG215" s="308"/>
      <c r="BH215" s="308"/>
      <c r="BI215" s="170"/>
      <c r="BJ215" s="112"/>
      <c r="BK215" s="112"/>
      <c r="BL215" s="112"/>
      <c r="BM215" s="112"/>
      <c r="BN215" s="199"/>
      <c r="BO215" s="388"/>
      <c r="BP215" s="389"/>
      <c r="BQ215" s="389"/>
      <c r="BR215" s="390"/>
      <c r="BS215" s="388"/>
      <c r="BT215" s="389"/>
      <c r="BU215" s="389"/>
      <c r="BV215" s="390"/>
    </row>
    <row r="216" spans="2:74" ht="13.5" customHeight="1">
      <c r="B216" s="571"/>
      <c r="C216" s="572"/>
      <c r="D216" s="572"/>
      <c r="E216" s="572"/>
      <c r="F216" s="623"/>
      <c r="G216" s="636"/>
      <c r="H216" s="636"/>
      <c r="I216" s="636"/>
      <c r="J216" s="636"/>
      <c r="K216" s="637"/>
      <c r="L216" s="542"/>
      <c r="M216" s="543"/>
      <c r="N216" s="543"/>
      <c r="O216" s="543"/>
      <c r="P216" s="543"/>
      <c r="Q216" s="613"/>
      <c r="R216" s="549"/>
      <c r="S216" s="550"/>
      <c r="T216" s="550"/>
      <c r="U216" s="550"/>
      <c r="V216" s="550"/>
      <c r="W216" s="510" t="s">
        <v>74</v>
      </c>
      <c r="X216" s="511"/>
      <c r="Y216" s="531"/>
      <c r="Z216" s="531"/>
      <c r="AA216" s="531"/>
      <c r="AB216" s="531"/>
      <c r="AC216" s="531"/>
      <c r="AD216" s="531"/>
      <c r="AE216" s="531"/>
      <c r="AF216" s="531"/>
      <c r="AG216" s="531"/>
      <c r="AH216" s="531"/>
      <c r="AI216" s="531"/>
      <c r="AJ216" s="531"/>
      <c r="AK216" s="531"/>
      <c r="AL216" s="531"/>
      <c r="AM216" s="510" t="s">
        <v>74</v>
      </c>
      <c r="AN216" s="511"/>
      <c r="AO216" s="308" t="s">
        <v>646</v>
      </c>
      <c r="AP216" s="308"/>
      <c r="AQ216" s="308"/>
      <c r="AR216" s="308"/>
      <c r="AS216" s="308"/>
      <c r="AT216" s="308"/>
      <c r="AU216" s="308"/>
      <c r="AV216" s="308"/>
      <c r="AW216" s="308"/>
      <c r="AX216" s="308"/>
      <c r="AY216" s="308"/>
      <c r="AZ216" s="308"/>
      <c r="BA216" s="308"/>
      <c r="BB216" s="308" t="s">
        <v>647</v>
      </c>
      <c r="BC216" s="308"/>
      <c r="BD216" s="308"/>
      <c r="BE216" s="308"/>
      <c r="BF216" s="308"/>
      <c r="BG216" s="308"/>
      <c r="BH216" s="308"/>
      <c r="BI216" s="170"/>
      <c r="BJ216" s="112"/>
      <c r="BK216" s="112"/>
      <c r="BL216" s="112"/>
      <c r="BM216" s="112"/>
      <c r="BN216" s="199"/>
      <c r="BO216" s="299"/>
      <c r="BP216" s="300"/>
      <c r="BQ216" s="300"/>
      <c r="BR216" s="301"/>
      <c r="BS216" s="299"/>
      <c r="BT216" s="300"/>
      <c r="BU216" s="300"/>
      <c r="BV216" s="301"/>
    </row>
    <row r="217" spans="2:74" ht="13.5" customHeight="1">
      <c r="B217" s="571"/>
      <c r="C217" s="572"/>
      <c r="D217" s="572"/>
      <c r="E217" s="572"/>
      <c r="F217" s="623"/>
      <c r="G217" s="636"/>
      <c r="H217" s="636"/>
      <c r="I217" s="636"/>
      <c r="J217" s="636"/>
      <c r="K217" s="637"/>
      <c r="L217" s="542"/>
      <c r="M217" s="543"/>
      <c r="N217" s="543"/>
      <c r="O217" s="543"/>
      <c r="P217" s="543"/>
      <c r="Q217" s="613"/>
      <c r="R217" s="549"/>
      <c r="S217" s="550"/>
      <c r="T217" s="550"/>
      <c r="U217" s="550"/>
      <c r="V217" s="550"/>
      <c r="W217" s="510" t="s">
        <v>74</v>
      </c>
      <c r="X217" s="511"/>
      <c r="Y217" s="531"/>
      <c r="Z217" s="531"/>
      <c r="AA217" s="531"/>
      <c r="AB217" s="531"/>
      <c r="AC217" s="531"/>
      <c r="AD217" s="531"/>
      <c r="AE217" s="531"/>
      <c r="AF217" s="531"/>
      <c r="AG217" s="531"/>
      <c r="AH217" s="531"/>
      <c r="AI217" s="531"/>
      <c r="AJ217" s="531"/>
      <c r="AK217" s="531"/>
      <c r="AL217" s="531"/>
      <c r="AM217" s="510" t="s">
        <v>74</v>
      </c>
      <c r="AN217" s="511"/>
      <c r="AO217" s="308" t="s">
        <v>653</v>
      </c>
      <c r="AP217" s="308"/>
      <c r="AQ217" s="308"/>
      <c r="AR217" s="308"/>
      <c r="AS217" s="308"/>
      <c r="AT217" s="308"/>
      <c r="AU217" s="308"/>
      <c r="AV217" s="308"/>
      <c r="AW217" s="308"/>
      <c r="AX217" s="308"/>
      <c r="AY217" s="308"/>
      <c r="AZ217" s="308"/>
      <c r="BA217" s="308"/>
      <c r="BB217" s="308"/>
      <c r="BC217" s="308"/>
      <c r="BD217" s="308"/>
      <c r="BE217" s="308"/>
      <c r="BF217" s="308"/>
      <c r="BG217" s="308"/>
      <c r="BH217" s="308"/>
      <c r="BI217" s="170"/>
      <c r="BJ217" s="112"/>
      <c r="BK217" s="112"/>
      <c r="BL217" s="112"/>
      <c r="BM217" s="112"/>
      <c r="BN217" s="199"/>
      <c r="BO217" s="299"/>
      <c r="BP217" s="300"/>
      <c r="BQ217" s="300"/>
      <c r="BR217" s="301"/>
      <c r="BS217" s="299"/>
      <c r="BT217" s="300"/>
      <c r="BU217" s="300"/>
      <c r="BV217" s="301"/>
    </row>
    <row r="218" spans="2:74" ht="13.5" customHeight="1">
      <c r="B218" s="571"/>
      <c r="C218" s="572"/>
      <c r="D218" s="572"/>
      <c r="E218" s="572"/>
      <c r="F218" s="623"/>
      <c r="G218" s="636"/>
      <c r="H218" s="636"/>
      <c r="I218" s="636"/>
      <c r="J218" s="636"/>
      <c r="K218" s="637"/>
      <c r="L218" s="542"/>
      <c r="M218" s="543"/>
      <c r="N218" s="543"/>
      <c r="O218" s="543"/>
      <c r="P218" s="543"/>
      <c r="Q218" s="613"/>
      <c r="R218" s="549"/>
      <c r="S218" s="550"/>
      <c r="T218" s="550"/>
      <c r="U218" s="550"/>
      <c r="V218" s="550"/>
      <c r="W218" s="510" t="s">
        <v>74</v>
      </c>
      <c r="X218" s="511"/>
      <c r="Y218" s="531"/>
      <c r="Z218" s="531"/>
      <c r="AA218" s="531"/>
      <c r="AB218" s="531"/>
      <c r="AC218" s="531"/>
      <c r="AD218" s="531"/>
      <c r="AE218" s="531"/>
      <c r="AF218" s="531"/>
      <c r="AG218" s="531"/>
      <c r="AH218" s="531"/>
      <c r="AI218" s="531"/>
      <c r="AJ218" s="531"/>
      <c r="AK218" s="531"/>
      <c r="AL218" s="531"/>
      <c r="AM218" s="510" t="s">
        <v>74</v>
      </c>
      <c r="AN218" s="511"/>
      <c r="AO218" s="308" t="s">
        <v>654</v>
      </c>
      <c r="AP218" s="308"/>
      <c r="AQ218" s="308"/>
      <c r="AR218" s="308"/>
      <c r="AS218" s="308"/>
      <c r="AT218" s="308"/>
      <c r="AU218" s="308"/>
      <c r="AV218" s="511"/>
      <c r="AW218" s="511"/>
      <c r="AX218" s="511"/>
      <c r="AY218" s="511"/>
      <c r="AZ218" s="308" t="s">
        <v>655</v>
      </c>
      <c r="BA218" s="308"/>
      <c r="BB218" s="308"/>
      <c r="BC218" s="308"/>
      <c r="BD218" s="308"/>
      <c r="BE218" s="308"/>
      <c r="BF218" s="308"/>
      <c r="BG218" s="308"/>
      <c r="BH218" s="308"/>
      <c r="BI218" s="170"/>
      <c r="BJ218" s="112"/>
      <c r="BK218" s="112"/>
      <c r="BL218" s="112"/>
      <c r="BM218" s="112"/>
      <c r="BN218" s="199"/>
      <c r="BO218" s="299"/>
      <c r="BP218" s="300"/>
      <c r="BQ218" s="300"/>
      <c r="BR218" s="301"/>
      <c r="BS218" s="299"/>
      <c r="BT218" s="300"/>
      <c r="BU218" s="300"/>
      <c r="BV218" s="301"/>
    </row>
    <row r="219" spans="2:74" ht="13.5" customHeight="1">
      <c r="B219" s="571"/>
      <c r="C219" s="572"/>
      <c r="D219" s="572"/>
      <c r="E219" s="572"/>
      <c r="F219" s="623"/>
      <c r="G219" s="636"/>
      <c r="H219" s="636"/>
      <c r="I219" s="636"/>
      <c r="J219" s="636"/>
      <c r="K219" s="637"/>
      <c r="L219" s="542"/>
      <c r="M219" s="543"/>
      <c r="N219" s="543"/>
      <c r="O219" s="543"/>
      <c r="P219" s="543"/>
      <c r="Q219" s="613"/>
      <c r="R219" s="549"/>
      <c r="S219" s="550"/>
      <c r="T219" s="550"/>
      <c r="U219" s="550"/>
      <c r="V219" s="550"/>
      <c r="W219" s="510" t="s">
        <v>74</v>
      </c>
      <c r="X219" s="511"/>
      <c r="Y219" s="531"/>
      <c r="Z219" s="531"/>
      <c r="AA219" s="531"/>
      <c r="AB219" s="531"/>
      <c r="AC219" s="531"/>
      <c r="AD219" s="531"/>
      <c r="AE219" s="531"/>
      <c r="AF219" s="531"/>
      <c r="AG219" s="531"/>
      <c r="AH219" s="531"/>
      <c r="AI219" s="531"/>
      <c r="AJ219" s="531"/>
      <c r="AK219" s="531"/>
      <c r="AL219" s="531"/>
      <c r="AM219" s="510" t="s">
        <v>74</v>
      </c>
      <c r="AN219" s="511"/>
      <c r="AO219" s="308" t="s">
        <v>656</v>
      </c>
      <c r="AP219" s="308"/>
      <c r="AQ219" s="308"/>
      <c r="AR219" s="308"/>
      <c r="AS219" s="308"/>
      <c r="AT219" s="308"/>
      <c r="AU219" s="308"/>
      <c r="AV219" s="308"/>
      <c r="AW219" s="308"/>
      <c r="AX219" s="308"/>
      <c r="AY219" s="308"/>
      <c r="AZ219" s="308"/>
      <c r="BA219" s="308"/>
      <c r="BB219" s="308"/>
      <c r="BC219" s="308"/>
      <c r="BD219" s="308"/>
      <c r="BE219" s="308"/>
      <c r="BF219" s="308"/>
      <c r="BG219" s="308"/>
      <c r="BH219" s="308"/>
      <c r="BI219" s="170"/>
      <c r="BJ219" s="112"/>
      <c r="BK219" s="112"/>
      <c r="BL219" s="112"/>
      <c r="BM219" s="112"/>
      <c r="BN219" s="199"/>
      <c r="BO219" s="299"/>
      <c r="BP219" s="300"/>
      <c r="BQ219" s="300"/>
      <c r="BR219" s="301"/>
      <c r="BS219" s="299"/>
      <c r="BT219" s="300"/>
      <c r="BU219" s="300"/>
      <c r="BV219" s="301"/>
    </row>
    <row r="220" spans="2:74" ht="13.5" customHeight="1">
      <c r="B220" s="571"/>
      <c r="C220" s="572"/>
      <c r="D220" s="572"/>
      <c r="E220" s="572"/>
      <c r="F220" s="623"/>
      <c r="G220" s="636"/>
      <c r="H220" s="636"/>
      <c r="I220" s="636"/>
      <c r="J220" s="636"/>
      <c r="K220" s="637"/>
      <c r="L220" s="542"/>
      <c r="M220" s="543"/>
      <c r="N220" s="543"/>
      <c r="O220" s="543"/>
      <c r="P220" s="543"/>
      <c r="Q220" s="613"/>
      <c r="R220" s="549"/>
      <c r="S220" s="550"/>
      <c r="T220" s="550"/>
      <c r="U220" s="550"/>
      <c r="V220" s="550"/>
      <c r="W220" s="510" t="s">
        <v>74</v>
      </c>
      <c r="X220" s="511"/>
      <c r="Y220" s="531"/>
      <c r="Z220" s="531"/>
      <c r="AA220" s="531"/>
      <c r="AB220" s="531"/>
      <c r="AC220" s="531"/>
      <c r="AD220" s="531"/>
      <c r="AE220" s="531"/>
      <c r="AF220" s="531"/>
      <c r="AG220" s="531"/>
      <c r="AH220" s="531"/>
      <c r="AI220" s="531"/>
      <c r="AJ220" s="531"/>
      <c r="AK220" s="531"/>
      <c r="AL220" s="531"/>
      <c r="AM220" s="510" t="s">
        <v>74</v>
      </c>
      <c r="AN220" s="511"/>
      <c r="AO220" s="308" t="s">
        <v>657</v>
      </c>
      <c r="AP220" s="308"/>
      <c r="AQ220" s="308"/>
      <c r="AR220" s="308"/>
      <c r="AS220" s="308"/>
      <c r="AT220" s="308"/>
      <c r="AU220" s="308"/>
      <c r="AV220" s="308"/>
      <c r="AW220" s="308"/>
      <c r="AX220" s="308"/>
      <c r="AY220" s="308"/>
      <c r="AZ220" s="308"/>
      <c r="BA220" s="308"/>
      <c r="BB220" s="308"/>
      <c r="BC220" s="308"/>
      <c r="BD220" s="308"/>
      <c r="BE220" s="308"/>
      <c r="BF220" s="308"/>
      <c r="BG220" s="308"/>
      <c r="BH220" s="308"/>
      <c r="BI220" s="170"/>
      <c r="BJ220" s="112"/>
      <c r="BK220" s="112"/>
      <c r="BL220" s="112"/>
      <c r="BM220" s="112"/>
      <c r="BN220" s="199"/>
      <c r="BO220" s="299"/>
      <c r="BP220" s="300"/>
      <c r="BQ220" s="300"/>
      <c r="BR220" s="301"/>
      <c r="BS220" s="299"/>
      <c r="BT220" s="300"/>
      <c r="BU220" s="300"/>
      <c r="BV220" s="301"/>
    </row>
    <row r="221" spans="2:74" ht="13.5" customHeight="1">
      <c r="B221" s="571"/>
      <c r="C221" s="572"/>
      <c r="D221" s="572"/>
      <c r="E221" s="572"/>
      <c r="F221" s="623"/>
      <c r="G221" s="636"/>
      <c r="H221" s="636"/>
      <c r="I221" s="636"/>
      <c r="J221" s="636"/>
      <c r="K221" s="637"/>
      <c r="L221" s="542"/>
      <c r="M221" s="543"/>
      <c r="N221" s="543"/>
      <c r="O221" s="543"/>
      <c r="P221" s="543"/>
      <c r="Q221" s="613"/>
      <c r="R221" s="549"/>
      <c r="S221" s="550"/>
      <c r="T221" s="550"/>
      <c r="U221" s="550"/>
      <c r="V221" s="550"/>
      <c r="W221" s="510" t="s">
        <v>74</v>
      </c>
      <c r="X221" s="511"/>
      <c r="Y221" s="531"/>
      <c r="Z221" s="531"/>
      <c r="AA221" s="531"/>
      <c r="AB221" s="531"/>
      <c r="AC221" s="531"/>
      <c r="AD221" s="531"/>
      <c r="AE221" s="531"/>
      <c r="AF221" s="531"/>
      <c r="AG221" s="531"/>
      <c r="AH221" s="531"/>
      <c r="AI221" s="531"/>
      <c r="AJ221" s="531"/>
      <c r="AK221" s="531"/>
      <c r="AL221" s="531"/>
      <c r="AM221" s="510" t="s">
        <v>74</v>
      </c>
      <c r="AN221" s="511"/>
      <c r="AO221" s="308" t="s">
        <v>667</v>
      </c>
      <c r="AP221" s="308"/>
      <c r="AQ221" s="308"/>
      <c r="AR221" s="308"/>
      <c r="AS221" s="308"/>
      <c r="AT221" s="308"/>
      <c r="AU221" s="308"/>
      <c r="AV221" s="308"/>
      <c r="AW221" s="308"/>
      <c r="AX221" s="308"/>
      <c r="AY221" s="308"/>
      <c r="AZ221" s="308"/>
      <c r="BA221" s="308"/>
      <c r="BB221" s="308"/>
      <c r="BC221" s="308"/>
      <c r="BD221" s="308"/>
      <c r="BE221" s="308"/>
      <c r="BF221" s="308"/>
      <c r="BG221" s="308"/>
      <c r="BH221" s="308"/>
      <c r="BI221" s="170"/>
      <c r="BJ221" s="112"/>
      <c r="BK221" s="112"/>
      <c r="BL221" s="112"/>
      <c r="BM221" s="112"/>
      <c r="BN221" s="199"/>
      <c r="BO221" s="299"/>
      <c r="BP221" s="300"/>
      <c r="BQ221" s="300"/>
      <c r="BR221" s="301"/>
      <c r="BS221" s="299"/>
      <c r="BT221" s="300"/>
      <c r="BU221" s="300"/>
      <c r="BV221" s="301"/>
    </row>
    <row r="222" spans="2:74" ht="13.5" customHeight="1">
      <c r="B222" s="571"/>
      <c r="C222" s="572"/>
      <c r="D222" s="572"/>
      <c r="E222" s="572"/>
      <c r="F222" s="623"/>
      <c r="G222" s="636"/>
      <c r="H222" s="636"/>
      <c r="I222" s="636"/>
      <c r="J222" s="636"/>
      <c r="K222" s="637"/>
      <c r="L222" s="542"/>
      <c r="M222" s="543"/>
      <c r="N222" s="543"/>
      <c r="O222" s="543"/>
      <c r="P222" s="543"/>
      <c r="Q222" s="613"/>
      <c r="R222" s="549"/>
      <c r="S222" s="550"/>
      <c r="T222" s="550"/>
      <c r="U222" s="550"/>
      <c r="V222" s="550"/>
      <c r="W222" s="510" t="s">
        <v>74</v>
      </c>
      <c r="X222" s="511"/>
      <c r="Y222" s="308" t="s">
        <v>658</v>
      </c>
      <c r="Z222" s="308"/>
      <c r="AA222" s="308"/>
      <c r="AB222" s="308"/>
      <c r="AC222" s="308"/>
      <c r="AD222" s="308"/>
      <c r="AE222" s="308"/>
      <c r="AF222" s="308"/>
      <c r="AG222" s="308"/>
      <c r="AH222" s="308"/>
      <c r="AI222" s="308"/>
      <c r="AJ222" s="308"/>
      <c r="AK222" s="308"/>
      <c r="AL222" s="308"/>
      <c r="AM222" s="510" t="s">
        <v>74</v>
      </c>
      <c r="AN222" s="511"/>
      <c r="AO222" s="308" t="s">
        <v>660</v>
      </c>
      <c r="AP222" s="308"/>
      <c r="AQ222" s="308"/>
      <c r="AR222" s="308"/>
      <c r="AS222" s="308"/>
      <c r="AT222" s="308"/>
      <c r="AU222" s="308"/>
      <c r="AV222" s="308"/>
      <c r="AW222" s="308"/>
      <c r="AX222" s="308"/>
      <c r="AY222" s="308"/>
      <c r="AZ222" s="308"/>
      <c r="BA222" s="308"/>
      <c r="BB222" s="308"/>
      <c r="BC222" s="308"/>
      <c r="BD222" s="308"/>
      <c r="BE222" s="308"/>
      <c r="BF222" s="308"/>
      <c r="BG222" s="308"/>
      <c r="BH222" s="308"/>
      <c r="BI222" s="170"/>
      <c r="BJ222" s="112"/>
      <c r="BK222" s="112"/>
      <c r="BL222" s="112"/>
      <c r="BM222" s="112"/>
      <c r="BN222" s="199"/>
      <c r="BO222" s="299"/>
      <c r="BP222" s="300"/>
      <c r="BQ222" s="300"/>
      <c r="BR222" s="301"/>
      <c r="BS222" s="299"/>
      <c r="BT222" s="300"/>
      <c r="BU222" s="300"/>
      <c r="BV222" s="301"/>
    </row>
    <row r="223" spans="2:74" ht="13.5" customHeight="1">
      <c r="B223" s="571"/>
      <c r="C223" s="572"/>
      <c r="D223" s="572"/>
      <c r="E223" s="572"/>
      <c r="F223" s="623"/>
      <c r="G223" s="636"/>
      <c r="H223" s="636"/>
      <c r="I223" s="636"/>
      <c r="J223" s="636"/>
      <c r="K223" s="637"/>
      <c r="L223" s="542"/>
      <c r="M223" s="543"/>
      <c r="N223" s="543"/>
      <c r="O223" s="543"/>
      <c r="P223" s="543"/>
      <c r="Q223" s="613"/>
      <c r="R223" s="549"/>
      <c r="S223" s="550"/>
      <c r="T223" s="550"/>
      <c r="U223" s="550"/>
      <c r="V223" s="550"/>
      <c r="W223" s="510" t="s">
        <v>74</v>
      </c>
      <c r="X223" s="511"/>
      <c r="Y223" s="308" t="s">
        <v>659</v>
      </c>
      <c r="Z223" s="308"/>
      <c r="AA223" s="308"/>
      <c r="AB223" s="308"/>
      <c r="AC223" s="308"/>
      <c r="AD223" s="308"/>
      <c r="AE223" s="308"/>
      <c r="AF223" s="308"/>
      <c r="AG223" s="308"/>
      <c r="AH223" s="308"/>
      <c r="AI223" s="308"/>
      <c r="AJ223" s="308"/>
      <c r="AK223" s="308"/>
      <c r="AL223" s="308"/>
      <c r="AM223" s="510" t="s">
        <v>74</v>
      </c>
      <c r="AN223" s="511"/>
      <c r="AO223" s="308" t="s">
        <v>657</v>
      </c>
      <c r="AP223" s="308"/>
      <c r="AQ223" s="308"/>
      <c r="AR223" s="308"/>
      <c r="AS223" s="308"/>
      <c r="AT223" s="308"/>
      <c r="AU223" s="308"/>
      <c r="AV223" s="308"/>
      <c r="AW223" s="308"/>
      <c r="AX223" s="308"/>
      <c r="AY223" s="308"/>
      <c r="AZ223" s="308"/>
      <c r="BA223" s="308"/>
      <c r="BB223" s="308"/>
      <c r="BC223" s="308"/>
      <c r="BD223" s="308"/>
      <c r="BE223" s="308"/>
      <c r="BF223" s="308"/>
      <c r="BG223" s="308"/>
      <c r="BH223" s="308"/>
      <c r="BI223" s="170"/>
      <c r="BJ223" s="112"/>
      <c r="BK223" s="112"/>
      <c r="BL223" s="112"/>
      <c r="BM223" s="112"/>
      <c r="BN223" s="199"/>
      <c r="BO223" s="299"/>
      <c r="BP223" s="300"/>
      <c r="BQ223" s="300"/>
      <c r="BR223" s="301"/>
      <c r="BS223" s="299"/>
      <c r="BT223" s="300"/>
      <c r="BU223" s="300"/>
      <c r="BV223" s="301"/>
    </row>
    <row r="224" spans="2:74" ht="13.5" customHeight="1">
      <c r="B224" s="571"/>
      <c r="C224" s="572"/>
      <c r="D224" s="572"/>
      <c r="E224" s="572"/>
      <c r="F224" s="623"/>
      <c r="G224" s="636"/>
      <c r="H224" s="636"/>
      <c r="I224" s="636"/>
      <c r="J224" s="636"/>
      <c r="K224" s="637"/>
      <c r="L224" s="542"/>
      <c r="M224" s="543"/>
      <c r="N224" s="543"/>
      <c r="O224" s="543"/>
      <c r="P224" s="543"/>
      <c r="Q224" s="613"/>
      <c r="R224" s="549"/>
      <c r="S224" s="550"/>
      <c r="T224" s="550"/>
      <c r="U224" s="550"/>
      <c r="V224" s="550"/>
      <c r="W224" s="510" t="s">
        <v>74</v>
      </c>
      <c r="X224" s="511"/>
      <c r="Y224" s="308" t="s">
        <v>520</v>
      </c>
      <c r="Z224" s="308"/>
      <c r="AA224" s="308"/>
      <c r="AB224" s="308"/>
      <c r="AC224" s="308"/>
      <c r="AD224" s="308"/>
      <c r="AE224" s="308"/>
      <c r="AF224" s="308"/>
      <c r="AG224" s="308"/>
      <c r="AH224" s="308"/>
      <c r="AI224" s="308"/>
      <c r="AJ224" s="308"/>
      <c r="AK224" s="308"/>
      <c r="AL224" s="308"/>
      <c r="AM224" s="510" t="s">
        <v>74</v>
      </c>
      <c r="AN224" s="511"/>
      <c r="AO224" s="308" t="s">
        <v>661</v>
      </c>
      <c r="AP224" s="308"/>
      <c r="AQ224" s="308"/>
      <c r="AR224" s="308"/>
      <c r="AS224" s="308"/>
      <c r="AT224" s="308"/>
      <c r="AU224" s="308"/>
      <c r="AV224" s="308"/>
      <c r="AW224" s="308"/>
      <c r="AX224" s="308"/>
      <c r="AY224" s="308"/>
      <c r="AZ224" s="308"/>
      <c r="BA224" s="308"/>
      <c r="BB224" s="308"/>
      <c r="BC224" s="308"/>
      <c r="BD224" s="308"/>
      <c r="BE224" s="308"/>
      <c r="BF224" s="308"/>
      <c r="BG224" s="308"/>
      <c r="BH224" s="308"/>
      <c r="BI224" s="170"/>
      <c r="BJ224" s="112"/>
      <c r="BK224" s="112"/>
      <c r="BL224" s="112"/>
      <c r="BM224" s="112"/>
      <c r="BN224" s="199"/>
      <c r="BO224" s="299"/>
      <c r="BP224" s="300"/>
      <c r="BQ224" s="300"/>
      <c r="BR224" s="301"/>
      <c r="BS224" s="299"/>
      <c r="BT224" s="300"/>
      <c r="BU224" s="300"/>
      <c r="BV224" s="301"/>
    </row>
    <row r="225" spans="2:74" ht="13.5" customHeight="1">
      <c r="B225" s="571"/>
      <c r="C225" s="572"/>
      <c r="D225" s="572"/>
      <c r="E225" s="572"/>
      <c r="F225" s="623"/>
      <c r="G225" s="636"/>
      <c r="H225" s="636"/>
      <c r="I225" s="636"/>
      <c r="J225" s="636"/>
      <c r="K225" s="637"/>
      <c r="L225" s="542"/>
      <c r="M225" s="543"/>
      <c r="N225" s="543"/>
      <c r="O225" s="543"/>
      <c r="P225" s="543"/>
      <c r="Q225" s="613"/>
      <c r="R225" s="549"/>
      <c r="S225" s="550"/>
      <c r="T225" s="550"/>
      <c r="U225" s="550"/>
      <c r="V225" s="550"/>
      <c r="W225" s="510" t="s">
        <v>74</v>
      </c>
      <c r="X225" s="511"/>
      <c r="Y225" s="531"/>
      <c r="Z225" s="531"/>
      <c r="AA225" s="531"/>
      <c r="AB225" s="531"/>
      <c r="AC225" s="531"/>
      <c r="AD225" s="531"/>
      <c r="AE225" s="531"/>
      <c r="AF225" s="531"/>
      <c r="AG225" s="531"/>
      <c r="AH225" s="531"/>
      <c r="AI225" s="531"/>
      <c r="AJ225" s="531"/>
      <c r="AK225" s="531"/>
      <c r="AL225" s="531"/>
      <c r="AM225" s="510" t="s">
        <v>74</v>
      </c>
      <c r="AN225" s="511"/>
      <c r="AO225" s="308" t="s">
        <v>662</v>
      </c>
      <c r="AP225" s="308"/>
      <c r="AQ225" s="308"/>
      <c r="AR225" s="308"/>
      <c r="AS225" s="308"/>
      <c r="AT225" s="308"/>
      <c r="AU225" s="308"/>
      <c r="AV225" s="308"/>
      <c r="AW225" s="308"/>
      <c r="AX225" s="308"/>
      <c r="AY225" s="308"/>
      <c r="AZ225" s="308"/>
      <c r="BA225" s="308"/>
      <c r="BB225" s="308"/>
      <c r="BC225" s="308"/>
      <c r="BD225" s="308"/>
      <c r="BE225" s="308"/>
      <c r="BF225" s="308"/>
      <c r="BG225" s="308"/>
      <c r="BH225" s="308"/>
      <c r="BI225" s="170"/>
      <c r="BJ225" s="112"/>
      <c r="BK225" s="112"/>
      <c r="BL225" s="112"/>
      <c r="BM225" s="112"/>
      <c r="BN225" s="199"/>
      <c r="BO225" s="299"/>
      <c r="BP225" s="300"/>
      <c r="BQ225" s="300"/>
      <c r="BR225" s="301"/>
      <c r="BS225" s="299"/>
      <c r="BT225" s="300"/>
      <c r="BU225" s="300"/>
      <c r="BV225" s="301"/>
    </row>
    <row r="226" spans="2:74" ht="13.5" customHeight="1">
      <c r="B226" s="571"/>
      <c r="C226" s="572"/>
      <c r="D226" s="572"/>
      <c r="E226" s="572"/>
      <c r="F226" s="623"/>
      <c r="G226" s="636"/>
      <c r="H226" s="636"/>
      <c r="I226" s="636"/>
      <c r="J226" s="636"/>
      <c r="K226" s="637"/>
      <c r="L226" s="542"/>
      <c r="M226" s="543"/>
      <c r="N226" s="543"/>
      <c r="O226" s="543"/>
      <c r="P226" s="543"/>
      <c r="Q226" s="613"/>
      <c r="R226" s="549"/>
      <c r="S226" s="550"/>
      <c r="T226" s="550"/>
      <c r="U226" s="550"/>
      <c r="V226" s="550"/>
      <c r="W226" s="510" t="s">
        <v>74</v>
      </c>
      <c r="X226" s="511"/>
      <c r="Y226" s="531"/>
      <c r="Z226" s="531"/>
      <c r="AA226" s="531"/>
      <c r="AB226" s="531"/>
      <c r="AC226" s="531"/>
      <c r="AD226" s="531"/>
      <c r="AE226" s="531"/>
      <c r="AF226" s="531"/>
      <c r="AG226" s="531"/>
      <c r="AH226" s="531"/>
      <c r="AI226" s="531"/>
      <c r="AJ226" s="531"/>
      <c r="AK226" s="531"/>
      <c r="AL226" s="531"/>
      <c r="AM226" s="510" t="s">
        <v>74</v>
      </c>
      <c r="AN226" s="511"/>
      <c r="AO226" s="308" t="s">
        <v>663</v>
      </c>
      <c r="AP226" s="308"/>
      <c r="AQ226" s="308"/>
      <c r="AR226" s="308"/>
      <c r="AS226" s="308"/>
      <c r="AT226" s="308"/>
      <c r="AU226" s="308"/>
      <c r="AV226" s="308"/>
      <c r="AW226" s="308"/>
      <c r="AX226" s="308"/>
      <c r="AY226" s="308"/>
      <c r="AZ226" s="308"/>
      <c r="BA226" s="308"/>
      <c r="BB226" s="308"/>
      <c r="BC226" s="308"/>
      <c r="BD226" s="308"/>
      <c r="BE226" s="308"/>
      <c r="BF226" s="308"/>
      <c r="BG226" s="308"/>
      <c r="BH226" s="308"/>
      <c r="BI226" s="170"/>
      <c r="BJ226" s="112"/>
      <c r="BK226" s="112"/>
      <c r="BL226" s="112"/>
      <c r="BM226" s="112"/>
      <c r="BN226" s="199"/>
      <c r="BO226" s="299"/>
      <c r="BP226" s="300"/>
      <c r="BQ226" s="300"/>
      <c r="BR226" s="301"/>
      <c r="BS226" s="299"/>
      <c r="BT226" s="300"/>
      <c r="BU226" s="300"/>
      <c r="BV226" s="301"/>
    </row>
    <row r="227" spans="2:74" ht="13.5" customHeight="1">
      <c r="B227" s="571"/>
      <c r="C227" s="572"/>
      <c r="D227" s="572"/>
      <c r="E227" s="572"/>
      <c r="F227" s="623"/>
      <c r="G227" s="636"/>
      <c r="H227" s="636"/>
      <c r="I227" s="636"/>
      <c r="J227" s="636"/>
      <c r="K227" s="637"/>
      <c r="L227" s="544"/>
      <c r="M227" s="545"/>
      <c r="N227" s="545"/>
      <c r="O227" s="545"/>
      <c r="P227" s="545"/>
      <c r="Q227" s="614"/>
      <c r="R227" s="549"/>
      <c r="S227" s="550"/>
      <c r="T227" s="550"/>
      <c r="U227" s="550"/>
      <c r="V227" s="550"/>
      <c r="W227" s="510" t="s">
        <v>74</v>
      </c>
      <c r="X227" s="511"/>
      <c r="Y227" s="308" t="s">
        <v>664</v>
      </c>
      <c r="Z227" s="308"/>
      <c r="AA227" s="308"/>
      <c r="AB227" s="308"/>
      <c r="AC227" s="308"/>
      <c r="AD227" s="308"/>
      <c r="AE227" s="308"/>
      <c r="AF227" s="308"/>
      <c r="AG227" s="308"/>
      <c r="AH227" s="308"/>
      <c r="AI227" s="308"/>
      <c r="AJ227" s="308"/>
      <c r="AK227" s="308"/>
      <c r="AL227" s="308"/>
      <c r="AM227" s="510" t="s">
        <v>74</v>
      </c>
      <c r="AN227" s="511"/>
      <c r="AO227" s="308" t="s">
        <v>665</v>
      </c>
      <c r="AP227" s="308"/>
      <c r="AQ227" s="308"/>
      <c r="AR227" s="308"/>
      <c r="AS227" s="308"/>
      <c r="AT227" s="308"/>
      <c r="AU227" s="308"/>
      <c r="AV227" s="308"/>
      <c r="AW227" s="308"/>
      <c r="AX227" s="308"/>
      <c r="AY227" s="308"/>
      <c r="AZ227" s="308"/>
      <c r="BA227" s="308"/>
      <c r="BB227" s="308"/>
      <c r="BC227" s="308"/>
      <c r="BD227" s="308"/>
      <c r="BE227" s="308"/>
      <c r="BF227" s="308"/>
      <c r="BG227" s="308"/>
      <c r="BH227" s="308"/>
      <c r="BI227" s="170"/>
      <c r="BJ227" s="112"/>
      <c r="BK227" s="112"/>
      <c r="BL227" s="112"/>
      <c r="BM227" s="112"/>
      <c r="BN227" s="199"/>
      <c r="BO227" s="299"/>
      <c r="BP227" s="300"/>
      <c r="BQ227" s="300"/>
      <c r="BR227" s="301"/>
      <c r="BS227" s="299"/>
      <c r="BT227" s="300"/>
      <c r="BU227" s="300"/>
      <c r="BV227" s="301"/>
    </row>
    <row r="228" spans="2:74" ht="13.5" customHeight="1">
      <c r="B228" s="571"/>
      <c r="C228" s="572"/>
      <c r="D228" s="572"/>
      <c r="E228" s="572"/>
      <c r="F228" s="623"/>
      <c r="G228" s="636"/>
      <c r="H228" s="636"/>
      <c r="I228" s="636"/>
      <c r="J228" s="636"/>
      <c r="K228" s="637"/>
      <c r="L228" s="528" t="s">
        <v>100</v>
      </c>
      <c r="M228" s="529"/>
      <c r="N228" s="529"/>
      <c r="O228" s="529"/>
      <c r="P228" s="529"/>
      <c r="Q228" s="529"/>
      <c r="R228" s="549" t="s">
        <v>69</v>
      </c>
      <c r="S228" s="550"/>
      <c r="T228" s="550"/>
      <c r="U228" s="550"/>
      <c r="V228" s="550"/>
      <c r="W228" s="512" t="s">
        <v>74</v>
      </c>
      <c r="X228" s="513"/>
      <c r="Y228" s="307" t="s">
        <v>669</v>
      </c>
      <c r="Z228" s="307"/>
      <c r="AA228" s="307"/>
      <c r="AB228" s="307"/>
      <c r="AC228" s="307"/>
      <c r="AD228" s="307"/>
      <c r="AE228" s="307"/>
      <c r="AF228" s="307"/>
      <c r="AG228" s="307"/>
      <c r="AH228" s="307"/>
      <c r="AI228" s="307"/>
      <c r="AJ228" s="307"/>
      <c r="AK228" s="307"/>
      <c r="AL228" s="307"/>
      <c r="AM228" s="512" t="s">
        <v>74</v>
      </c>
      <c r="AN228" s="513"/>
      <c r="AO228" s="116" t="s">
        <v>90</v>
      </c>
      <c r="AP228" s="116"/>
      <c r="AQ228" s="116"/>
      <c r="AR228" s="116"/>
      <c r="AS228" s="116"/>
      <c r="AT228" s="116"/>
      <c r="AU228" s="116"/>
      <c r="AV228" s="116"/>
      <c r="AW228" s="116"/>
      <c r="AX228" s="116"/>
      <c r="AY228" s="116"/>
      <c r="AZ228" s="116"/>
      <c r="BA228" s="116"/>
      <c r="BB228" s="116"/>
      <c r="BC228" s="116"/>
      <c r="BD228" s="116"/>
      <c r="BE228" s="116"/>
      <c r="BF228" s="116"/>
      <c r="BG228" s="116"/>
      <c r="BH228" s="116"/>
      <c r="BI228" s="499" t="s">
        <v>666</v>
      </c>
      <c r="BJ228" s="500"/>
      <c r="BK228" s="500"/>
      <c r="BL228" s="500"/>
      <c r="BM228" s="500"/>
      <c r="BN228" s="501"/>
      <c r="BO228" s="502" t="s">
        <v>129</v>
      </c>
      <c r="BP228" s="503"/>
      <c r="BQ228" s="503"/>
      <c r="BR228" s="504"/>
      <c r="BS228" s="502" t="s">
        <v>129</v>
      </c>
      <c r="BT228" s="503"/>
      <c r="BU228" s="503"/>
      <c r="BV228" s="504"/>
    </row>
    <row r="229" spans="2:74" ht="13.5" customHeight="1">
      <c r="B229" s="571"/>
      <c r="C229" s="572"/>
      <c r="D229" s="572"/>
      <c r="E229" s="572"/>
      <c r="F229" s="623"/>
      <c r="G229" s="636"/>
      <c r="H229" s="636"/>
      <c r="I229" s="636"/>
      <c r="J229" s="636"/>
      <c r="K229" s="637"/>
      <c r="L229" s="528"/>
      <c r="M229" s="529"/>
      <c r="N229" s="529"/>
      <c r="O229" s="529"/>
      <c r="P229" s="529"/>
      <c r="Q229" s="529"/>
      <c r="R229" s="549"/>
      <c r="S229" s="550"/>
      <c r="T229" s="550"/>
      <c r="U229" s="550"/>
      <c r="V229" s="550"/>
      <c r="W229" s="122"/>
      <c r="X229" s="120"/>
      <c r="Y229" s="308" t="s">
        <v>670</v>
      </c>
      <c r="Z229" s="308"/>
      <c r="AA229" s="308"/>
      <c r="AB229" s="308"/>
      <c r="AC229" s="308"/>
      <c r="AD229" s="308"/>
      <c r="AE229" s="308"/>
      <c r="AF229" s="308"/>
      <c r="AG229" s="308"/>
      <c r="AH229" s="308"/>
      <c r="AI229" s="308"/>
      <c r="AJ229" s="308"/>
      <c r="AK229" s="308"/>
      <c r="AL229" s="308"/>
      <c r="AM229" s="510" t="s">
        <v>74</v>
      </c>
      <c r="AN229" s="511"/>
      <c r="AO229" s="120" t="s">
        <v>91</v>
      </c>
      <c r="AP229" s="120"/>
      <c r="AQ229" s="120"/>
      <c r="AR229" s="120"/>
      <c r="AS229" s="120"/>
      <c r="AT229" s="120"/>
      <c r="AU229" s="120"/>
      <c r="AV229" s="120"/>
      <c r="AW229" s="120"/>
      <c r="AX229" s="120"/>
      <c r="AY229" s="120"/>
      <c r="AZ229" s="120"/>
      <c r="BA229" s="120"/>
      <c r="BB229" s="120"/>
      <c r="BC229" s="120"/>
      <c r="BD229" s="120"/>
      <c r="BE229" s="120"/>
      <c r="BF229" s="120"/>
      <c r="BG229" s="120"/>
      <c r="BH229" s="120"/>
      <c r="BI229" s="229"/>
      <c r="BJ229" s="483"/>
      <c r="BK229" s="483"/>
      <c r="BL229" s="483"/>
      <c r="BM229" s="483"/>
      <c r="BN229" s="484"/>
      <c r="BO229" s="505" t="s">
        <v>130</v>
      </c>
      <c r="BP229" s="506"/>
      <c r="BQ229" s="506"/>
      <c r="BR229" s="507"/>
      <c r="BS229" s="505" t="s">
        <v>130</v>
      </c>
      <c r="BT229" s="506"/>
      <c r="BU229" s="506"/>
      <c r="BV229" s="507"/>
    </row>
    <row r="230" spans="2:74" ht="13.5" customHeight="1">
      <c r="B230" s="571"/>
      <c r="C230" s="572"/>
      <c r="D230" s="572"/>
      <c r="E230" s="572"/>
      <c r="F230" s="623"/>
      <c r="G230" s="636"/>
      <c r="H230" s="636"/>
      <c r="I230" s="636"/>
      <c r="J230" s="636"/>
      <c r="K230" s="637"/>
      <c r="L230" s="528"/>
      <c r="M230" s="529"/>
      <c r="N230" s="529"/>
      <c r="O230" s="529"/>
      <c r="P230" s="529"/>
      <c r="Q230" s="529"/>
      <c r="R230" s="549"/>
      <c r="S230" s="550"/>
      <c r="T230" s="550"/>
      <c r="U230" s="550"/>
      <c r="V230" s="550"/>
      <c r="W230" s="510" t="s">
        <v>74</v>
      </c>
      <c r="X230" s="511"/>
      <c r="Y230" s="531"/>
      <c r="Z230" s="531"/>
      <c r="AA230" s="531"/>
      <c r="AB230" s="531"/>
      <c r="AC230" s="531"/>
      <c r="AD230" s="531"/>
      <c r="AE230" s="531"/>
      <c r="AF230" s="531"/>
      <c r="AG230" s="531"/>
      <c r="AH230" s="531"/>
      <c r="AI230" s="531"/>
      <c r="AJ230" s="531"/>
      <c r="AK230" s="531"/>
      <c r="AL230" s="531"/>
      <c r="AM230" s="510" t="s">
        <v>74</v>
      </c>
      <c r="AN230" s="511"/>
      <c r="AO230" s="120" t="s">
        <v>92</v>
      </c>
      <c r="AP230" s="120"/>
      <c r="AQ230" s="120"/>
      <c r="AR230" s="120"/>
      <c r="AS230" s="120"/>
      <c r="AT230" s="120"/>
      <c r="AU230" s="120"/>
      <c r="AV230" s="120"/>
      <c r="AW230" s="120"/>
      <c r="AX230" s="120"/>
      <c r="AY230" s="120"/>
      <c r="AZ230" s="120"/>
      <c r="BA230" s="120"/>
      <c r="BB230" s="120"/>
      <c r="BC230" s="120"/>
      <c r="BD230" s="120"/>
      <c r="BE230" s="120"/>
      <c r="BF230" s="120"/>
      <c r="BG230" s="120"/>
      <c r="BH230" s="120"/>
      <c r="BI230" s="170"/>
      <c r="BJ230" s="112"/>
      <c r="BK230" s="112"/>
      <c r="BL230" s="112"/>
      <c r="BM230" s="112"/>
      <c r="BN230" s="199"/>
      <c r="BO230" s="299"/>
      <c r="BP230" s="300"/>
      <c r="BQ230" s="300"/>
      <c r="BR230" s="301"/>
      <c r="BS230" s="299"/>
      <c r="BT230" s="300"/>
      <c r="BU230" s="300"/>
      <c r="BV230" s="301"/>
    </row>
    <row r="231" spans="2:74" ht="13.5" customHeight="1">
      <c r="B231" s="571"/>
      <c r="C231" s="572"/>
      <c r="D231" s="572"/>
      <c r="E231" s="572"/>
      <c r="F231" s="623"/>
      <c r="G231" s="636"/>
      <c r="H231" s="636"/>
      <c r="I231" s="636"/>
      <c r="J231" s="636"/>
      <c r="K231" s="637"/>
      <c r="L231" s="528"/>
      <c r="M231" s="529"/>
      <c r="N231" s="529"/>
      <c r="O231" s="529"/>
      <c r="P231" s="529"/>
      <c r="Q231" s="529"/>
      <c r="R231" s="549"/>
      <c r="S231" s="550"/>
      <c r="T231" s="550"/>
      <c r="U231" s="550"/>
      <c r="V231" s="550"/>
      <c r="W231" s="508" t="s">
        <v>74</v>
      </c>
      <c r="X231" s="509"/>
      <c r="Y231" s="517"/>
      <c r="Z231" s="517"/>
      <c r="AA231" s="517"/>
      <c r="AB231" s="517"/>
      <c r="AC231" s="517"/>
      <c r="AD231" s="517"/>
      <c r="AE231" s="517"/>
      <c r="AF231" s="517"/>
      <c r="AG231" s="517"/>
      <c r="AH231" s="517"/>
      <c r="AI231" s="517"/>
      <c r="AJ231" s="517"/>
      <c r="AK231" s="517"/>
      <c r="AL231" s="517"/>
      <c r="AM231" s="508" t="s">
        <v>74</v>
      </c>
      <c r="AN231" s="509"/>
      <c r="AO231" s="121" t="s">
        <v>93</v>
      </c>
      <c r="AP231" s="121"/>
      <c r="AQ231" s="121"/>
      <c r="AR231" s="121"/>
      <c r="AS231" s="121"/>
      <c r="AT231" s="121"/>
      <c r="AU231" s="121"/>
      <c r="AV231" s="121"/>
      <c r="AW231" s="121"/>
      <c r="AX231" s="121"/>
      <c r="AY231" s="121"/>
      <c r="AZ231" s="121"/>
      <c r="BA231" s="121"/>
      <c r="BB231" s="121"/>
      <c r="BC231" s="121"/>
      <c r="BD231" s="121"/>
      <c r="BE231" s="121"/>
      <c r="BF231" s="121"/>
      <c r="BG231" s="121"/>
      <c r="BH231" s="121"/>
      <c r="BI231" s="207"/>
      <c r="BJ231" s="197"/>
      <c r="BK231" s="197"/>
      <c r="BL231" s="197"/>
      <c r="BM231" s="197"/>
      <c r="BN231" s="198"/>
      <c r="BO231" s="299"/>
      <c r="BP231" s="300"/>
      <c r="BQ231" s="300"/>
      <c r="BR231" s="301"/>
      <c r="BS231" s="299"/>
      <c r="BT231" s="300"/>
      <c r="BU231" s="300"/>
      <c r="BV231" s="301"/>
    </row>
    <row r="232" spans="2:74" ht="13.5" customHeight="1">
      <c r="B232" s="571"/>
      <c r="C232" s="572"/>
      <c r="D232" s="572"/>
      <c r="E232" s="572"/>
      <c r="F232" s="623"/>
      <c r="G232" s="636"/>
      <c r="H232" s="636"/>
      <c r="I232" s="636"/>
      <c r="J232" s="636"/>
      <c r="K232" s="637"/>
      <c r="L232" s="123" t="s">
        <v>546</v>
      </c>
      <c r="M232" s="116"/>
      <c r="N232" s="116"/>
      <c r="O232" s="116"/>
      <c r="P232" s="116"/>
      <c r="Q232" s="125"/>
      <c r="R232" s="512" t="s">
        <v>69</v>
      </c>
      <c r="S232" s="513"/>
      <c r="T232" s="513"/>
      <c r="U232" s="513"/>
      <c r="V232" s="514"/>
      <c r="W232" s="512" t="s">
        <v>74</v>
      </c>
      <c r="X232" s="513"/>
      <c r="Y232" s="116" t="s">
        <v>537</v>
      </c>
      <c r="Z232" s="116"/>
      <c r="AA232" s="116"/>
      <c r="AB232" s="116"/>
      <c r="AC232" s="116"/>
      <c r="AD232" s="116"/>
      <c r="AE232" s="116"/>
      <c r="AF232" s="116"/>
      <c r="AG232" s="116"/>
      <c r="AH232" s="116"/>
      <c r="AI232" s="116"/>
      <c r="AJ232" s="116"/>
      <c r="AK232" s="116"/>
      <c r="AL232" s="125"/>
      <c r="AM232" s="512" t="s">
        <v>74</v>
      </c>
      <c r="AN232" s="513"/>
      <c r="AO232" s="116" t="s">
        <v>519</v>
      </c>
      <c r="AP232" s="116"/>
      <c r="AQ232" s="116"/>
      <c r="AR232" s="116"/>
      <c r="AS232" s="116"/>
      <c r="AT232" s="116"/>
      <c r="AU232" s="116"/>
      <c r="AV232" s="116"/>
      <c r="AW232" s="116"/>
      <c r="AX232" s="116"/>
      <c r="AY232" s="116"/>
      <c r="AZ232" s="116"/>
      <c r="BA232" s="116"/>
      <c r="BB232" s="116"/>
      <c r="BC232" s="116"/>
      <c r="BD232" s="116"/>
      <c r="BE232" s="116"/>
      <c r="BF232" s="116"/>
      <c r="BG232" s="116"/>
      <c r="BH232" s="125"/>
      <c r="BI232" s="611" t="s">
        <v>434</v>
      </c>
      <c r="BJ232" s="611"/>
      <c r="BK232" s="611"/>
      <c r="BL232" s="611"/>
      <c r="BM232" s="611"/>
      <c r="BN232" s="611"/>
      <c r="BO232" s="502" t="s">
        <v>129</v>
      </c>
      <c r="BP232" s="503"/>
      <c r="BQ232" s="503"/>
      <c r="BR232" s="504"/>
      <c r="BS232" s="502" t="s">
        <v>129</v>
      </c>
      <c r="BT232" s="503"/>
      <c r="BU232" s="503"/>
      <c r="BV232" s="504"/>
    </row>
    <row r="233" spans="2:74" ht="13.5" customHeight="1">
      <c r="B233" s="571"/>
      <c r="C233" s="572"/>
      <c r="D233" s="572"/>
      <c r="E233" s="572"/>
      <c r="F233" s="623"/>
      <c r="G233" s="636"/>
      <c r="H233" s="636"/>
      <c r="I233" s="636"/>
      <c r="J233" s="636"/>
      <c r="K233" s="637"/>
      <c r="L233" s="122"/>
      <c r="M233" s="120"/>
      <c r="N233" s="120"/>
      <c r="O233" s="120"/>
      <c r="P233" s="120"/>
      <c r="Q233" s="126"/>
      <c r="R233" s="510"/>
      <c r="S233" s="511"/>
      <c r="T233" s="511"/>
      <c r="U233" s="511"/>
      <c r="V233" s="515"/>
      <c r="W233" s="510" t="s">
        <v>74</v>
      </c>
      <c r="X233" s="511"/>
      <c r="Y233" s="120" t="s">
        <v>520</v>
      </c>
      <c r="Z233" s="120"/>
      <c r="AA233" s="120"/>
      <c r="AB233" s="120"/>
      <c r="AC233" s="120"/>
      <c r="AD233" s="120"/>
      <c r="AE233" s="120"/>
      <c r="AF233" s="120"/>
      <c r="AG233" s="120"/>
      <c r="AH233" s="120"/>
      <c r="AI233" s="120"/>
      <c r="AJ233" s="120"/>
      <c r="AK233" s="120"/>
      <c r="AL233" s="126"/>
      <c r="AM233" s="510" t="s">
        <v>74</v>
      </c>
      <c r="AN233" s="511"/>
      <c r="AO233" s="120" t="s">
        <v>521</v>
      </c>
      <c r="AP233" s="120"/>
      <c r="AQ233" s="120"/>
      <c r="AR233" s="120"/>
      <c r="AS233" s="120"/>
      <c r="AT233" s="120"/>
      <c r="AU233" s="120"/>
      <c r="AV233" s="120"/>
      <c r="AW233" s="120"/>
      <c r="AX233" s="120"/>
      <c r="AY233" s="120"/>
      <c r="AZ233" s="120"/>
      <c r="BA233" s="120"/>
      <c r="BB233" s="120"/>
      <c r="BC233" s="120"/>
      <c r="BD233" s="120"/>
      <c r="BE233" s="120"/>
      <c r="BF233" s="120"/>
      <c r="BG233" s="120"/>
      <c r="BH233" s="126"/>
      <c r="BI233" s="120"/>
      <c r="BJ233" s="120"/>
      <c r="BK233" s="120"/>
      <c r="BL233" s="120"/>
      <c r="BM233" s="120"/>
      <c r="BN233" s="120"/>
      <c r="BO233" s="505" t="s">
        <v>130</v>
      </c>
      <c r="BP233" s="506"/>
      <c r="BQ233" s="506"/>
      <c r="BR233" s="507"/>
      <c r="BS233" s="505" t="s">
        <v>130</v>
      </c>
      <c r="BT233" s="506"/>
      <c r="BU233" s="506"/>
      <c r="BV233" s="507"/>
    </row>
    <row r="234" spans="2:74" ht="13.5" customHeight="1">
      <c r="B234" s="571"/>
      <c r="C234" s="572"/>
      <c r="D234" s="572"/>
      <c r="E234" s="572"/>
      <c r="F234" s="623"/>
      <c r="G234" s="636"/>
      <c r="H234" s="636"/>
      <c r="I234" s="636"/>
      <c r="J234" s="636"/>
      <c r="K234" s="637"/>
      <c r="L234" s="122"/>
      <c r="M234" s="120"/>
      <c r="N234" s="120"/>
      <c r="O234" s="120"/>
      <c r="P234" s="120"/>
      <c r="Q234" s="126"/>
      <c r="R234" s="510"/>
      <c r="S234" s="511"/>
      <c r="T234" s="511"/>
      <c r="U234" s="511"/>
      <c r="V234" s="515"/>
      <c r="W234" s="510" t="s">
        <v>74</v>
      </c>
      <c r="X234" s="511"/>
      <c r="Y234" s="531"/>
      <c r="Z234" s="531"/>
      <c r="AA234" s="531"/>
      <c r="AB234" s="531"/>
      <c r="AC234" s="531"/>
      <c r="AD234" s="531"/>
      <c r="AE234" s="531"/>
      <c r="AF234" s="531"/>
      <c r="AG234" s="531"/>
      <c r="AH234" s="531"/>
      <c r="AI234" s="531"/>
      <c r="AJ234" s="531"/>
      <c r="AK234" s="531"/>
      <c r="AL234" s="615"/>
      <c r="AM234" s="510" t="s">
        <v>74</v>
      </c>
      <c r="AN234" s="511"/>
      <c r="AO234" s="120" t="s">
        <v>522</v>
      </c>
      <c r="AP234" s="120"/>
      <c r="AQ234" s="120"/>
      <c r="AR234" s="120"/>
      <c r="AS234" s="120"/>
      <c r="AT234" s="120"/>
      <c r="AU234" s="120"/>
      <c r="AV234" s="120"/>
      <c r="AW234" s="120"/>
      <c r="AX234" s="120"/>
      <c r="AY234" s="120"/>
      <c r="AZ234" s="120"/>
      <c r="BA234" s="120"/>
      <c r="BB234" s="120"/>
      <c r="BC234" s="120"/>
      <c r="BD234" s="120"/>
      <c r="BE234" s="120"/>
      <c r="BF234" s="120"/>
      <c r="BG234" s="120"/>
      <c r="BH234" s="126"/>
      <c r="BI234" s="120"/>
      <c r="BJ234" s="120"/>
      <c r="BK234" s="120"/>
      <c r="BL234" s="120"/>
      <c r="BM234" s="120"/>
      <c r="BN234" s="120"/>
      <c r="BO234" s="122"/>
      <c r="BP234" s="120"/>
      <c r="BQ234" s="120"/>
      <c r="BR234" s="120"/>
      <c r="BS234" s="122"/>
      <c r="BT234" s="120"/>
      <c r="BU234" s="120"/>
      <c r="BV234" s="126"/>
    </row>
    <row r="235" spans="2:74" ht="13.5" customHeight="1">
      <c r="B235" s="571"/>
      <c r="C235" s="572"/>
      <c r="D235" s="572"/>
      <c r="E235" s="572"/>
      <c r="F235" s="623"/>
      <c r="G235" s="636"/>
      <c r="H235" s="636"/>
      <c r="I235" s="636"/>
      <c r="J235" s="636"/>
      <c r="K235" s="637"/>
      <c r="L235" s="122"/>
      <c r="M235" s="120"/>
      <c r="N235" s="120"/>
      <c r="O235" s="120"/>
      <c r="P235" s="120"/>
      <c r="Q235" s="126"/>
      <c r="R235" s="510"/>
      <c r="S235" s="511"/>
      <c r="T235" s="511"/>
      <c r="U235" s="511"/>
      <c r="V235" s="515"/>
      <c r="W235" s="510" t="s">
        <v>74</v>
      </c>
      <c r="X235" s="511"/>
      <c r="Y235" s="120" t="s">
        <v>523</v>
      </c>
      <c r="Z235" s="120"/>
      <c r="AA235" s="120"/>
      <c r="AB235" s="120"/>
      <c r="AC235" s="120"/>
      <c r="AD235" s="120"/>
      <c r="AE235" s="120"/>
      <c r="AF235" s="120"/>
      <c r="AG235" s="120"/>
      <c r="AH235" s="120"/>
      <c r="AI235" s="120"/>
      <c r="AJ235" s="120"/>
      <c r="AK235" s="120"/>
      <c r="AL235" s="126"/>
      <c r="AM235" s="510" t="s">
        <v>74</v>
      </c>
      <c r="AN235" s="511"/>
      <c r="AO235" s="120" t="s">
        <v>524</v>
      </c>
      <c r="AP235" s="120"/>
      <c r="AQ235" s="120"/>
      <c r="AR235" s="120"/>
      <c r="AS235" s="120"/>
      <c r="AT235" s="120"/>
      <c r="AU235" s="120"/>
      <c r="AV235" s="120"/>
      <c r="AW235" s="120"/>
      <c r="AX235" s="120"/>
      <c r="AY235" s="120"/>
      <c r="AZ235" s="120"/>
      <c r="BA235" s="120"/>
      <c r="BB235" s="120"/>
      <c r="BC235" s="120"/>
      <c r="BD235" s="120"/>
      <c r="BE235" s="120"/>
      <c r="BF235" s="120"/>
      <c r="BG235" s="120"/>
      <c r="BH235" s="126"/>
      <c r="BI235" s="120"/>
      <c r="BJ235" s="120"/>
      <c r="BK235" s="120"/>
      <c r="BL235" s="120"/>
      <c r="BM235" s="120"/>
      <c r="BN235" s="120"/>
      <c r="BO235" s="122"/>
      <c r="BP235" s="120"/>
      <c r="BQ235" s="120"/>
      <c r="BR235" s="120"/>
      <c r="BS235" s="122"/>
      <c r="BT235" s="120"/>
      <c r="BU235" s="120"/>
      <c r="BV235" s="126"/>
    </row>
    <row r="236" spans="2:74" ht="13.5" customHeight="1">
      <c r="B236" s="571"/>
      <c r="C236" s="572"/>
      <c r="D236" s="572"/>
      <c r="E236" s="572"/>
      <c r="F236" s="623"/>
      <c r="G236" s="636"/>
      <c r="H236" s="636"/>
      <c r="I236" s="636"/>
      <c r="J236" s="636"/>
      <c r="K236" s="637"/>
      <c r="L236" s="122"/>
      <c r="M236" s="120"/>
      <c r="N236" s="120"/>
      <c r="O236" s="120"/>
      <c r="P236" s="120"/>
      <c r="Q236" s="126"/>
      <c r="R236" s="510"/>
      <c r="S236" s="511"/>
      <c r="T236" s="511"/>
      <c r="U236" s="511"/>
      <c r="V236" s="515"/>
      <c r="W236" s="510" t="s">
        <v>74</v>
      </c>
      <c r="X236" s="511"/>
      <c r="Y236" s="120" t="s">
        <v>525</v>
      </c>
      <c r="Z236" s="120"/>
      <c r="AA236" s="120"/>
      <c r="AB236" s="120"/>
      <c r="AC236" s="120"/>
      <c r="AD236" s="120"/>
      <c r="AE236" s="120"/>
      <c r="AF236" s="120"/>
      <c r="AG236" s="120"/>
      <c r="AH236" s="120"/>
      <c r="AI236" s="120"/>
      <c r="AJ236" s="120"/>
      <c r="AK236" s="120"/>
      <c r="AL236" s="126"/>
      <c r="AM236" s="510" t="s">
        <v>74</v>
      </c>
      <c r="AN236" s="511"/>
      <c r="AO236" s="120" t="s">
        <v>526</v>
      </c>
      <c r="AP236" s="120"/>
      <c r="AQ236" s="120"/>
      <c r="AR236" s="120"/>
      <c r="AS236" s="120"/>
      <c r="AT236" s="120"/>
      <c r="AU236" s="120"/>
      <c r="AV236" s="120"/>
      <c r="AW236" s="120"/>
      <c r="AX236" s="120"/>
      <c r="AY236" s="120"/>
      <c r="AZ236" s="120"/>
      <c r="BA236" s="120"/>
      <c r="BB236" s="120"/>
      <c r="BC236" s="120"/>
      <c r="BD236" s="120"/>
      <c r="BE236" s="120"/>
      <c r="BF236" s="120"/>
      <c r="BG236" s="120"/>
      <c r="BH236" s="126"/>
      <c r="BI236" s="120"/>
      <c r="BJ236" s="120"/>
      <c r="BK236" s="120"/>
      <c r="BL236" s="120"/>
      <c r="BM236" s="120"/>
      <c r="BN236" s="120"/>
      <c r="BO236" s="122"/>
      <c r="BP236" s="120"/>
      <c r="BQ236" s="120"/>
      <c r="BR236" s="120"/>
      <c r="BS236" s="122"/>
      <c r="BT236" s="120"/>
      <c r="BU236" s="120"/>
      <c r="BV236" s="126"/>
    </row>
    <row r="237" spans="2:74" ht="13.5" customHeight="1">
      <c r="B237" s="571"/>
      <c r="C237" s="572"/>
      <c r="D237" s="572"/>
      <c r="E237" s="572"/>
      <c r="F237" s="623"/>
      <c r="G237" s="636"/>
      <c r="H237" s="636"/>
      <c r="I237" s="636"/>
      <c r="J237" s="636"/>
      <c r="K237" s="637"/>
      <c r="L237" s="122"/>
      <c r="M237" s="120"/>
      <c r="N237" s="120"/>
      <c r="O237" s="120"/>
      <c r="P237" s="120"/>
      <c r="Q237" s="126"/>
      <c r="R237" s="510"/>
      <c r="S237" s="511"/>
      <c r="T237" s="511"/>
      <c r="U237" s="511"/>
      <c r="V237" s="515"/>
      <c r="W237" s="510" t="s">
        <v>74</v>
      </c>
      <c r="X237" s="511"/>
      <c r="Y237" s="120" t="s">
        <v>545</v>
      </c>
      <c r="Z237" s="120"/>
      <c r="AA237" s="120"/>
      <c r="AB237" s="120"/>
      <c r="AC237" s="120"/>
      <c r="AD237" s="120"/>
      <c r="AE237" s="120"/>
      <c r="AF237" s="120"/>
      <c r="AG237" s="120"/>
      <c r="AH237" s="120"/>
      <c r="AI237" s="120"/>
      <c r="AJ237" s="120"/>
      <c r="AK237" s="120"/>
      <c r="AL237" s="126"/>
      <c r="AM237" s="510" t="s">
        <v>74</v>
      </c>
      <c r="AN237" s="511"/>
      <c r="AO237" s="120" t="s">
        <v>527</v>
      </c>
      <c r="AP237" s="120"/>
      <c r="AQ237" s="120"/>
      <c r="AR237" s="120"/>
      <c r="AS237" s="120"/>
      <c r="AT237" s="120"/>
      <c r="AU237" s="120"/>
      <c r="AV237" s="120"/>
      <c r="AW237" s="120"/>
      <c r="AX237" s="120"/>
      <c r="AY237" s="120"/>
      <c r="AZ237" s="120"/>
      <c r="BA237" s="120"/>
      <c r="BB237" s="120"/>
      <c r="BC237" s="120"/>
      <c r="BD237" s="120"/>
      <c r="BE237" s="120"/>
      <c r="BF237" s="120"/>
      <c r="BG237" s="120"/>
      <c r="BH237" s="126"/>
      <c r="BI237" s="120"/>
      <c r="BJ237" s="120"/>
      <c r="BK237" s="120"/>
      <c r="BL237" s="120"/>
      <c r="BM237" s="120"/>
      <c r="BN237" s="120"/>
      <c r="BO237" s="122"/>
      <c r="BP237" s="120"/>
      <c r="BQ237" s="120"/>
      <c r="BR237" s="120"/>
      <c r="BS237" s="122"/>
      <c r="BT237" s="120"/>
      <c r="BU237" s="120"/>
      <c r="BV237" s="126"/>
    </row>
    <row r="238" spans="2:74" ht="13.5" customHeight="1">
      <c r="B238" s="571"/>
      <c r="C238" s="572"/>
      <c r="D238" s="572"/>
      <c r="E238" s="572"/>
      <c r="F238" s="623"/>
      <c r="G238" s="636"/>
      <c r="H238" s="636"/>
      <c r="I238" s="636"/>
      <c r="J238" s="636"/>
      <c r="K238" s="637"/>
      <c r="L238" s="122"/>
      <c r="M238" s="120"/>
      <c r="N238" s="120"/>
      <c r="O238" s="120"/>
      <c r="P238" s="120"/>
      <c r="Q238" s="126"/>
      <c r="R238" s="510"/>
      <c r="S238" s="511"/>
      <c r="T238" s="511"/>
      <c r="U238" s="511"/>
      <c r="V238" s="515"/>
      <c r="W238" s="510" t="s">
        <v>74</v>
      </c>
      <c r="X238" s="511"/>
      <c r="Y238" s="120" t="s">
        <v>544</v>
      </c>
      <c r="Z238" s="120"/>
      <c r="AA238" s="120"/>
      <c r="AB238" s="120"/>
      <c r="AC238" s="120"/>
      <c r="AD238" s="120"/>
      <c r="AE238" s="120"/>
      <c r="AF238" s="120"/>
      <c r="AG238" s="120"/>
      <c r="AH238" s="120"/>
      <c r="AI238" s="120"/>
      <c r="AJ238" s="120"/>
      <c r="AK238" s="120"/>
      <c r="AL238" s="126"/>
      <c r="AM238" s="510" t="s">
        <v>74</v>
      </c>
      <c r="AN238" s="511"/>
      <c r="AO238" s="120" t="s">
        <v>528</v>
      </c>
      <c r="AP238" s="120"/>
      <c r="AQ238" s="120"/>
      <c r="AR238" s="120"/>
      <c r="AS238" s="120"/>
      <c r="AT238" s="120"/>
      <c r="AU238" s="120"/>
      <c r="AV238" s="120"/>
      <c r="AW238" s="120"/>
      <c r="AX238" s="120"/>
      <c r="AY238" s="120"/>
      <c r="AZ238" s="120"/>
      <c r="BA238" s="120"/>
      <c r="BB238" s="120"/>
      <c r="BC238" s="120"/>
      <c r="BD238" s="120"/>
      <c r="BE238" s="120"/>
      <c r="BF238" s="120"/>
      <c r="BG238" s="120"/>
      <c r="BH238" s="126"/>
      <c r="BI238" s="120"/>
      <c r="BJ238" s="120"/>
      <c r="BK238" s="120"/>
      <c r="BL238" s="120"/>
      <c r="BM238" s="120"/>
      <c r="BN238" s="120"/>
      <c r="BO238" s="122"/>
      <c r="BP238" s="120"/>
      <c r="BQ238" s="120"/>
      <c r="BR238" s="120"/>
      <c r="BS238" s="122"/>
      <c r="BT238" s="120"/>
      <c r="BU238" s="120"/>
      <c r="BV238" s="126"/>
    </row>
    <row r="239" spans="2:74" ht="13.5" customHeight="1">
      <c r="B239" s="571"/>
      <c r="C239" s="572"/>
      <c r="D239" s="572"/>
      <c r="E239" s="572"/>
      <c r="F239" s="623"/>
      <c r="G239" s="636"/>
      <c r="H239" s="636"/>
      <c r="I239" s="636"/>
      <c r="J239" s="636"/>
      <c r="K239" s="637"/>
      <c r="L239" s="510" t="s">
        <v>74</v>
      </c>
      <c r="M239" s="511"/>
      <c r="N239" s="120" t="s">
        <v>540</v>
      </c>
      <c r="O239" s="120"/>
      <c r="P239" s="120"/>
      <c r="Q239" s="126"/>
      <c r="R239" s="510"/>
      <c r="S239" s="511"/>
      <c r="T239" s="511"/>
      <c r="U239" s="511"/>
      <c r="V239" s="515"/>
      <c r="W239" s="510" t="s">
        <v>74</v>
      </c>
      <c r="X239" s="511"/>
      <c r="Y239" s="120" t="s">
        <v>543</v>
      </c>
      <c r="Z239" s="120"/>
      <c r="AA239" s="120"/>
      <c r="AB239" s="120"/>
      <c r="AC239" s="120"/>
      <c r="AD239" s="120"/>
      <c r="AE239" s="120"/>
      <c r="AF239" s="120"/>
      <c r="AG239" s="120"/>
      <c r="AH239" s="120"/>
      <c r="AI239" s="120"/>
      <c r="AJ239" s="120"/>
      <c r="AK239" s="120"/>
      <c r="AL239" s="126"/>
      <c r="AM239" s="510" t="s">
        <v>74</v>
      </c>
      <c r="AN239" s="511"/>
      <c r="AO239" s="120" t="s">
        <v>529</v>
      </c>
      <c r="AP239" s="120"/>
      <c r="AQ239" s="120"/>
      <c r="AR239" s="120"/>
      <c r="AS239" s="120"/>
      <c r="AT239" s="120"/>
      <c r="AU239" s="120"/>
      <c r="AV239" s="120"/>
      <c r="AW239" s="120"/>
      <c r="AX239" s="120"/>
      <c r="AY239" s="120"/>
      <c r="AZ239" s="120"/>
      <c r="BA239" s="120"/>
      <c r="BB239" s="120"/>
      <c r="BC239" s="120"/>
      <c r="BD239" s="120"/>
      <c r="BE239" s="120"/>
      <c r="BF239" s="120"/>
      <c r="BG239" s="120"/>
      <c r="BH239" s="126"/>
      <c r="BI239" s="120"/>
      <c r="BJ239" s="120"/>
      <c r="BK239" s="120"/>
      <c r="BL239" s="120"/>
      <c r="BM239" s="120"/>
      <c r="BN239" s="120"/>
      <c r="BO239" s="122"/>
      <c r="BP239" s="120"/>
      <c r="BQ239" s="120"/>
      <c r="BR239" s="120"/>
      <c r="BS239" s="122"/>
      <c r="BT239" s="120"/>
      <c r="BU239" s="120"/>
      <c r="BV239" s="126"/>
    </row>
    <row r="240" spans="2:74" ht="13.5" customHeight="1">
      <c r="B240" s="571"/>
      <c r="C240" s="572"/>
      <c r="D240" s="572"/>
      <c r="E240" s="572"/>
      <c r="F240" s="623"/>
      <c r="G240" s="636"/>
      <c r="H240" s="636"/>
      <c r="I240" s="636"/>
      <c r="J240" s="636"/>
      <c r="K240" s="637"/>
      <c r="L240" s="124"/>
      <c r="M240" s="121"/>
      <c r="N240" s="121" t="s">
        <v>541</v>
      </c>
      <c r="O240" s="121"/>
      <c r="P240" s="121"/>
      <c r="Q240" s="127"/>
      <c r="R240" s="508"/>
      <c r="S240" s="509"/>
      <c r="T240" s="509"/>
      <c r="U240" s="509"/>
      <c r="V240" s="516"/>
      <c r="W240" s="508" t="s">
        <v>74</v>
      </c>
      <c r="X240" s="509"/>
      <c r="Y240" s="278" t="s">
        <v>547</v>
      </c>
      <c r="Z240" s="121"/>
      <c r="AA240" s="121"/>
      <c r="AB240" s="121"/>
      <c r="AC240" s="121"/>
      <c r="AD240" s="121"/>
      <c r="AE240" s="121"/>
      <c r="AF240" s="121"/>
      <c r="AG240" s="121"/>
      <c r="AH240" s="121"/>
      <c r="AI240" s="121"/>
      <c r="AJ240" s="121"/>
      <c r="AK240" s="121"/>
      <c r="AL240" s="127"/>
      <c r="AM240" s="508" t="s">
        <v>74</v>
      </c>
      <c r="AN240" s="509"/>
      <c r="AO240" s="121" t="s">
        <v>530</v>
      </c>
      <c r="AP240" s="121"/>
      <c r="AQ240" s="121"/>
      <c r="AR240" s="121"/>
      <c r="AS240" s="121"/>
      <c r="AT240" s="121"/>
      <c r="AU240" s="121"/>
      <c r="AV240" s="121"/>
      <c r="AW240" s="121"/>
      <c r="AX240" s="121"/>
      <c r="AY240" s="121"/>
      <c r="AZ240" s="121"/>
      <c r="BA240" s="121"/>
      <c r="BB240" s="121"/>
      <c r="BC240" s="121"/>
      <c r="BD240" s="121"/>
      <c r="BE240" s="121"/>
      <c r="BF240" s="121"/>
      <c r="BG240" s="121"/>
      <c r="BH240" s="127"/>
      <c r="BI240" s="124"/>
      <c r="BJ240" s="121"/>
      <c r="BK240" s="121"/>
      <c r="BL240" s="121"/>
      <c r="BM240" s="121"/>
      <c r="BN240" s="121"/>
      <c r="BO240" s="122"/>
      <c r="BP240" s="120"/>
      <c r="BQ240" s="120"/>
      <c r="BR240" s="120"/>
      <c r="BS240" s="122"/>
      <c r="BT240" s="120"/>
      <c r="BU240" s="120"/>
      <c r="BV240" s="126"/>
    </row>
    <row r="241" spans="2:74" ht="13.5" customHeight="1">
      <c r="B241" s="571"/>
      <c r="C241" s="572"/>
      <c r="D241" s="572"/>
      <c r="E241" s="572"/>
      <c r="F241" s="623"/>
      <c r="G241" s="636"/>
      <c r="H241" s="636"/>
      <c r="I241" s="636"/>
      <c r="J241" s="636"/>
      <c r="K241" s="637"/>
      <c r="L241" s="122" t="s">
        <v>539</v>
      </c>
      <c r="M241" s="120"/>
      <c r="N241" s="120"/>
      <c r="O241" s="120"/>
      <c r="P241" s="120"/>
      <c r="Q241" s="126"/>
      <c r="R241" s="510" t="s">
        <v>69</v>
      </c>
      <c r="S241" s="511"/>
      <c r="T241" s="511"/>
      <c r="U241" s="511"/>
      <c r="V241" s="515"/>
      <c r="W241" s="510" t="s">
        <v>74</v>
      </c>
      <c r="X241" s="511"/>
      <c r="Y241" s="120" t="s">
        <v>525</v>
      </c>
      <c r="Z241" s="120"/>
      <c r="AA241" s="120"/>
      <c r="AB241" s="120"/>
      <c r="AC241" s="120"/>
      <c r="AD241" s="120"/>
      <c r="AE241" s="120"/>
      <c r="AF241" s="120"/>
      <c r="AG241" s="120"/>
      <c r="AH241" s="120"/>
      <c r="AI241" s="120"/>
      <c r="AJ241" s="120"/>
      <c r="AK241" s="120"/>
      <c r="AL241" s="126"/>
      <c r="AM241" s="510" t="s">
        <v>74</v>
      </c>
      <c r="AN241" s="511"/>
      <c r="AO241" s="120" t="s">
        <v>531</v>
      </c>
      <c r="AP241" s="120"/>
      <c r="AQ241" s="120"/>
      <c r="AR241" s="120"/>
      <c r="AS241" s="120"/>
      <c r="AT241" s="120"/>
      <c r="AU241" s="120"/>
      <c r="AV241" s="120"/>
      <c r="AW241" s="120"/>
      <c r="AX241" s="120"/>
      <c r="AY241" s="120"/>
      <c r="AZ241" s="120"/>
      <c r="BA241" s="120"/>
      <c r="BB241" s="120"/>
      <c r="BC241" s="120"/>
      <c r="BD241" s="120"/>
      <c r="BE241" s="120"/>
      <c r="BF241" s="120"/>
      <c r="BG241" s="120"/>
      <c r="BH241" s="126"/>
      <c r="BI241" s="611" t="s">
        <v>434</v>
      </c>
      <c r="BJ241" s="611"/>
      <c r="BK241" s="611"/>
      <c r="BL241" s="611"/>
      <c r="BM241" s="611"/>
      <c r="BN241" s="611"/>
      <c r="BO241" s="502" t="s">
        <v>129</v>
      </c>
      <c r="BP241" s="503"/>
      <c r="BQ241" s="503"/>
      <c r="BR241" s="504"/>
      <c r="BS241" s="502" t="s">
        <v>129</v>
      </c>
      <c r="BT241" s="503"/>
      <c r="BU241" s="503"/>
      <c r="BV241" s="504"/>
    </row>
    <row r="242" spans="2:74" ht="13.5" customHeight="1">
      <c r="B242" s="571"/>
      <c r="C242" s="572"/>
      <c r="D242" s="572"/>
      <c r="E242" s="572"/>
      <c r="F242" s="623"/>
      <c r="G242" s="636"/>
      <c r="H242" s="636"/>
      <c r="I242" s="636"/>
      <c r="J242" s="636"/>
      <c r="K242" s="637"/>
      <c r="L242" s="122"/>
      <c r="M242" s="120"/>
      <c r="N242" s="120"/>
      <c r="O242" s="120"/>
      <c r="P242" s="120"/>
      <c r="Q242" s="126"/>
      <c r="R242" s="510"/>
      <c r="S242" s="511"/>
      <c r="T242" s="511"/>
      <c r="U242" s="511"/>
      <c r="V242" s="515"/>
      <c r="W242" s="510" t="s">
        <v>74</v>
      </c>
      <c r="X242" s="511"/>
      <c r="Y242" s="120" t="s">
        <v>532</v>
      </c>
      <c r="Z242" s="120"/>
      <c r="AA242" s="120"/>
      <c r="AB242" s="120"/>
      <c r="AC242" s="120"/>
      <c r="AD242" s="120"/>
      <c r="AE242" s="120"/>
      <c r="AF242" s="120"/>
      <c r="AG242" s="120"/>
      <c r="AH242" s="120"/>
      <c r="AI242" s="120"/>
      <c r="AJ242" s="120"/>
      <c r="AK242" s="120"/>
      <c r="AL242" s="126"/>
      <c r="AM242" s="122"/>
      <c r="AN242" s="120"/>
      <c r="AO242" s="120" t="s">
        <v>533</v>
      </c>
      <c r="AP242" s="120"/>
      <c r="AQ242" s="120"/>
      <c r="AR242" s="120"/>
      <c r="AS242" s="120"/>
      <c r="AT242" s="120"/>
      <c r="AU242" s="120"/>
      <c r="AV242" s="120"/>
      <c r="AW242" s="120"/>
      <c r="AX242" s="120"/>
      <c r="AY242" s="120"/>
      <c r="AZ242" s="120"/>
      <c r="BA242" s="120"/>
      <c r="BB242" s="120"/>
      <c r="BC242" s="120"/>
      <c r="BD242" s="120"/>
      <c r="BE242" s="120"/>
      <c r="BF242" s="120"/>
      <c r="BG242" s="120"/>
      <c r="BH242" s="126"/>
      <c r="BI242" s="120"/>
      <c r="BJ242" s="120"/>
      <c r="BK242" s="120"/>
      <c r="BL242" s="120"/>
      <c r="BM242" s="120"/>
      <c r="BN242" s="120"/>
      <c r="BO242" s="505" t="s">
        <v>130</v>
      </c>
      <c r="BP242" s="506"/>
      <c r="BQ242" s="506"/>
      <c r="BR242" s="507"/>
      <c r="BS242" s="505" t="s">
        <v>130</v>
      </c>
      <c r="BT242" s="506"/>
      <c r="BU242" s="506"/>
      <c r="BV242" s="507"/>
    </row>
    <row r="243" spans="2:74" ht="13.5" customHeight="1">
      <c r="B243" s="571"/>
      <c r="C243" s="572"/>
      <c r="D243" s="572"/>
      <c r="E243" s="572"/>
      <c r="F243" s="623"/>
      <c r="G243" s="636"/>
      <c r="H243" s="636"/>
      <c r="I243" s="636"/>
      <c r="J243" s="636"/>
      <c r="K243" s="637"/>
      <c r="L243" s="510" t="s">
        <v>74</v>
      </c>
      <c r="M243" s="511"/>
      <c r="N243" s="120" t="s">
        <v>540</v>
      </c>
      <c r="O243" s="120"/>
      <c r="P243" s="120"/>
      <c r="Q243" s="126"/>
      <c r="R243" s="510"/>
      <c r="S243" s="511"/>
      <c r="T243" s="511"/>
      <c r="U243" s="511"/>
      <c r="V243" s="515"/>
      <c r="W243" s="122"/>
      <c r="X243" s="120"/>
      <c r="Y243" s="120" t="s">
        <v>538</v>
      </c>
      <c r="Z243" s="120"/>
      <c r="AA243" s="120"/>
      <c r="AB243" s="120"/>
      <c r="AC243" s="120"/>
      <c r="AD243" s="120"/>
      <c r="AE243" s="120"/>
      <c r="AF243" s="120"/>
      <c r="AG243" s="120"/>
      <c r="AH243" s="120"/>
      <c r="AI243" s="120"/>
      <c r="AJ243" s="120"/>
      <c r="AK243" s="120"/>
      <c r="AL243" s="126"/>
      <c r="AM243" s="510" t="s">
        <v>74</v>
      </c>
      <c r="AN243" s="511"/>
      <c r="AO243" s="531"/>
      <c r="AP243" s="531"/>
      <c r="AQ243" s="531"/>
      <c r="AR243" s="531"/>
      <c r="AS243" s="531"/>
      <c r="AT243" s="531"/>
      <c r="AU243" s="531"/>
      <c r="AV243" s="531"/>
      <c r="AW243" s="531"/>
      <c r="AX243" s="531"/>
      <c r="AY243" s="531"/>
      <c r="AZ243" s="531"/>
      <c r="BA243" s="531"/>
      <c r="BB243" s="531"/>
      <c r="BC243" s="531"/>
      <c r="BD243" s="531"/>
      <c r="BE243" s="531"/>
      <c r="BF243" s="531"/>
      <c r="BG243" s="531"/>
      <c r="BH243" s="615"/>
      <c r="BI243" s="120"/>
      <c r="BJ243" s="120"/>
      <c r="BK243" s="120"/>
      <c r="BL243" s="120"/>
      <c r="BM243" s="120"/>
      <c r="BN243" s="120"/>
      <c r="BO243" s="122"/>
      <c r="BP243" s="120"/>
      <c r="BQ243" s="120"/>
      <c r="BR243" s="120"/>
      <c r="BS243" s="122"/>
      <c r="BT243" s="120"/>
      <c r="BU243" s="120"/>
      <c r="BV243" s="126"/>
    </row>
    <row r="244" spans="2:74" ht="13.5" customHeight="1">
      <c r="B244" s="571"/>
      <c r="C244" s="572"/>
      <c r="D244" s="572"/>
      <c r="E244" s="572"/>
      <c r="F244" s="623"/>
      <c r="G244" s="636"/>
      <c r="H244" s="636"/>
      <c r="I244" s="636"/>
      <c r="J244" s="636"/>
      <c r="K244" s="637"/>
      <c r="L244" s="124"/>
      <c r="M244" s="121"/>
      <c r="N244" s="121" t="s">
        <v>541</v>
      </c>
      <c r="O244" s="121"/>
      <c r="P244" s="121"/>
      <c r="Q244" s="127"/>
      <c r="R244" s="508"/>
      <c r="S244" s="509"/>
      <c r="T244" s="509"/>
      <c r="U244" s="509"/>
      <c r="V244" s="516"/>
      <c r="W244" s="508" t="s">
        <v>74</v>
      </c>
      <c r="X244" s="509"/>
      <c r="Y244" s="121" t="s">
        <v>520</v>
      </c>
      <c r="Z244" s="121"/>
      <c r="AA244" s="121"/>
      <c r="AB244" s="121"/>
      <c r="AC244" s="121"/>
      <c r="AD244" s="121"/>
      <c r="AE244" s="121"/>
      <c r="AF244" s="121"/>
      <c r="AG244" s="121"/>
      <c r="AH244" s="121"/>
      <c r="AI244" s="121"/>
      <c r="AJ244" s="121"/>
      <c r="AK244" s="121"/>
      <c r="AL244" s="127"/>
      <c r="AM244" s="508" t="s">
        <v>74</v>
      </c>
      <c r="AN244" s="509"/>
      <c r="AO244" s="517"/>
      <c r="AP244" s="517"/>
      <c r="AQ244" s="517"/>
      <c r="AR244" s="517"/>
      <c r="AS244" s="517"/>
      <c r="AT244" s="517"/>
      <c r="AU244" s="517"/>
      <c r="AV244" s="517"/>
      <c r="AW244" s="517"/>
      <c r="AX244" s="517"/>
      <c r="AY244" s="517"/>
      <c r="AZ244" s="517"/>
      <c r="BA244" s="517"/>
      <c r="BB244" s="517"/>
      <c r="BC244" s="517"/>
      <c r="BD244" s="517"/>
      <c r="BE244" s="517"/>
      <c r="BF244" s="517"/>
      <c r="BG244" s="517"/>
      <c r="BH244" s="518"/>
      <c r="BI244" s="121"/>
      <c r="BJ244" s="121"/>
      <c r="BK244" s="121"/>
      <c r="BL244" s="121"/>
      <c r="BM244" s="121"/>
      <c r="BN244" s="121"/>
      <c r="BO244" s="122"/>
      <c r="BP244" s="120"/>
      <c r="BQ244" s="120"/>
      <c r="BR244" s="120"/>
      <c r="BS244" s="122"/>
      <c r="BT244" s="120"/>
      <c r="BU244" s="120"/>
      <c r="BV244" s="126"/>
    </row>
    <row r="245" spans="2:74" ht="13.5" customHeight="1">
      <c r="B245" s="571"/>
      <c r="C245" s="572"/>
      <c r="D245" s="572"/>
      <c r="E245" s="572"/>
      <c r="F245" s="623"/>
      <c r="G245" s="636"/>
      <c r="H245" s="636"/>
      <c r="I245" s="636"/>
      <c r="J245" s="636"/>
      <c r="K245" s="637"/>
      <c r="L245" s="122" t="s">
        <v>536</v>
      </c>
      <c r="M245" s="120"/>
      <c r="N245" s="120"/>
      <c r="O245" s="120"/>
      <c r="P245" s="120"/>
      <c r="Q245" s="126"/>
      <c r="R245" s="512" t="s">
        <v>69</v>
      </c>
      <c r="S245" s="513"/>
      <c r="T245" s="513"/>
      <c r="U245" s="513"/>
      <c r="V245" s="514"/>
      <c r="W245" s="510" t="s">
        <v>74</v>
      </c>
      <c r="X245" s="511"/>
      <c r="Y245" s="120" t="s">
        <v>534</v>
      </c>
      <c r="Z245" s="120"/>
      <c r="AA245" s="120"/>
      <c r="AB245" s="120"/>
      <c r="AC245" s="120"/>
      <c r="AD245" s="120"/>
      <c r="AE245" s="120"/>
      <c r="AF245" s="120"/>
      <c r="AG245" s="120"/>
      <c r="AH245" s="120"/>
      <c r="AI245" s="120"/>
      <c r="AJ245" s="120"/>
      <c r="AK245" s="120"/>
      <c r="AL245" s="126"/>
      <c r="AM245" s="510" t="s">
        <v>74</v>
      </c>
      <c r="AN245" s="511"/>
      <c r="AO245" s="120" t="s">
        <v>535</v>
      </c>
      <c r="AP245" s="120"/>
      <c r="AQ245" s="120"/>
      <c r="AR245" s="120"/>
      <c r="AS245" s="120"/>
      <c r="AT245" s="120"/>
      <c r="AU245" s="120"/>
      <c r="AV245" s="120"/>
      <c r="AW245" s="120"/>
      <c r="AX245" s="120"/>
      <c r="AY245" s="120"/>
      <c r="AZ245" s="120"/>
      <c r="BA245" s="120"/>
      <c r="BB245" s="120"/>
      <c r="BC245" s="120"/>
      <c r="BD245" s="120"/>
      <c r="BE245" s="120"/>
      <c r="BF245" s="120"/>
      <c r="BG245" s="120"/>
      <c r="BH245" s="126"/>
      <c r="BI245" s="611" t="s">
        <v>434</v>
      </c>
      <c r="BJ245" s="611"/>
      <c r="BK245" s="611"/>
      <c r="BL245" s="611"/>
      <c r="BM245" s="611"/>
      <c r="BN245" s="611"/>
      <c r="BO245" s="502" t="s">
        <v>129</v>
      </c>
      <c r="BP245" s="503"/>
      <c r="BQ245" s="503"/>
      <c r="BR245" s="504"/>
      <c r="BS245" s="502" t="s">
        <v>129</v>
      </c>
      <c r="BT245" s="503"/>
      <c r="BU245" s="503"/>
      <c r="BV245" s="504"/>
    </row>
    <row r="246" spans="2:74" ht="13.5" customHeight="1">
      <c r="B246" s="571"/>
      <c r="C246" s="572"/>
      <c r="D246" s="572"/>
      <c r="E246" s="572"/>
      <c r="F246" s="623"/>
      <c r="G246" s="636"/>
      <c r="H246" s="636"/>
      <c r="I246" s="636"/>
      <c r="J246" s="636"/>
      <c r="K246" s="637"/>
      <c r="L246" s="122" t="s">
        <v>539</v>
      </c>
      <c r="M246" s="120"/>
      <c r="N246" s="120"/>
      <c r="O246" s="120"/>
      <c r="P246" s="120"/>
      <c r="Q246" s="126"/>
      <c r="R246" s="510"/>
      <c r="S246" s="511"/>
      <c r="T246" s="511"/>
      <c r="U246" s="511"/>
      <c r="V246" s="515"/>
      <c r="W246" s="510" t="s">
        <v>74</v>
      </c>
      <c r="X246" s="511"/>
      <c r="Y246" s="120" t="s">
        <v>520</v>
      </c>
      <c r="Z246" s="120"/>
      <c r="AA246" s="120"/>
      <c r="AB246" s="120"/>
      <c r="AC246" s="120"/>
      <c r="AD246" s="120"/>
      <c r="AE246" s="120"/>
      <c r="AF246" s="120"/>
      <c r="AG246" s="120"/>
      <c r="AH246" s="120"/>
      <c r="AI246" s="120"/>
      <c r="AJ246" s="120"/>
      <c r="AK246" s="120"/>
      <c r="AL246" s="126"/>
      <c r="AM246" s="510" t="s">
        <v>74</v>
      </c>
      <c r="AN246" s="511"/>
      <c r="AO246" s="531"/>
      <c r="AP246" s="531"/>
      <c r="AQ246" s="531"/>
      <c r="AR246" s="531"/>
      <c r="AS246" s="531"/>
      <c r="AT246" s="531"/>
      <c r="AU246" s="531"/>
      <c r="AV246" s="531"/>
      <c r="AW246" s="531"/>
      <c r="AX246" s="531"/>
      <c r="AY246" s="531"/>
      <c r="AZ246" s="531"/>
      <c r="BA246" s="531"/>
      <c r="BB246" s="531"/>
      <c r="BC246" s="531"/>
      <c r="BD246" s="531"/>
      <c r="BE246" s="531"/>
      <c r="BF246" s="531"/>
      <c r="BG246" s="531"/>
      <c r="BH246" s="615"/>
      <c r="BI246" s="120"/>
      <c r="BJ246" s="120"/>
      <c r="BK246" s="120"/>
      <c r="BL246" s="120"/>
      <c r="BM246" s="120"/>
      <c r="BN246" s="120"/>
      <c r="BO246" s="505" t="s">
        <v>130</v>
      </c>
      <c r="BP246" s="506"/>
      <c r="BQ246" s="506"/>
      <c r="BR246" s="507"/>
      <c r="BS246" s="505" t="s">
        <v>130</v>
      </c>
      <c r="BT246" s="506"/>
      <c r="BU246" s="506"/>
      <c r="BV246" s="507"/>
    </row>
    <row r="247" spans="2:74" ht="13.5" customHeight="1">
      <c r="B247" s="571"/>
      <c r="C247" s="572"/>
      <c r="D247" s="572"/>
      <c r="E247" s="572"/>
      <c r="F247" s="623"/>
      <c r="G247" s="636"/>
      <c r="H247" s="636"/>
      <c r="I247" s="636"/>
      <c r="J247" s="636"/>
      <c r="K247" s="637"/>
      <c r="L247" s="510" t="s">
        <v>74</v>
      </c>
      <c r="M247" s="511"/>
      <c r="N247" s="120" t="s">
        <v>540</v>
      </c>
      <c r="O247" s="120"/>
      <c r="P247" s="120"/>
      <c r="Q247" s="126"/>
      <c r="R247" s="510"/>
      <c r="S247" s="511"/>
      <c r="T247" s="511"/>
      <c r="U247" s="511"/>
      <c r="V247" s="515"/>
      <c r="W247" s="510" t="s">
        <v>74</v>
      </c>
      <c r="X247" s="511"/>
      <c r="Y247" s="531"/>
      <c r="Z247" s="531"/>
      <c r="AA247" s="531"/>
      <c r="AB247" s="531"/>
      <c r="AC247" s="531"/>
      <c r="AD247" s="531"/>
      <c r="AE247" s="531"/>
      <c r="AF247" s="531"/>
      <c r="AG247" s="531"/>
      <c r="AH247" s="531"/>
      <c r="AI247" s="531"/>
      <c r="AJ247" s="531"/>
      <c r="AK247" s="531"/>
      <c r="AL247" s="615"/>
      <c r="AM247" s="510" t="s">
        <v>74</v>
      </c>
      <c r="AN247" s="511"/>
      <c r="AO247" s="531"/>
      <c r="AP247" s="531"/>
      <c r="AQ247" s="531"/>
      <c r="AR247" s="531"/>
      <c r="AS247" s="531"/>
      <c r="AT247" s="531"/>
      <c r="AU247" s="531"/>
      <c r="AV247" s="531"/>
      <c r="AW247" s="531"/>
      <c r="AX247" s="531"/>
      <c r="AY247" s="531"/>
      <c r="AZ247" s="531"/>
      <c r="BA247" s="531"/>
      <c r="BB247" s="531"/>
      <c r="BC247" s="531"/>
      <c r="BD247" s="531"/>
      <c r="BE247" s="531"/>
      <c r="BF247" s="531"/>
      <c r="BG247" s="531"/>
      <c r="BH247" s="615"/>
      <c r="BI247" s="120"/>
      <c r="BJ247" s="120"/>
      <c r="BK247" s="120"/>
      <c r="BL247" s="120"/>
      <c r="BM247" s="120"/>
      <c r="BN247" s="120"/>
      <c r="BO247" s="122"/>
      <c r="BP247" s="120"/>
      <c r="BQ247" s="120"/>
      <c r="BR247" s="120"/>
      <c r="BS247" s="122"/>
      <c r="BT247" s="120"/>
      <c r="BU247" s="120"/>
      <c r="BV247" s="126"/>
    </row>
    <row r="248" spans="2:74" ht="13.5" customHeight="1">
      <c r="B248" s="573"/>
      <c r="C248" s="574"/>
      <c r="D248" s="574"/>
      <c r="E248" s="574"/>
      <c r="F248" s="624"/>
      <c r="G248" s="639"/>
      <c r="H248" s="639"/>
      <c r="I248" s="639"/>
      <c r="J248" s="639"/>
      <c r="K248" s="640"/>
      <c r="L248" s="124"/>
      <c r="M248" s="121"/>
      <c r="N248" s="121" t="s">
        <v>541</v>
      </c>
      <c r="O248" s="121"/>
      <c r="P248" s="121"/>
      <c r="Q248" s="127"/>
      <c r="R248" s="508"/>
      <c r="S248" s="509"/>
      <c r="T248" s="509"/>
      <c r="U248" s="509"/>
      <c r="V248" s="516"/>
      <c r="W248" s="508" t="s">
        <v>74</v>
      </c>
      <c r="X248" s="509"/>
      <c r="Y248" s="517"/>
      <c r="Z248" s="517"/>
      <c r="AA248" s="517"/>
      <c r="AB248" s="517"/>
      <c r="AC248" s="517"/>
      <c r="AD248" s="517"/>
      <c r="AE248" s="517"/>
      <c r="AF248" s="517"/>
      <c r="AG248" s="517"/>
      <c r="AH248" s="517"/>
      <c r="AI248" s="517"/>
      <c r="AJ248" s="517"/>
      <c r="AK248" s="517"/>
      <c r="AL248" s="518"/>
      <c r="AM248" s="508" t="s">
        <v>74</v>
      </c>
      <c r="AN248" s="509"/>
      <c r="AO248" s="517"/>
      <c r="AP248" s="517"/>
      <c r="AQ248" s="517"/>
      <c r="AR248" s="517"/>
      <c r="AS248" s="517"/>
      <c r="AT248" s="517"/>
      <c r="AU248" s="517"/>
      <c r="AV248" s="517"/>
      <c r="AW248" s="517"/>
      <c r="AX248" s="517"/>
      <c r="AY248" s="517"/>
      <c r="AZ248" s="517"/>
      <c r="BA248" s="517"/>
      <c r="BB248" s="517"/>
      <c r="BC248" s="517"/>
      <c r="BD248" s="517"/>
      <c r="BE248" s="517"/>
      <c r="BF248" s="517"/>
      <c r="BG248" s="517"/>
      <c r="BH248" s="518"/>
      <c r="BI248" s="121"/>
      <c r="BJ248" s="121"/>
      <c r="BK248" s="121"/>
      <c r="BL248" s="121"/>
      <c r="BM248" s="121"/>
      <c r="BN248" s="121"/>
      <c r="BO248" s="124"/>
      <c r="BP248" s="121"/>
      <c r="BQ248" s="121"/>
      <c r="BR248" s="121"/>
      <c r="BS248" s="124"/>
      <c r="BT248" s="121"/>
      <c r="BU248" s="121"/>
      <c r="BV248" s="127"/>
    </row>
    <row r="249" spans="2:74" ht="16.5" customHeight="1">
      <c r="B249" s="532" t="s">
        <v>17</v>
      </c>
      <c r="C249" s="532"/>
      <c r="D249" s="532"/>
      <c r="E249" s="532"/>
      <c r="F249" s="532"/>
      <c r="G249" s="532"/>
      <c r="H249" s="532"/>
      <c r="I249" s="532"/>
      <c r="J249" s="532"/>
      <c r="K249" s="532"/>
      <c r="L249" s="532"/>
      <c r="M249" s="532"/>
      <c r="N249" s="532"/>
      <c r="O249" s="532"/>
      <c r="P249" s="532"/>
      <c r="Q249" s="532"/>
      <c r="R249" s="532"/>
      <c r="S249" s="532"/>
      <c r="T249" s="532"/>
      <c r="U249" s="532"/>
      <c r="V249" s="532"/>
      <c r="W249" s="532"/>
      <c r="X249" s="532"/>
      <c r="Y249" s="532"/>
      <c r="Z249" s="532"/>
      <c r="AA249" s="532"/>
      <c r="AB249" s="532"/>
      <c r="AC249" s="532"/>
      <c r="AD249" s="532"/>
      <c r="AE249" s="532"/>
      <c r="AF249" s="532"/>
      <c r="AG249" s="532"/>
      <c r="AH249" s="532"/>
      <c r="AI249" s="532"/>
      <c r="AJ249" s="532"/>
      <c r="AK249" s="532"/>
      <c r="AL249" s="532"/>
      <c r="AM249" s="532"/>
      <c r="AN249" s="532"/>
      <c r="AO249" s="532"/>
      <c r="AP249" s="532"/>
      <c r="AQ249" s="532"/>
      <c r="AR249" s="532"/>
      <c r="AS249" s="532"/>
      <c r="AT249" s="532"/>
      <c r="AU249" s="532"/>
      <c r="AV249" s="532"/>
      <c r="AW249" s="532"/>
      <c r="AX249" s="532"/>
      <c r="AY249" s="532"/>
      <c r="AZ249" s="532"/>
      <c r="BA249" s="532"/>
      <c r="BB249" s="532"/>
      <c r="BC249" s="532"/>
      <c r="BD249" s="532"/>
      <c r="BE249" s="532"/>
      <c r="BF249" s="532"/>
      <c r="BG249" s="532"/>
      <c r="BH249" s="532"/>
      <c r="BI249" s="532"/>
      <c r="BJ249" s="532"/>
      <c r="BK249" s="532"/>
      <c r="BL249" s="532"/>
      <c r="BM249" s="532"/>
      <c r="BN249" s="532"/>
      <c r="BO249" s="532"/>
      <c r="BP249" s="532"/>
      <c r="BQ249" s="532"/>
      <c r="BR249" s="532"/>
      <c r="BS249" s="532"/>
      <c r="BT249" s="532"/>
      <c r="BU249" s="532"/>
      <c r="BV249" s="532"/>
    </row>
    <row r="250" spans="2:74" ht="13.5" customHeight="1">
      <c r="B250" s="106" t="s">
        <v>921</v>
      </c>
      <c r="BO250" s="107" t="s">
        <v>154</v>
      </c>
    </row>
    <row r="251" spans="2:74">
      <c r="B251" s="106" t="s">
        <v>104</v>
      </c>
    </row>
    <row r="252" spans="2:74">
      <c r="B252" s="106" t="s">
        <v>893</v>
      </c>
    </row>
    <row r="254" spans="2:74">
      <c r="B254" s="106" t="s">
        <v>950</v>
      </c>
    </row>
    <row r="255" spans="2:74">
      <c r="B255" s="106" t="s">
        <v>948</v>
      </c>
    </row>
    <row r="256" spans="2:74">
      <c r="B256" s="106" t="s">
        <v>949</v>
      </c>
    </row>
    <row r="258" spans="2:74" ht="12" customHeight="1">
      <c r="B258" s="533" t="s">
        <v>124</v>
      </c>
      <c r="C258" s="533"/>
      <c r="D258" s="533"/>
      <c r="E258" s="533"/>
      <c r="F258" s="533"/>
      <c r="G258" s="533"/>
      <c r="H258" s="533"/>
      <c r="I258" s="533"/>
      <c r="J258" s="533"/>
      <c r="K258" s="533"/>
      <c r="L258" s="533"/>
      <c r="M258" s="533"/>
      <c r="N258" s="533"/>
      <c r="O258" s="533"/>
      <c r="P258" s="533"/>
      <c r="Q258" s="533"/>
      <c r="R258" s="533"/>
      <c r="S258" s="533"/>
      <c r="T258" s="533"/>
      <c r="U258" s="533"/>
      <c r="V258" s="533"/>
      <c r="W258" s="533"/>
      <c r="X258" s="533"/>
      <c r="Y258" s="533"/>
      <c r="Z258" s="533"/>
      <c r="AA258" s="533"/>
      <c r="AB258" s="533"/>
      <c r="AC258" s="533"/>
      <c r="AD258" s="533"/>
      <c r="AE258" s="533"/>
      <c r="AF258" s="533"/>
      <c r="AG258" s="533"/>
      <c r="AH258" s="533"/>
      <c r="AI258" s="533"/>
      <c r="AJ258" s="533"/>
      <c r="AK258" s="533"/>
      <c r="AL258" s="533"/>
      <c r="AM258" s="533"/>
      <c r="AN258" s="533"/>
      <c r="AO258" s="533"/>
      <c r="AP258" s="533"/>
      <c r="AQ258" s="533"/>
      <c r="AR258" s="533"/>
      <c r="AS258" s="533"/>
      <c r="AT258" s="533"/>
      <c r="AU258" s="533"/>
      <c r="AV258" s="533"/>
      <c r="AW258" s="533"/>
      <c r="AX258" s="533"/>
      <c r="AY258" s="533"/>
      <c r="AZ258" s="533"/>
      <c r="BA258" s="533"/>
      <c r="BB258" s="533"/>
      <c r="BC258" s="533"/>
      <c r="BD258" s="533"/>
      <c r="BE258" s="533"/>
      <c r="BF258" s="533"/>
      <c r="BG258" s="533"/>
      <c r="BH258" s="533"/>
      <c r="BI258" s="533"/>
      <c r="BJ258" s="533"/>
      <c r="BK258" s="533"/>
      <c r="BL258" s="533"/>
      <c r="BM258" s="533"/>
      <c r="BN258" s="533"/>
      <c r="BO258" s="533"/>
      <c r="BP258" s="533"/>
      <c r="BQ258" s="533"/>
      <c r="BR258" s="533"/>
      <c r="BS258" s="533"/>
      <c r="BT258" s="533"/>
      <c r="BU258" s="533"/>
      <c r="BV258" s="533"/>
    </row>
    <row r="259" spans="2:74" ht="15.75" customHeight="1">
      <c r="B259" s="520"/>
      <c r="C259" s="520"/>
      <c r="D259" s="520"/>
      <c r="E259" s="520"/>
      <c r="F259" s="520"/>
      <c r="G259" s="521" t="s">
        <v>18</v>
      </c>
      <c r="H259" s="521"/>
      <c r="I259" s="521"/>
      <c r="J259" s="521"/>
      <c r="K259" s="521"/>
      <c r="L259" s="534" t="s">
        <v>334</v>
      </c>
      <c r="M259" s="535"/>
      <c r="N259" s="535"/>
      <c r="O259" s="535"/>
      <c r="P259" s="535"/>
      <c r="Q259" s="536"/>
      <c r="R259" s="521" t="s">
        <v>430</v>
      </c>
      <c r="S259" s="521"/>
      <c r="T259" s="521"/>
      <c r="U259" s="521"/>
      <c r="V259" s="521"/>
      <c r="W259" s="522" t="s">
        <v>432</v>
      </c>
      <c r="X259" s="523"/>
      <c r="Y259" s="523"/>
      <c r="Z259" s="523"/>
      <c r="AA259" s="523"/>
      <c r="AB259" s="523"/>
      <c r="AC259" s="523"/>
      <c r="AD259" s="523"/>
      <c r="AE259" s="523"/>
      <c r="AF259" s="523"/>
      <c r="AG259" s="523"/>
      <c r="AH259" s="523"/>
      <c r="AI259" s="523"/>
      <c r="AJ259" s="523"/>
      <c r="AK259" s="523"/>
      <c r="AL259" s="524"/>
      <c r="AM259" s="522" t="s">
        <v>433</v>
      </c>
      <c r="AN259" s="523"/>
      <c r="AO259" s="523"/>
      <c r="AP259" s="523"/>
      <c r="AQ259" s="523"/>
      <c r="AR259" s="523"/>
      <c r="AS259" s="523"/>
      <c r="AT259" s="523"/>
      <c r="AU259" s="523"/>
      <c r="AV259" s="523"/>
      <c r="AW259" s="523"/>
      <c r="AX259" s="523"/>
      <c r="AY259" s="523"/>
      <c r="AZ259" s="523"/>
      <c r="BA259" s="523"/>
      <c r="BB259" s="523"/>
      <c r="BC259" s="523"/>
      <c r="BD259" s="523"/>
      <c r="BE259" s="523"/>
      <c r="BF259" s="523"/>
      <c r="BG259" s="523"/>
      <c r="BH259" s="524"/>
      <c r="BI259" s="519" t="s">
        <v>19</v>
      </c>
      <c r="BJ259" s="519"/>
      <c r="BK259" s="519"/>
      <c r="BL259" s="519"/>
      <c r="BM259" s="519"/>
      <c r="BN259" s="519"/>
      <c r="BO259" s="520" t="s">
        <v>20</v>
      </c>
      <c r="BP259" s="520"/>
      <c r="BQ259" s="520"/>
      <c r="BR259" s="520"/>
      <c r="BS259" s="520"/>
      <c r="BT259" s="520"/>
      <c r="BU259" s="520"/>
      <c r="BV259" s="520"/>
    </row>
    <row r="260" spans="2:74" ht="15.75" customHeight="1">
      <c r="B260" s="520"/>
      <c r="C260" s="520"/>
      <c r="D260" s="520"/>
      <c r="E260" s="520"/>
      <c r="F260" s="520"/>
      <c r="G260" s="521"/>
      <c r="H260" s="521"/>
      <c r="I260" s="521"/>
      <c r="J260" s="521"/>
      <c r="K260" s="521"/>
      <c r="L260" s="537"/>
      <c r="M260" s="538"/>
      <c r="N260" s="538"/>
      <c r="O260" s="538"/>
      <c r="P260" s="538"/>
      <c r="Q260" s="539"/>
      <c r="R260" s="521"/>
      <c r="S260" s="521"/>
      <c r="T260" s="521"/>
      <c r="U260" s="521"/>
      <c r="V260" s="521"/>
      <c r="W260" s="525"/>
      <c r="X260" s="526"/>
      <c r="Y260" s="526"/>
      <c r="Z260" s="526"/>
      <c r="AA260" s="526"/>
      <c r="AB260" s="526"/>
      <c r="AC260" s="526"/>
      <c r="AD260" s="526"/>
      <c r="AE260" s="526"/>
      <c r="AF260" s="526"/>
      <c r="AG260" s="526"/>
      <c r="AH260" s="526"/>
      <c r="AI260" s="526"/>
      <c r="AJ260" s="526"/>
      <c r="AK260" s="526"/>
      <c r="AL260" s="527"/>
      <c r="AM260" s="525"/>
      <c r="AN260" s="526"/>
      <c r="AO260" s="526"/>
      <c r="AP260" s="526"/>
      <c r="AQ260" s="526"/>
      <c r="AR260" s="526"/>
      <c r="AS260" s="526"/>
      <c r="AT260" s="526"/>
      <c r="AU260" s="526"/>
      <c r="AV260" s="526"/>
      <c r="AW260" s="526"/>
      <c r="AX260" s="526"/>
      <c r="AY260" s="526"/>
      <c r="AZ260" s="526"/>
      <c r="BA260" s="526"/>
      <c r="BB260" s="526"/>
      <c r="BC260" s="526"/>
      <c r="BD260" s="526"/>
      <c r="BE260" s="526"/>
      <c r="BF260" s="526"/>
      <c r="BG260" s="526"/>
      <c r="BH260" s="527"/>
      <c r="BI260" s="525" t="s">
        <v>434</v>
      </c>
      <c r="BJ260" s="526"/>
      <c r="BK260" s="526"/>
      <c r="BL260" s="526"/>
      <c r="BM260" s="526"/>
      <c r="BN260" s="527"/>
      <c r="BO260" s="520" t="s">
        <v>47</v>
      </c>
      <c r="BP260" s="520"/>
      <c r="BQ260" s="520"/>
      <c r="BR260" s="520"/>
      <c r="BS260" s="520" t="s">
        <v>48</v>
      </c>
      <c r="BT260" s="520"/>
      <c r="BU260" s="520"/>
      <c r="BV260" s="520"/>
    </row>
    <row r="261" spans="2:74" ht="15.75" customHeight="1">
      <c r="B261" s="115" t="s">
        <v>147</v>
      </c>
      <c r="C261" s="116"/>
      <c r="D261" s="116"/>
      <c r="E261" s="116"/>
      <c r="F261" s="125"/>
      <c r="G261" s="288" t="s">
        <v>508</v>
      </c>
      <c r="H261" s="311"/>
      <c r="I261" s="311"/>
      <c r="J261" s="311"/>
      <c r="K261" s="312"/>
      <c r="L261" s="641" t="s">
        <v>672</v>
      </c>
      <c r="M261" s="642"/>
      <c r="N261" s="642"/>
      <c r="O261" s="642"/>
      <c r="P261" s="642"/>
      <c r="Q261" s="643"/>
      <c r="R261" s="512" t="s">
        <v>69</v>
      </c>
      <c r="S261" s="513"/>
      <c r="T261" s="513"/>
      <c r="U261" s="513"/>
      <c r="V261" s="514"/>
      <c r="W261" s="510" t="s">
        <v>74</v>
      </c>
      <c r="X261" s="511"/>
      <c r="Y261" s="314" t="s">
        <v>673</v>
      </c>
      <c r="Z261" s="314"/>
      <c r="AA261" s="314"/>
      <c r="AB261" s="314"/>
      <c r="AC261" s="314"/>
      <c r="AD261" s="314"/>
      <c r="AE261" s="314"/>
      <c r="AF261" s="314"/>
      <c r="AG261" s="314"/>
      <c r="AH261" s="314"/>
      <c r="AI261" s="314"/>
      <c r="AJ261" s="314"/>
      <c r="AK261" s="314"/>
      <c r="AL261" s="314"/>
      <c r="AM261" s="512" t="s">
        <v>74</v>
      </c>
      <c r="AN261" s="513"/>
      <c r="AO261" s="314" t="s">
        <v>675</v>
      </c>
      <c r="AP261" s="314"/>
      <c r="AQ261" s="314"/>
      <c r="AR261" s="314"/>
      <c r="AS261" s="314"/>
      <c r="AT261" s="314"/>
      <c r="AU261" s="314"/>
      <c r="AV261" s="314"/>
      <c r="AW261" s="314"/>
      <c r="AX261" s="314"/>
      <c r="AY261" s="314"/>
      <c r="AZ261" s="314"/>
      <c r="BA261" s="314"/>
      <c r="BB261" s="314"/>
      <c r="BC261" s="314"/>
      <c r="BD261" s="314"/>
      <c r="BE261" s="314"/>
      <c r="BF261" s="314"/>
      <c r="BG261" s="314"/>
      <c r="BH261" s="323"/>
      <c r="BI261" s="499" t="s">
        <v>972</v>
      </c>
      <c r="BJ261" s="500"/>
      <c r="BK261" s="500"/>
      <c r="BL261" s="500"/>
      <c r="BM261" s="500"/>
      <c r="BN261" s="501"/>
      <c r="BO261" s="502" t="s">
        <v>129</v>
      </c>
      <c r="BP261" s="503"/>
      <c r="BQ261" s="503"/>
      <c r="BR261" s="504"/>
      <c r="BS261" s="502" t="s">
        <v>129</v>
      </c>
      <c r="BT261" s="503"/>
      <c r="BU261" s="503"/>
      <c r="BV261" s="504"/>
    </row>
    <row r="262" spans="2:74" ht="15.75" customHeight="1">
      <c r="B262" s="571" t="s">
        <v>146</v>
      </c>
      <c r="C262" s="572"/>
      <c r="D262" s="572"/>
      <c r="E262" s="572"/>
      <c r="F262" s="623"/>
      <c r="G262" s="635" t="s">
        <v>159</v>
      </c>
      <c r="H262" s="636"/>
      <c r="I262" s="636"/>
      <c r="J262" s="636"/>
      <c r="K262" s="637"/>
      <c r="L262" s="644"/>
      <c r="M262" s="645"/>
      <c r="N262" s="645"/>
      <c r="O262" s="645"/>
      <c r="P262" s="645"/>
      <c r="Q262" s="646"/>
      <c r="R262" s="510"/>
      <c r="S262" s="511"/>
      <c r="T262" s="511"/>
      <c r="U262" s="511"/>
      <c r="V262" s="515"/>
      <c r="W262" s="510" t="s">
        <v>74</v>
      </c>
      <c r="X262" s="511"/>
      <c r="Y262" s="324" t="s">
        <v>674</v>
      </c>
      <c r="Z262" s="324"/>
      <c r="AA262" s="324"/>
      <c r="AB262" s="324"/>
      <c r="AC262" s="324"/>
      <c r="AD262" s="324"/>
      <c r="AE262" s="324"/>
      <c r="AF262" s="324"/>
      <c r="AG262" s="324"/>
      <c r="AH262" s="324"/>
      <c r="AI262" s="324"/>
      <c r="AJ262" s="324"/>
      <c r="AK262" s="324"/>
      <c r="AL262" s="324"/>
      <c r="AM262" s="510" t="s">
        <v>74</v>
      </c>
      <c r="AN262" s="511"/>
      <c r="AO262" s="321" t="s">
        <v>625</v>
      </c>
      <c r="AP262" s="321"/>
      <c r="AQ262" s="321"/>
      <c r="AR262" s="321"/>
      <c r="AS262" s="321"/>
      <c r="AT262" s="321"/>
      <c r="AU262" s="321"/>
      <c r="AV262" s="321"/>
      <c r="AW262" s="321"/>
      <c r="AX262" s="321"/>
      <c r="AY262" s="321"/>
      <c r="AZ262" s="321"/>
      <c r="BA262" s="321"/>
      <c r="BB262" s="321"/>
      <c r="BC262" s="321"/>
      <c r="BD262" s="321"/>
      <c r="BE262" s="321"/>
      <c r="BF262" s="321"/>
      <c r="BG262" s="321"/>
      <c r="BH262" s="325"/>
      <c r="BI262" s="170"/>
      <c r="BJ262" s="112"/>
      <c r="BK262" s="112"/>
      <c r="BL262" s="112"/>
      <c r="BM262" s="112"/>
      <c r="BN262" s="199"/>
      <c r="BO262" s="505" t="s">
        <v>130</v>
      </c>
      <c r="BP262" s="506"/>
      <c r="BQ262" s="506"/>
      <c r="BR262" s="507"/>
      <c r="BS262" s="505" t="s">
        <v>130</v>
      </c>
      <c r="BT262" s="506"/>
      <c r="BU262" s="506"/>
      <c r="BV262" s="507"/>
    </row>
    <row r="263" spans="2:74" ht="15.75" customHeight="1">
      <c r="B263" s="571"/>
      <c r="C263" s="572"/>
      <c r="D263" s="572"/>
      <c r="E263" s="572"/>
      <c r="F263" s="623"/>
      <c r="G263" s="635"/>
      <c r="H263" s="636"/>
      <c r="I263" s="636"/>
      <c r="J263" s="636"/>
      <c r="K263" s="637"/>
      <c r="L263" s="326"/>
      <c r="M263" s="327"/>
      <c r="N263" s="327"/>
      <c r="O263" s="327"/>
      <c r="P263" s="327"/>
      <c r="Q263" s="328"/>
      <c r="R263" s="510"/>
      <c r="S263" s="511"/>
      <c r="T263" s="511"/>
      <c r="U263" s="511"/>
      <c r="V263" s="515"/>
      <c r="W263" s="510" t="s">
        <v>74</v>
      </c>
      <c r="X263" s="511"/>
      <c r="Y263" s="531"/>
      <c r="Z263" s="531"/>
      <c r="AA263" s="531"/>
      <c r="AB263" s="531"/>
      <c r="AC263" s="531"/>
      <c r="AD263" s="531"/>
      <c r="AE263" s="531"/>
      <c r="AF263" s="531"/>
      <c r="AG263" s="531"/>
      <c r="AH263" s="531"/>
      <c r="AI263" s="531"/>
      <c r="AJ263" s="531"/>
      <c r="AK263" s="531"/>
      <c r="AL263" s="531"/>
      <c r="AM263" s="319"/>
      <c r="AN263" s="320"/>
      <c r="AO263" s="321" t="s">
        <v>626</v>
      </c>
      <c r="AP263" s="321"/>
      <c r="AQ263" s="321"/>
      <c r="AR263" s="321"/>
      <c r="AS263" s="321"/>
      <c r="AT263" s="321"/>
      <c r="AU263" s="321"/>
      <c r="AV263" s="321"/>
      <c r="AW263" s="321"/>
      <c r="AX263" s="321"/>
      <c r="AY263" s="321"/>
      <c r="AZ263" s="321"/>
      <c r="BA263" s="321"/>
      <c r="BB263" s="321"/>
      <c r="BC263" s="321"/>
      <c r="BD263" s="321"/>
      <c r="BE263" s="321"/>
      <c r="BF263" s="321"/>
      <c r="BG263" s="321"/>
      <c r="BH263" s="325"/>
      <c r="BI263" s="170"/>
      <c r="BJ263" s="112"/>
      <c r="BK263" s="112"/>
      <c r="BL263" s="112"/>
      <c r="BM263" s="112"/>
      <c r="BN263" s="199"/>
      <c r="BO263" s="200"/>
      <c r="BP263" s="201"/>
      <c r="BQ263" s="201"/>
      <c r="BR263" s="202"/>
      <c r="BS263" s="200"/>
      <c r="BT263" s="201"/>
      <c r="BU263" s="201"/>
      <c r="BV263" s="202"/>
    </row>
    <row r="264" spans="2:74" ht="15.75" customHeight="1">
      <c r="B264" s="571"/>
      <c r="C264" s="572"/>
      <c r="D264" s="572"/>
      <c r="E264" s="572"/>
      <c r="F264" s="623"/>
      <c r="G264" s="635"/>
      <c r="H264" s="636"/>
      <c r="I264" s="636"/>
      <c r="J264" s="636"/>
      <c r="K264" s="637"/>
      <c r="L264" s="329"/>
      <c r="M264" s="330"/>
      <c r="N264" s="330"/>
      <c r="O264" s="330"/>
      <c r="P264" s="330"/>
      <c r="Q264" s="332" t="s">
        <v>565</v>
      </c>
      <c r="R264" s="508"/>
      <c r="S264" s="509"/>
      <c r="T264" s="509"/>
      <c r="U264" s="509"/>
      <c r="V264" s="516"/>
      <c r="W264" s="508" t="s">
        <v>74</v>
      </c>
      <c r="X264" s="509"/>
      <c r="Y264" s="517"/>
      <c r="Z264" s="517"/>
      <c r="AA264" s="517"/>
      <c r="AB264" s="517"/>
      <c r="AC264" s="517"/>
      <c r="AD264" s="517"/>
      <c r="AE264" s="517"/>
      <c r="AF264" s="517"/>
      <c r="AG264" s="517"/>
      <c r="AH264" s="517"/>
      <c r="AI264" s="517"/>
      <c r="AJ264" s="517"/>
      <c r="AK264" s="517"/>
      <c r="AL264" s="517"/>
      <c r="AM264" s="508" t="s">
        <v>74</v>
      </c>
      <c r="AN264" s="509"/>
      <c r="AO264" s="318" t="s">
        <v>627</v>
      </c>
      <c r="AP264" s="318"/>
      <c r="AQ264" s="318"/>
      <c r="AR264" s="318"/>
      <c r="AS264" s="318"/>
      <c r="AT264" s="318"/>
      <c r="AU264" s="318"/>
      <c r="AV264" s="318"/>
      <c r="AW264" s="318"/>
      <c r="AX264" s="318"/>
      <c r="AY264" s="318"/>
      <c r="AZ264" s="318"/>
      <c r="BA264" s="318"/>
      <c r="BB264" s="318"/>
      <c r="BC264" s="318"/>
      <c r="BD264" s="318"/>
      <c r="BE264" s="318"/>
      <c r="BF264" s="318"/>
      <c r="BG264" s="318"/>
      <c r="BH264" s="331"/>
      <c r="BI264" s="229"/>
      <c r="BJ264" s="394"/>
      <c r="BK264" s="394"/>
      <c r="BL264" s="394"/>
      <c r="BM264" s="394"/>
      <c r="BN264" s="395"/>
      <c r="BO264" s="200"/>
      <c r="BP264" s="201"/>
      <c r="BQ264" s="201"/>
      <c r="BR264" s="202"/>
      <c r="BS264" s="200"/>
      <c r="BT264" s="201"/>
      <c r="BU264" s="201"/>
      <c r="BV264" s="202"/>
    </row>
    <row r="265" spans="2:74" ht="15.75" customHeight="1">
      <c r="B265" s="571"/>
      <c r="C265" s="572"/>
      <c r="D265" s="572"/>
      <c r="E265" s="572"/>
      <c r="F265" s="623"/>
      <c r="G265" s="635"/>
      <c r="H265" s="636"/>
      <c r="I265" s="636"/>
      <c r="J265" s="636"/>
      <c r="K265" s="637"/>
      <c r="L265" s="644" t="s">
        <v>678</v>
      </c>
      <c r="M265" s="645"/>
      <c r="N265" s="645"/>
      <c r="O265" s="645"/>
      <c r="P265" s="645"/>
      <c r="Q265" s="646"/>
      <c r="R265" s="512" t="s">
        <v>69</v>
      </c>
      <c r="S265" s="513"/>
      <c r="T265" s="513"/>
      <c r="U265" s="513"/>
      <c r="V265" s="514"/>
      <c r="W265" s="510" t="s">
        <v>74</v>
      </c>
      <c r="X265" s="511"/>
      <c r="Y265" s="321" t="s">
        <v>673</v>
      </c>
      <c r="Z265" s="324"/>
      <c r="AA265" s="324"/>
      <c r="AB265" s="324"/>
      <c r="AC265" s="324"/>
      <c r="AD265" s="324"/>
      <c r="AE265" s="324"/>
      <c r="AF265" s="324"/>
      <c r="AG265" s="324"/>
      <c r="AH265" s="324"/>
      <c r="AI265" s="324"/>
      <c r="AJ265" s="324"/>
      <c r="AK265" s="324"/>
      <c r="AL265" s="324"/>
      <c r="AM265" s="512" t="s">
        <v>74</v>
      </c>
      <c r="AN265" s="513"/>
      <c r="AO265" s="321" t="s">
        <v>679</v>
      </c>
      <c r="AP265" s="321"/>
      <c r="AQ265" s="321"/>
      <c r="AR265" s="321"/>
      <c r="AS265" s="321"/>
      <c r="AT265" s="321"/>
      <c r="AU265" s="321"/>
      <c r="AV265" s="321"/>
      <c r="AW265" s="321"/>
      <c r="AX265" s="321"/>
      <c r="AY265" s="321"/>
      <c r="AZ265" s="321"/>
      <c r="BA265" s="321"/>
      <c r="BB265" s="321"/>
      <c r="BC265" s="321"/>
      <c r="BD265" s="321"/>
      <c r="BE265" s="321"/>
      <c r="BF265" s="321"/>
      <c r="BG265" s="321"/>
      <c r="BH265" s="325"/>
      <c r="BI265" s="499" t="s">
        <v>434</v>
      </c>
      <c r="BJ265" s="500"/>
      <c r="BK265" s="500"/>
      <c r="BL265" s="500"/>
      <c r="BM265" s="500"/>
      <c r="BN265" s="501"/>
      <c r="BO265" s="502" t="s">
        <v>129</v>
      </c>
      <c r="BP265" s="503"/>
      <c r="BQ265" s="503"/>
      <c r="BR265" s="504"/>
      <c r="BS265" s="502" t="s">
        <v>129</v>
      </c>
      <c r="BT265" s="503"/>
      <c r="BU265" s="503"/>
      <c r="BV265" s="504"/>
    </row>
    <row r="266" spans="2:74" ht="15.75" customHeight="1">
      <c r="B266" s="571"/>
      <c r="C266" s="572"/>
      <c r="D266" s="572"/>
      <c r="E266" s="572"/>
      <c r="F266" s="623"/>
      <c r="G266" s="635"/>
      <c r="H266" s="636"/>
      <c r="I266" s="636"/>
      <c r="J266" s="636"/>
      <c r="K266" s="637"/>
      <c r="L266" s="644"/>
      <c r="M266" s="645"/>
      <c r="N266" s="645"/>
      <c r="O266" s="645"/>
      <c r="P266" s="645"/>
      <c r="Q266" s="646"/>
      <c r="R266" s="510"/>
      <c r="S266" s="511"/>
      <c r="T266" s="511"/>
      <c r="U266" s="511"/>
      <c r="V266" s="515"/>
      <c r="W266" s="510" t="s">
        <v>74</v>
      </c>
      <c r="X266" s="511"/>
      <c r="Y266" s="324" t="s">
        <v>674</v>
      </c>
      <c r="Z266" s="321"/>
      <c r="AA266" s="321"/>
      <c r="AB266" s="321"/>
      <c r="AC266" s="321"/>
      <c r="AD266" s="321"/>
      <c r="AE266" s="321"/>
      <c r="AF266" s="321"/>
      <c r="AG266" s="321"/>
      <c r="AH266" s="321"/>
      <c r="AI266" s="321"/>
      <c r="AJ266" s="321"/>
      <c r="AK266" s="321"/>
      <c r="AL266" s="321"/>
      <c r="AM266" s="319"/>
      <c r="AN266" s="320"/>
      <c r="AO266" s="321" t="s">
        <v>680</v>
      </c>
      <c r="AP266" s="321"/>
      <c r="AQ266" s="321"/>
      <c r="AR266" s="321"/>
      <c r="AS266" s="321"/>
      <c r="AT266" s="321"/>
      <c r="AU266" s="321"/>
      <c r="AV266" s="321"/>
      <c r="AW266" s="321"/>
      <c r="AX266" s="321"/>
      <c r="AY266" s="321"/>
      <c r="AZ266" s="321"/>
      <c r="BA266" s="321"/>
      <c r="BB266" s="321"/>
      <c r="BC266" s="321"/>
      <c r="BD266" s="321"/>
      <c r="BE266" s="321"/>
      <c r="BF266" s="321"/>
      <c r="BG266" s="321"/>
      <c r="BH266" s="325"/>
      <c r="BI266" s="170"/>
      <c r="BJ266" s="112"/>
      <c r="BK266" s="112"/>
      <c r="BL266" s="112"/>
      <c r="BM266" s="112"/>
      <c r="BN266" s="199"/>
      <c r="BO266" s="505" t="s">
        <v>130</v>
      </c>
      <c r="BP266" s="506"/>
      <c r="BQ266" s="506"/>
      <c r="BR266" s="507"/>
      <c r="BS266" s="505" t="s">
        <v>130</v>
      </c>
      <c r="BT266" s="506"/>
      <c r="BU266" s="506"/>
      <c r="BV266" s="507"/>
    </row>
    <row r="267" spans="2:74" ht="15.75" customHeight="1">
      <c r="B267" s="571"/>
      <c r="C267" s="572"/>
      <c r="D267" s="572"/>
      <c r="E267" s="572"/>
      <c r="F267" s="623"/>
      <c r="G267" s="635"/>
      <c r="H267" s="636"/>
      <c r="I267" s="636"/>
      <c r="J267" s="636"/>
      <c r="K267" s="637"/>
      <c r="L267" s="326"/>
      <c r="M267" s="327"/>
      <c r="N267" s="327"/>
      <c r="O267" s="327"/>
      <c r="P267" s="327"/>
      <c r="Q267" s="328"/>
      <c r="R267" s="510"/>
      <c r="S267" s="511"/>
      <c r="T267" s="511"/>
      <c r="U267" s="511"/>
      <c r="V267" s="515"/>
      <c r="W267" s="510" t="s">
        <v>74</v>
      </c>
      <c r="X267" s="511"/>
      <c r="Y267" s="531"/>
      <c r="Z267" s="531"/>
      <c r="AA267" s="531"/>
      <c r="AB267" s="531"/>
      <c r="AC267" s="531"/>
      <c r="AD267" s="531"/>
      <c r="AE267" s="531"/>
      <c r="AF267" s="531"/>
      <c r="AG267" s="531"/>
      <c r="AH267" s="531"/>
      <c r="AI267" s="531"/>
      <c r="AJ267" s="531"/>
      <c r="AK267" s="531"/>
      <c r="AL267" s="531"/>
      <c r="AM267" s="319"/>
      <c r="AN267" s="320"/>
      <c r="AO267" s="321" t="s">
        <v>681</v>
      </c>
      <c r="AP267" s="321"/>
      <c r="AQ267" s="321"/>
      <c r="AR267" s="321"/>
      <c r="AS267" s="321"/>
      <c r="AT267" s="321"/>
      <c r="AU267" s="321"/>
      <c r="AV267" s="321"/>
      <c r="AW267" s="321"/>
      <c r="AX267" s="321"/>
      <c r="AY267" s="321"/>
      <c r="AZ267" s="321"/>
      <c r="BA267" s="321"/>
      <c r="BB267" s="321"/>
      <c r="BC267" s="321"/>
      <c r="BD267" s="321"/>
      <c r="BE267" s="321"/>
      <c r="BF267" s="321"/>
      <c r="BG267" s="321"/>
      <c r="BH267" s="325"/>
      <c r="BI267" s="229"/>
      <c r="BJ267" s="394"/>
      <c r="BK267" s="394"/>
      <c r="BL267" s="394"/>
      <c r="BM267" s="394"/>
      <c r="BN267" s="395"/>
      <c r="BO267" s="200"/>
      <c r="BP267" s="201"/>
      <c r="BQ267" s="201"/>
      <c r="BR267" s="202"/>
      <c r="BS267" s="200"/>
      <c r="BT267" s="201"/>
      <c r="BU267" s="201"/>
      <c r="BV267" s="202"/>
    </row>
    <row r="268" spans="2:74" ht="15.75" customHeight="1">
      <c r="B268" s="571"/>
      <c r="C268" s="572"/>
      <c r="D268" s="572"/>
      <c r="E268" s="572"/>
      <c r="F268" s="623"/>
      <c r="G268" s="635"/>
      <c r="H268" s="636"/>
      <c r="I268" s="636"/>
      <c r="J268" s="636"/>
      <c r="K268" s="637"/>
      <c r="L268" s="326"/>
      <c r="M268" s="327"/>
      <c r="N268" s="327"/>
      <c r="O268" s="327"/>
      <c r="P268" s="327"/>
      <c r="Q268" s="328"/>
      <c r="R268" s="510"/>
      <c r="S268" s="511"/>
      <c r="T268" s="511"/>
      <c r="U268" s="511"/>
      <c r="V268" s="515"/>
      <c r="W268" s="510" t="s">
        <v>74</v>
      </c>
      <c r="X268" s="511"/>
      <c r="Y268" s="531"/>
      <c r="Z268" s="531"/>
      <c r="AA268" s="531"/>
      <c r="AB268" s="531"/>
      <c r="AC268" s="531"/>
      <c r="AD268" s="531"/>
      <c r="AE268" s="531"/>
      <c r="AF268" s="531"/>
      <c r="AG268" s="531"/>
      <c r="AH268" s="531"/>
      <c r="AI268" s="531"/>
      <c r="AJ268" s="531"/>
      <c r="AK268" s="531"/>
      <c r="AL268" s="531"/>
      <c r="AM268" s="319"/>
      <c r="AN268" s="320"/>
      <c r="AO268" s="321" t="s">
        <v>682</v>
      </c>
      <c r="AP268" s="321"/>
      <c r="AQ268" s="321"/>
      <c r="AR268" s="321"/>
      <c r="AS268" s="321"/>
      <c r="AT268" s="321"/>
      <c r="AU268" s="321"/>
      <c r="AV268" s="321"/>
      <c r="AW268" s="321"/>
      <c r="AX268" s="321"/>
      <c r="AY268" s="321"/>
      <c r="AZ268" s="321"/>
      <c r="BA268" s="321"/>
      <c r="BB268" s="321"/>
      <c r="BC268" s="321"/>
      <c r="BD268" s="321"/>
      <c r="BE268" s="321"/>
      <c r="BF268" s="321"/>
      <c r="BG268" s="321"/>
      <c r="BH268" s="325"/>
      <c r="BI268" s="229"/>
      <c r="BJ268" s="394"/>
      <c r="BK268" s="394"/>
      <c r="BL268" s="394"/>
      <c r="BM268" s="394"/>
      <c r="BN268" s="395"/>
      <c r="BO268" s="200"/>
      <c r="BP268" s="201"/>
      <c r="BQ268" s="201"/>
      <c r="BR268" s="202"/>
      <c r="BS268" s="200"/>
      <c r="BT268" s="201"/>
      <c r="BU268" s="201"/>
      <c r="BV268" s="202"/>
    </row>
    <row r="269" spans="2:74" ht="15.75" customHeight="1">
      <c r="B269" s="571"/>
      <c r="C269" s="572"/>
      <c r="D269" s="572"/>
      <c r="E269" s="572"/>
      <c r="F269" s="623"/>
      <c r="G269" s="635"/>
      <c r="H269" s="636"/>
      <c r="I269" s="636"/>
      <c r="J269" s="636"/>
      <c r="K269" s="637"/>
      <c r="L269" s="326"/>
      <c r="M269" s="327"/>
      <c r="N269" s="327"/>
      <c r="O269" s="327"/>
      <c r="P269" s="327"/>
      <c r="Q269" s="328"/>
      <c r="R269" s="510"/>
      <c r="S269" s="511"/>
      <c r="T269" s="511"/>
      <c r="U269" s="511"/>
      <c r="V269" s="515"/>
      <c r="W269" s="510" t="s">
        <v>74</v>
      </c>
      <c r="X269" s="511"/>
      <c r="Y269" s="531"/>
      <c r="Z269" s="531"/>
      <c r="AA269" s="531"/>
      <c r="AB269" s="531"/>
      <c r="AC269" s="531"/>
      <c r="AD269" s="531"/>
      <c r="AE269" s="531"/>
      <c r="AF269" s="531"/>
      <c r="AG269" s="531"/>
      <c r="AH269" s="531"/>
      <c r="AI269" s="531"/>
      <c r="AJ269" s="531"/>
      <c r="AK269" s="531"/>
      <c r="AL269" s="531"/>
      <c r="AM269" s="510" t="s">
        <v>74</v>
      </c>
      <c r="AN269" s="511"/>
      <c r="AO269" s="321" t="s">
        <v>683</v>
      </c>
      <c r="AP269" s="321"/>
      <c r="AQ269" s="321"/>
      <c r="AR269" s="321"/>
      <c r="AS269" s="321"/>
      <c r="AT269" s="321"/>
      <c r="AU269" s="321"/>
      <c r="AV269" s="321"/>
      <c r="AW269" s="321"/>
      <c r="AX269" s="321"/>
      <c r="AY269" s="321"/>
      <c r="AZ269" s="321"/>
      <c r="BA269" s="321"/>
      <c r="BB269" s="321"/>
      <c r="BC269" s="321"/>
      <c r="BD269" s="321"/>
      <c r="BE269" s="321"/>
      <c r="BF269" s="321"/>
      <c r="BG269" s="321"/>
      <c r="BH269" s="325"/>
      <c r="BI269" s="229"/>
      <c r="BJ269" s="394"/>
      <c r="BK269" s="394"/>
      <c r="BL269" s="394"/>
      <c r="BM269" s="394"/>
      <c r="BN269" s="395"/>
      <c r="BO269" s="200"/>
      <c r="BP269" s="201"/>
      <c r="BQ269" s="201"/>
      <c r="BR269" s="202"/>
      <c r="BS269" s="200"/>
      <c r="BT269" s="201"/>
      <c r="BU269" s="201"/>
      <c r="BV269" s="202"/>
    </row>
    <row r="270" spans="2:74" ht="15.75" customHeight="1">
      <c r="B270" s="571"/>
      <c r="C270" s="572"/>
      <c r="D270" s="572"/>
      <c r="E270" s="572"/>
      <c r="F270" s="623"/>
      <c r="G270" s="635"/>
      <c r="H270" s="636"/>
      <c r="I270" s="636"/>
      <c r="J270" s="636"/>
      <c r="K270" s="637"/>
      <c r="L270" s="326"/>
      <c r="M270" s="327"/>
      <c r="N270" s="327"/>
      <c r="O270" s="327"/>
      <c r="P270" s="327"/>
      <c r="Q270" s="328"/>
      <c r="R270" s="510"/>
      <c r="S270" s="511"/>
      <c r="T270" s="511"/>
      <c r="U270" s="511"/>
      <c r="V270" s="515"/>
      <c r="W270" s="510" t="s">
        <v>74</v>
      </c>
      <c r="X270" s="511"/>
      <c r="Y270" s="531"/>
      <c r="Z270" s="531"/>
      <c r="AA270" s="531"/>
      <c r="AB270" s="531"/>
      <c r="AC270" s="531"/>
      <c r="AD270" s="531"/>
      <c r="AE270" s="531"/>
      <c r="AF270" s="531"/>
      <c r="AG270" s="531"/>
      <c r="AH270" s="531"/>
      <c r="AI270" s="531"/>
      <c r="AJ270" s="531"/>
      <c r="AK270" s="531"/>
      <c r="AL270" s="531"/>
      <c r="AM270" s="319"/>
      <c r="AN270" s="320"/>
      <c r="AO270" s="321" t="s">
        <v>684</v>
      </c>
      <c r="AP270" s="321"/>
      <c r="AQ270" s="321"/>
      <c r="AR270" s="321"/>
      <c r="AS270" s="321"/>
      <c r="AT270" s="321"/>
      <c r="AU270" s="321"/>
      <c r="AV270" s="321"/>
      <c r="AW270" s="321"/>
      <c r="AX270" s="321"/>
      <c r="AY270" s="321"/>
      <c r="AZ270" s="321"/>
      <c r="BA270" s="321"/>
      <c r="BB270" s="321"/>
      <c r="BC270" s="321"/>
      <c r="BD270" s="321"/>
      <c r="BE270" s="321"/>
      <c r="BF270" s="321"/>
      <c r="BG270" s="321"/>
      <c r="BH270" s="325"/>
      <c r="BI270" s="229"/>
      <c r="BJ270" s="394"/>
      <c r="BK270" s="394"/>
      <c r="BL270" s="394"/>
      <c r="BM270" s="394"/>
      <c r="BN270" s="395"/>
      <c r="BO270" s="200"/>
      <c r="BP270" s="201"/>
      <c r="BQ270" s="201"/>
      <c r="BR270" s="202"/>
      <c r="BS270" s="200"/>
      <c r="BT270" s="201"/>
      <c r="BU270" s="201"/>
      <c r="BV270" s="202"/>
    </row>
    <row r="271" spans="2:74" ht="15.75" customHeight="1">
      <c r="B271" s="571"/>
      <c r="C271" s="572"/>
      <c r="D271" s="572"/>
      <c r="E271" s="572"/>
      <c r="F271" s="623"/>
      <c r="G271" s="635"/>
      <c r="H271" s="636"/>
      <c r="I271" s="636"/>
      <c r="J271" s="636"/>
      <c r="K271" s="637"/>
      <c r="L271" s="329"/>
      <c r="M271" s="330"/>
      <c r="N271" s="330"/>
      <c r="O271" s="330"/>
      <c r="P271" s="330"/>
      <c r="Q271" s="332" t="s">
        <v>565</v>
      </c>
      <c r="R271" s="508"/>
      <c r="S271" s="509"/>
      <c r="T271" s="509"/>
      <c r="U271" s="509"/>
      <c r="V271" s="516"/>
      <c r="W271" s="508" t="s">
        <v>74</v>
      </c>
      <c r="X271" s="509"/>
      <c r="Y271" s="517"/>
      <c r="Z271" s="517"/>
      <c r="AA271" s="517"/>
      <c r="AB271" s="517"/>
      <c r="AC271" s="517"/>
      <c r="AD271" s="517"/>
      <c r="AE271" s="517"/>
      <c r="AF271" s="517"/>
      <c r="AG271" s="517"/>
      <c r="AH271" s="517"/>
      <c r="AI271" s="517"/>
      <c r="AJ271" s="517"/>
      <c r="AK271" s="517"/>
      <c r="AL271" s="517"/>
      <c r="AM271" s="315"/>
      <c r="AN271" s="316"/>
      <c r="AO271" s="318" t="s">
        <v>685</v>
      </c>
      <c r="AP271" s="318"/>
      <c r="AQ271" s="318"/>
      <c r="AR271" s="318"/>
      <c r="AS271" s="318"/>
      <c r="AT271" s="318"/>
      <c r="AU271" s="318"/>
      <c r="AV271" s="318"/>
      <c r="AW271" s="318"/>
      <c r="AX271" s="318"/>
      <c r="AY271" s="318"/>
      <c r="AZ271" s="318"/>
      <c r="BA271" s="318"/>
      <c r="BB271" s="318"/>
      <c r="BC271" s="318"/>
      <c r="BD271" s="318"/>
      <c r="BE271" s="318"/>
      <c r="BF271" s="318"/>
      <c r="BG271" s="318"/>
      <c r="BH271" s="331"/>
      <c r="BI271" s="229"/>
      <c r="BJ271" s="394"/>
      <c r="BK271" s="394"/>
      <c r="BL271" s="394"/>
      <c r="BM271" s="394"/>
      <c r="BN271" s="395"/>
      <c r="BO271" s="200"/>
      <c r="BP271" s="201"/>
      <c r="BQ271" s="201"/>
      <c r="BR271" s="202"/>
      <c r="BS271" s="200"/>
      <c r="BT271" s="201"/>
      <c r="BU271" s="201"/>
      <c r="BV271" s="202"/>
    </row>
    <row r="272" spans="2:74" ht="15.75" customHeight="1">
      <c r="B272" s="571"/>
      <c r="C272" s="572"/>
      <c r="D272" s="572"/>
      <c r="E272" s="572"/>
      <c r="F272" s="623"/>
      <c r="G272" s="635"/>
      <c r="H272" s="636"/>
      <c r="I272" s="636"/>
      <c r="J272" s="636"/>
      <c r="K272" s="637"/>
      <c r="L272" s="641" t="s">
        <v>686</v>
      </c>
      <c r="M272" s="642"/>
      <c r="N272" s="642"/>
      <c r="O272" s="642"/>
      <c r="P272" s="642"/>
      <c r="Q272" s="643"/>
      <c r="R272" s="512" t="s">
        <v>69</v>
      </c>
      <c r="S272" s="513"/>
      <c r="T272" s="513"/>
      <c r="U272" s="513"/>
      <c r="V272" s="514"/>
      <c r="W272" s="510" t="s">
        <v>74</v>
      </c>
      <c r="X272" s="511"/>
      <c r="Y272" s="314" t="s">
        <v>673</v>
      </c>
      <c r="Z272" s="314"/>
      <c r="AA272" s="314"/>
      <c r="AB272" s="314"/>
      <c r="AC272" s="314"/>
      <c r="AD272" s="314"/>
      <c r="AE272" s="314"/>
      <c r="AF272" s="314"/>
      <c r="AG272" s="314"/>
      <c r="AH272" s="314"/>
      <c r="AI272" s="314"/>
      <c r="AJ272" s="314"/>
      <c r="AK272" s="314"/>
      <c r="AL272" s="314"/>
      <c r="AM272" s="512" t="s">
        <v>74</v>
      </c>
      <c r="AN272" s="513"/>
      <c r="AO272" s="314" t="s">
        <v>688</v>
      </c>
      <c r="AP272" s="314"/>
      <c r="AQ272" s="314"/>
      <c r="AR272" s="314"/>
      <c r="AS272" s="314"/>
      <c r="AT272" s="314"/>
      <c r="AU272" s="314"/>
      <c r="AV272" s="314"/>
      <c r="AW272" s="314"/>
      <c r="AX272" s="314"/>
      <c r="AY272" s="314"/>
      <c r="AZ272" s="314"/>
      <c r="BA272" s="314"/>
      <c r="BB272" s="314"/>
      <c r="BC272" s="314"/>
      <c r="BD272" s="314"/>
      <c r="BE272" s="314"/>
      <c r="BF272" s="314"/>
      <c r="BG272" s="314"/>
      <c r="BH272" s="323"/>
      <c r="BI272" s="499" t="s">
        <v>434</v>
      </c>
      <c r="BJ272" s="500"/>
      <c r="BK272" s="500"/>
      <c r="BL272" s="500"/>
      <c r="BM272" s="500"/>
      <c r="BN272" s="501"/>
      <c r="BO272" s="502" t="s">
        <v>129</v>
      </c>
      <c r="BP272" s="503"/>
      <c r="BQ272" s="503"/>
      <c r="BR272" s="504"/>
      <c r="BS272" s="502" t="s">
        <v>129</v>
      </c>
      <c r="BT272" s="503"/>
      <c r="BU272" s="503"/>
      <c r="BV272" s="504"/>
    </row>
    <row r="273" spans="2:74" ht="15.75" customHeight="1">
      <c r="B273" s="571"/>
      <c r="C273" s="572"/>
      <c r="D273" s="572"/>
      <c r="E273" s="572"/>
      <c r="F273" s="623"/>
      <c r="G273" s="635"/>
      <c r="H273" s="636"/>
      <c r="I273" s="636"/>
      <c r="J273" s="636"/>
      <c r="K273" s="637"/>
      <c r="L273" s="644"/>
      <c r="M273" s="645"/>
      <c r="N273" s="645"/>
      <c r="O273" s="645"/>
      <c r="P273" s="645"/>
      <c r="Q273" s="646"/>
      <c r="R273" s="510"/>
      <c r="S273" s="511"/>
      <c r="T273" s="511"/>
      <c r="U273" s="511"/>
      <c r="V273" s="515"/>
      <c r="W273" s="510" t="s">
        <v>74</v>
      </c>
      <c r="X273" s="511"/>
      <c r="Y273" s="324" t="s">
        <v>674</v>
      </c>
      <c r="Z273" s="321"/>
      <c r="AA273" s="321"/>
      <c r="AB273" s="321"/>
      <c r="AC273" s="321"/>
      <c r="AD273" s="321"/>
      <c r="AE273" s="321"/>
      <c r="AF273" s="321"/>
      <c r="AG273" s="321"/>
      <c r="AH273" s="321"/>
      <c r="AI273" s="321"/>
      <c r="AJ273" s="321"/>
      <c r="AK273" s="321"/>
      <c r="AL273" s="321"/>
      <c r="AM273" s="319"/>
      <c r="AN273" s="320"/>
      <c r="AO273" s="321" t="s">
        <v>687</v>
      </c>
      <c r="AP273" s="321"/>
      <c r="AQ273" s="321"/>
      <c r="AR273" s="321"/>
      <c r="AS273" s="321"/>
      <c r="AT273" s="321"/>
      <c r="AU273" s="321"/>
      <c r="AV273" s="321"/>
      <c r="AW273" s="321"/>
      <c r="AX273" s="321"/>
      <c r="AY273" s="321"/>
      <c r="AZ273" s="321"/>
      <c r="BA273" s="321"/>
      <c r="BB273" s="321"/>
      <c r="BC273" s="321"/>
      <c r="BD273" s="321"/>
      <c r="BE273" s="321"/>
      <c r="BF273" s="321"/>
      <c r="BG273" s="321"/>
      <c r="BH273" s="325"/>
      <c r="BI273" s="170"/>
      <c r="BJ273" s="112"/>
      <c r="BK273" s="112"/>
      <c r="BL273" s="112"/>
      <c r="BM273" s="112"/>
      <c r="BN273" s="199"/>
      <c r="BO273" s="505" t="s">
        <v>130</v>
      </c>
      <c r="BP273" s="506"/>
      <c r="BQ273" s="506"/>
      <c r="BR273" s="507"/>
      <c r="BS273" s="505" t="s">
        <v>130</v>
      </c>
      <c r="BT273" s="506"/>
      <c r="BU273" s="506"/>
      <c r="BV273" s="507"/>
    </row>
    <row r="274" spans="2:74" ht="15.75" customHeight="1">
      <c r="B274" s="571"/>
      <c r="C274" s="572"/>
      <c r="D274" s="572"/>
      <c r="E274" s="572"/>
      <c r="F274" s="623"/>
      <c r="G274" s="635"/>
      <c r="H274" s="636"/>
      <c r="I274" s="636"/>
      <c r="J274" s="636"/>
      <c r="K274" s="637"/>
      <c r="L274" s="644"/>
      <c r="M274" s="645"/>
      <c r="N274" s="645"/>
      <c r="O274" s="645"/>
      <c r="P274" s="645"/>
      <c r="Q274" s="646"/>
      <c r="R274" s="510"/>
      <c r="S274" s="511"/>
      <c r="T274" s="511"/>
      <c r="U274" s="511"/>
      <c r="V274" s="515"/>
      <c r="W274" s="510" t="s">
        <v>74</v>
      </c>
      <c r="X274" s="511"/>
      <c r="Y274" s="531"/>
      <c r="Z274" s="531"/>
      <c r="AA274" s="531"/>
      <c r="AB274" s="531"/>
      <c r="AC274" s="531"/>
      <c r="AD274" s="531"/>
      <c r="AE274" s="531"/>
      <c r="AF274" s="531"/>
      <c r="AG274" s="531"/>
      <c r="AH274" s="531"/>
      <c r="AI274" s="531"/>
      <c r="AJ274" s="531"/>
      <c r="AK274" s="531"/>
      <c r="AL274" s="531"/>
      <c r="AM274" s="510" t="s">
        <v>74</v>
      </c>
      <c r="AN274" s="511"/>
      <c r="AO274" s="531"/>
      <c r="AP274" s="531"/>
      <c r="AQ274" s="531"/>
      <c r="AR274" s="531"/>
      <c r="AS274" s="531"/>
      <c r="AT274" s="531"/>
      <c r="AU274" s="531"/>
      <c r="AV274" s="531"/>
      <c r="AW274" s="531"/>
      <c r="AX274" s="531"/>
      <c r="AY274" s="531"/>
      <c r="AZ274" s="531"/>
      <c r="BA274" s="531"/>
      <c r="BB274" s="531"/>
      <c r="BC274" s="531"/>
      <c r="BD274" s="531"/>
      <c r="BE274" s="531"/>
      <c r="BF274" s="531"/>
      <c r="BG274" s="531"/>
      <c r="BH274" s="615"/>
      <c r="BI274" s="229"/>
      <c r="BJ274" s="394"/>
      <c r="BK274" s="394"/>
      <c r="BL274" s="394"/>
      <c r="BM274" s="394"/>
      <c r="BN274" s="395"/>
      <c r="BO274" s="200"/>
      <c r="BP274" s="201"/>
      <c r="BQ274" s="201"/>
      <c r="BR274" s="202"/>
      <c r="BS274" s="200"/>
      <c r="BT274" s="201"/>
      <c r="BU274" s="201"/>
      <c r="BV274" s="202"/>
    </row>
    <row r="275" spans="2:74" ht="15.75" customHeight="1">
      <c r="B275" s="571"/>
      <c r="C275" s="572"/>
      <c r="D275" s="572"/>
      <c r="E275" s="572"/>
      <c r="F275" s="623"/>
      <c r="G275" s="635"/>
      <c r="H275" s="636"/>
      <c r="I275" s="636"/>
      <c r="J275" s="636"/>
      <c r="K275" s="637"/>
      <c r="L275" s="329"/>
      <c r="M275" s="330"/>
      <c r="N275" s="330"/>
      <c r="O275" s="330"/>
      <c r="P275" s="330"/>
      <c r="Q275" s="332" t="s">
        <v>565</v>
      </c>
      <c r="R275" s="508"/>
      <c r="S275" s="509"/>
      <c r="T275" s="509"/>
      <c r="U275" s="509"/>
      <c r="V275" s="516"/>
      <c r="W275" s="508" t="s">
        <v>74</v>
      </c>
      <c r="X275" s="509"/>
      <c r="Y275" s="517"/>
      <c r="Z275" s="517"/>
      <c r="AA275" s="517"/>
      <c r="AB275" s="517"/>
      <c r="AC275" s="517"/>
      <c r="AD275" s="517"/>
      <c r="AE275" s="517"/>
      <c r="AF275" s="517"/>
      <c r="AG275" s="517"/>
      <c r="AH275" s="517"/>
      <c r="AI275" s="517"/>
      <c r="AJ275" s="517"/>
      <c r="AK275" s="517"/>
      <c r="AL275" s="517"/>
      <c r="AM275" s="508" t="s">
        <v>74</v>
      </c>
      <c r="AN275" s="509"/>
      <c r="AO275" s="517"/>
      <c r="AP275" s="517"/>
      <c r="AQ275" s="517"/>
      <c r="AR275" s="517"/>
      <c r="AS275" s="517"/>
      <c r="AT275" s="517"/>
      <c r="AU275" s="517"/>
      <c r="AV275" s="517"/>
      <c r="AW275" s="517"/>
      <c r="AX275" s="517"/>
      <c r="AY275" s="517"/>
      <c r="AZ275" s="517"/>
      <c r="BA275" s="517"/>
      <c r="BB275" s="517"/>
      <c r="BC275" s="517"/>
      <c r="BD275" s="517"/>
      <c r="BE275" s="517"/>
      <c r="BF275" s="517"/>
      <c r="BG275" s="517"/>
      <c r="BH275" s="518"/>
      <c r="BI275" s="229"/>
      <c r="BJ275" s="394"/>
      <c r="BK275" s="394"/>
      <c r="BL275" s="394"/>
      <c r="BM275" s="394"/>
      <c r="BN275" s="395"/>
      <c r="BO275" s="200"/>
      <c r="BP275" s="201"/>
      <c r="BQ275" s="201"/>
      <c r="BR275" s="202"/>
      <c r="BS275" s="200"/>
      <c r="BT275" s="201"/>
      <c r="BU275" s="201"/>
      <c r="BV275" s="202"/>
    </row>
    <row r="276" spans="2:74" ht="15.75" customHeight="1">
      <c r="B276" s="571"/>
      <c r="C276" s="572"/>
      <c r="D276" s="572"/>
      <c r="E276" s="572"/>
      <c r="F276" s="623"/>
      <c r="G276" s="635"/>
      <c r="H276" s="636"/>
      <c r="I276" s="636"/>
      <c r="J276" s="636"/>
      <c r="K276" s="637"/>
      <c r="L276" s="641" t="s">
        <v>689</v>
      </c>
      <c r="M276" s="642"/>
      <c r="N276" s="642"/>
      <c r="O276" s="642"/>
      <c r="P276" s="642"/>
      <c r="Q276" s="643"/>
      <c r="R276" s="512" t="s">
        <v>69</v>
      </c>
      <c r="S276" s="513"/>
      <c r="T276" s="513"/>
      <c r="U276" s="513"/>
      <c r="V276" s="514"/>
      <c r="W276" s="510" t="s">
        <v>74</v>
      </c>
      <c r="X276" s="511"/>
      <c r="Y276" s="321" t="s">
        <v>673</v>
      </c>
      <c r="Z276" s="321"/>
      <c r="AA276" s="321"/>
      <c r="AB276" s="321"/>
      <c r="AC276" s="321"/>
      <c r="AD276" s="321"/>
      <c r="AE276" s="321"/>
      <c r="AF276" s="321"/>
      <c r="AG276" s="321"/>
      <c r="AH276" s="321"/>
      <c r="AI276" s="321"/>
      <c r="AJ276" s="321"/>
      <c r="AK276" s="321"/>
      <c r="AL276" s="321"/>
      <c r="AM276" s="512" t="s">
        <v>74</v>
      </c>
      <c r="AN276" s="513"/>
      <c r="AO276" s="321" t="s">
        <v>690</v>
      </c>
      <c r="AP276" s="321"/>
      <c r="AQ276" s="321"/>
      <c r="AR276" s="321"/>
      <c r="AS276" s="321"/>
      <c r="AT276" s="321"/>
      <c r="AU276" s="321"/>
      <c r="AV276" s="321"/>
      <c r="AW276" s="321"/>
      <c r="AX276" s="321"/>
      <c r="AY276" s="321"/>
      <c r="AZ276" s="321"/>
      <c r="BA276" s="321"/>
      <c r="BB276" s="321"/>
      <c r="BC276" s="321"/>
      <c r="BD276" s="321"/>
      <c r="BE276" s="321"/>
      <c r="BF276" s="321"/>
      <c r="BG276" s="321"/>
      <c r="BH276" s="325"/>
      <c r="BI276" s="499" t="s">
        <v>972</v>
      </c>
      <c r="BJ276" s="500"/>
      <c r="BK276" s="500"/>
      <c r="BL276" s="500"/>
      <c r="BM276" s="500"/>
      <c r="BN276" s="501"/>
      <c r="BO276" s="502" t="s">
        <v>129</v>
      </c>
      <c r="BP276" s="503"/>
      <c r="BQ276" s="503"/>
      <c r="BR276" s="504"/>
      <c r="BS276" s="502" t="s">
        <v>129</v>
      </c>
      <c r="BT276" s="503"/>
      <c r="BU276" s="503"/>
      <c r="BV276" s="504"/>
    </row>
    <row r="277" spans="2:74" ht="15.75" customHeight="1">
      <c r="B277" s="571"/>
      <c r="C277" s="572"/>
      <c r="D277" s="572"/>
      <c r="E277" s="572"/>
      <c r="F277" s="623"/>
      <c r="G277" s="635"/>
      <c r="H277" s="636"/>
      <c r="I277" s="636"/>
      <c r="J277" s="636"/>
      <c r="K277" s="637"/>
      <c r="L277" s="644"/>
      <c r="M277" s="645"/>
      <c r="N277" s="645"/>
      <c r="O277" s="645"/>
      <c r="P277" s="645"/>
      <c r="Q277" s="646"/>
      <c r="R277" s="510"/>
      <c r="S277" s="511"/>
      <c r="T277" s="511"/>
      <c r="U277" s="511"/>
      <c r="V277" s="515"/>
      <c r="W277" s="510" t="s">
        <v>74</v>
      </c>
      <c r="X277" s="511"/>
      <c r="Y277" s="531"/>
      <c r="Z277" s="531"/>
      <c r="AA277" s="531"/>
      <c r="AB277" s="531"/>
      <c r="AC277" s="531"/>
      <c r="AD277" s="531"/>
      <c r="AE277" s="531"/>
      <c r="AF277" s="531"/>
      <c r="AG277" s="531"/>
      <c r="AH277" s="531"/>
      <c r="AI277" s="531"/>
      <c r="AJ277" s="531"/>
      <c r="AK277" s="531"/>
      <c r="AL277" s="531"/>
      <c r="AM277" s="319"/>
      <c r="AN277" s="320"/>
      <c r="AO277" s="321" t="s">
        <v>691</v>
      </c>
      <c r="AP277" s="321"/>
      <c r="AQ277" s="321"/>
      <c r="AR277" s="321"/>
      <c r="AS277" s="321"/>
      <c r="AT277" s="321"/>
      <c r="AU277" s="321"/>
      <c r="AV277" s="321"/>
      <c r="AW277" s="321"/>
      <c r="AX277" s="321"/>
      <c r="AY277" s="321"/>
      <c r="AZ277" s="321"/>
      <c r="BA277" s="321"/>
      <c r="BB277" s="321"/>
      <c r="BC277" s="321"/>
      <c r="BD277" s="321"/>
      <c r="BE277" s="321"/>
      <c r="BF277" s="321"/>
      <c r="BG277" s="321"/>
      <c r="BH277" s="325"/>
      <c r="BI277" s="170"/>
      <c r="BJ277" s="112"/>
      <c r="BK277" s="112"/>
      <c r="BL277" s="112"/>
      <c r="BM277" s="112"/>
      <c r="BN277" s="199"/>
      <c r="BO277" s="505" t="s">
        <v>130</v>
      </c>
      <c r="BP277" s="506"/>
      <c r="BQ277" s="506"/>
      <c r="BR277" s="507"/>
      <c r="BS277" s="505" t="s">
        <v>130</v>
      </c>
      <c r="BT277" s="506"/>
      <c r="BU277" s="506"/>
      <c r="BV277" s="507"/>
    </row>
    <row r="278" spans="2:74" ht="15.75" customHeight="1">
      <c r="B278" s="571"/>
      <c r="C278" s="572"/>
      <c r="D278" s="572"/>
      <c r="E278" s="572"/>
      <c r="F278" s="623"/>
      <c r="G278" s="638"/>
      <c r="H278" s="639"/>
      <c r="I278" s="639"/>
      <c r="J278" s="639"/>
      <c r="K278" s="640"/>
      <c r="L278" s="326"/>
      <c r="M278" s="327"/>
      <c r="N278" s="327"/>
      <c r="O278" s="327"/>
      <c r="P278" s="327"/>
      <c r="Q278" s="333">
        <v>3</v>
      </c>
      <c r="R278" s="508"/>
      <c r="S278" s="509"/>
      <c r="T278" s="509"/>
      <c r="U278" s="509"/>
      <c r="V278" s="516"/>
      <c r="W278" s="508" t="s">
        <v>74</v>
      </c>
      <c r="X278" s="509"/>
      <c r="Y278" s="517"/>
      <c r="Z278" s="517"/>
      <c r="AA278" s="517"/>
      <c r="AB278" s="517"/>
      <c r="AC278" s="517"/>
      <c r="AD278" s="517"/>
      <c r="AE278" s="517"/>
      <c r="AF278" s="517"/>
      <c r="AG278" s="517"/>
      <c r="AH278" s="517"/>
      <c r="AI278" s="517"/>
      <c r="AJ278" s="517"/>
      <c r="AK278" s="517"/>
      <c r="AL278" s="517"/>
      <c r="AM278" s="508" t="s">
        <v>74</v>
      </c>
      <c r="AN278" s="509"/>
      <c r="AO278" s="531"/>
      <c r="AP278" s="517"/>
      <c r="AQ278" s="517"/>
      <c r="AR278" s="517"/>
      <c r="AS278" s="517"/>
      <c r="AT278" s="517"/>
      <c r="AU278" s="517"/>
      <c r="AV278" s="517"/>
      <c r="AW278" s="517"/>
      <c r="AX278" s="517"/>
      <c r="AY278" s="517"/>
      <c r="AZ278" s="517"/>
      <c r="BA278" s="517"/>
      <c r="BB278" s="517"/>
      <c r="BC278" s="517"/>
      <c r="BD278" s="517"/>
      <c r="BE278" s="517"/>
      <c r="BF278" s="517"/>
      <c r="BG278" s="517"/>
      <c r="BH278" s="518"/>
      <c r="BI278" s="207"/>
      <c r="BJ278" s="197"/>
      <c r="BK278" s="197"/>
      <c r="BL278" s="197"/>
      <c r="BM278" s="197"/>
      <c r="BN278" s="198"/>
      <c r="BO278" s="203"/>
      <c r="BP278" s="204"/>
      <c r="BQ278" s="204"/>
      <c r="BR278" s="205"/>
      <c r="BS278" s="203"/>
      <c r="BT278" s="204"/>
      <c r="BU278" s="204"/>
      <c r="BV278" s="205"/>
    </row>
    <row r="279" spans="2:74" ht="15.75" customHeight="1">
      <c r="B279" s="571"/>
      <c r="C279" s="572"/>
      <c r="D279" s="572"/>
      <c r="E279" s="572"/>
      <c r="F279" s="623"/>
      <c r="G279" s="288" t="s">
        <v>509</v>
      </c>
      <c r="H279" s="311"/>
      <c r="I279" s="311"/>
      <c r="J279" s="311"/>
      <c r="K279" s="312"/>
      <c r="L279" s="641" t="s">
        <v>671</v>
      </c>
      <c r="M279" s="642"/>
      <c r="N279" s="642"/>
      <c r="O279" s="642"/>
      <c r="P279" s="642"/>
      <c r="Q279" s="643"/>
      <c r="R279" s="647" t="s">
        <v>69</v>
      </c>
      <c r="S279" s="647"/>
      <c r="T279" s="647"/>
      <c r="U279" s="647"/>
      <c r="V279" s="647"/>
      <c r="W279" s="510" t="s">
        <v>74</v>
      </c>
      <c r="X279" s="511"/>
      <c r="Y279" s="116" t="s">
        <v>158</v>
      </c>
      <c r="Z279" s="116"/>
      <c r="AA279" s="116"/>
      <c r="AB279" s="116"/>
      <c r="AC279" s="116"/>
      <c r="AD279" s="116"/>
      <c r="AE279" s="116"/>
      <c r="AF279" s="116"/>
      <c r="AG279" s="116"/>
      <c r="AH279" s="116"/>
      <c r="AI279" s="116"/>
      <c r="AJ279" s="116"/>
      <c r="AK279" s="116"/>
      <c r="AL279" s="116"/>
      <c r="AM279" s="512" t="s">
        <v>74</v>
      </c>
      <c r="AN279" s="513"/>
      <c r="AO279" s="116" t="s">
        <v>157</v>
      </c>
      <c r="AP279" s="116"/>
      <c r="AQ279" s="116"/>
      <c r="AR279" s="116"/>
      <c r="AS279" s="116"/>
      <c r="AT279" s="116"/>
      <c r="AU279" s="116"/>
      <c r="AV279" s="116"/>
      <c r="AW279" s="116"/>
      <c r="AX279" s="116"/>
      <c r="AY279" s="116"/>
      <c r="AZ279" s="116"/>
      <c r="BA279" s="116"/>
      <c r="BB279" s="116"/>
      <c r="BC279" s="116"/>
      <c r="BD279" s="116"/>
      <c r="BE279" s="116"/>
      <c r="BF279" s="116"/>
      <c r="BG279" s="116"/>
      <c r="BH279" s="116"/>
      <c r="BI279" s="650" t="s">
        <v>972</v>
      </c>
      <c r="BJ279" s="611"/>
      <c r="BK279" s="611"/>
      <c r="BL279" s="611"/>
      <c r="BM279" s="611"/>
      <c r="BN279" s="651"/>
      <c r="BO279" s="502" t="s">
        <v>129</v>
      </c>
      <c r="BP279" s="503"/>
      <c r="BQ279" s="503"/>
      <c r="BR279" s="504"/>
      <c r="BS279" s="502" t="s">
        <v>129</v>
      </c>
      <c r="BT279" s="503"/>
      <c r="BU279" s="503"/>
      <c r="BV279" s="504"/>
    </row>
    <row r="280" spans="2:74" ht="15.75" customHeight="1">
      <c r="B280" s="571"/>
      <c r="C280" s="572"/>
      <c r="D280" s="572"/>
      <c r="E280" s="572"/>
      <c r="F280" s="623"/>
      <c r="G280" s="635" t="s">
        <v>156</v>
      </c>
      <c r="H280" s="636"/>
      <c r="I280" s="636"/>
      <c r="J280" s="636"/>
      <c r="K280" s="637"/>
      <c r="L280" s="644"/>
      <c r="M280" s="645"/>
      <c r="N280" s="645"/>
      <c r="O280" s="645"/>
      <c r="P280" s="645"/>
      <c r="Q280" s="646"/>
      <c r="R280" s="647"/>
      <c r="S280" s="647"/>
      <c r="T280" s="647"/>
      <c r="U280" s="647"/>
      <c r="V280" s="647"/>
      <c r="W280" s="510" t="s">
        <v>74</v>
      </c>
      <c r="X280" s="511"/>
      <c r="Y280" s="120" t="s">
        <v>674</v>
      </c>
      <c r="Z280" s="120"/>
      <c r="AA280" s="120"/>
      <c r="AB280" s="120"/>
      <c r="AC280" s="120"/>
      <c r="AD280" s="120"/>
      <c r="AE280" s="120"/>
      <c r="AF280" s="120"/>
      <c r="AG280" s="120"/>
      <c r="AH280" s="120"/>
      <c r="AI280" s="120"/>
      <c r="AJ280" s="120"/>
      <c r="AK280" s="120"/>
      <c r="AL280" s="120"/>
      <c r="AM280" s="319"/>
      <c r="AN280" s="320"/>
      <c r="AO280" s="120" t="s">
        <v>155</v>
      </c>
      <c r="AP280" s="120"/>
      <c r="AQ280" s="120"/>
      <c r="AR280" s="120"/>
      <c r="AS280" s="120"/>
      <c r="AT280" s="120"/>
      <c r="AU280" s="120"/>
      <c r="AV280" s="120"/>
      <c r="AW280" s="120"/>
      <c r="AX280" s="120"/>
      <c r="AY280" s="120"/>
      <c r="AZ280" s="120"/>
      <c r="BA280" s="120"/>
      <c r="BB280" s="120"/>
      <c r="BC280" s="120"/>
      <c r="BD280" s="120"/>
      <c r="BE280" s="120"/>
      <c r="BF280" s="120"/>
      <c r="BG280" s="120"/>
      <c r="BH280" s="120"/>
      <c r="BI280" s="229"/>
      <c r="BJ280" s="394"/>
      <c r="BK280" s="394"/>
      <c r="BL280" s="394"/>
      <c r="BM280" s="394"/>
      <c r="BN280" s="395"/>
      <c r="BO280" s="505" t="s">
        <v>130</v>
      </c>
      <c r="BP280" s="506"/>
      <c r="BQ280" s="506"/>
      <c r="BR280" s="507"/>
      <c r="BS280" s="505" t="s">
        <v>130</v>
      </c>
      <c r="BT280" s="506"/>
      <c r="BU280" s="506"/>
      <c r="BV280" s="507"/>
    </row>
    <row r="281" spans="2:74" ht="15.75" customHeight="1">
      <c r="B281" s="571"/>
      <c r="C281" s="572"/>
      <c r="D281" s="572"/>
      <c r="E281" s="572"/>
      <c r="F281" s="623"/>
      <c r="G281" s="635"/>
      <c r="H281" s="636"/>
      <c r="I281" s="636"/>
      <c r="J281" s="636"/>
      <c r="K281" s="637"/>
      <c r="L281" s="644"/>
      <c r="M281" s="645"/>
      <c r="N281" s="645"/>
      <c r="O281" s="645"/>
      <c r="P281" s="645"/>
      <c r="Q281" s="646"/>
      <c r="R281" s="647"/>
      <c r="S281" s="647"/>
      <c r="T281" s="647"/>
      <c r="U281" s="647"/>
      <c r="V281" s="647"/>
      <c r="W281" s="510" t="s">
        <v>74</v>
      </c>
      <c r="X281" s="511"/>
      <c r="Y281" s="531"/>
      <c r="Z281" s="531"/>
      <c r="AA281" s="531"/>
      <c r="AB281" s="531"/>
      <c r="AC281" s="531"/>
      <c r="AD281" s="531"/>
      <c r="AE281" s="531"/>
      <c r="AF281" s="531"/>
      <c r="AG281" s="531"/>
      <c r="AH281" s="531"/>
      <c r="AI281" s="531"/>
      <c r="AJ281" s="531"/>
      <c r="AK281" s="531"/>
      <c r="AL281" s="531"/>
      <c r="AM281" s="510" t="s">
        <v>74</v>
      </c>
      <c r="AN281" s="511"/>
      <c r="AO281" s="120" t="s">
        <v>625</v>
      </c>
      <c r="AP281" s="120"/>
      <c r="AQ281" s="120"/>
      <c r="AR281" s="120"/>
      <c r="AS281" s="120"/>
      <c r="AT281" s="120"/>
      <c r="AU281" s="120"/>
      <c r="AV281" s="120"/>
      <c r="AW281" s="120"/>
      <c r="AX281" s="120"/>
      <c r="AY281" s="120"/>
      <c r="AZ281" s="120"/>
      <c r="BA281" s="120"/>
      <c r="BB281" s="120"/>
      <c r="BC281" s="120"/>
      <c r="BD281" s="120"/>
      <c r="BE281" s="120"/>
      <c r="BF281" s="120"/>
      <c r="BG281" s="120"/>
      <c r="BH281" s="120"/>
      <c r="BI281" s="229"/>
      <c r="BJ281" s="394"/>
      <c r="BK281" s="394"/>
      <c r="BL281" s="394"/>
      <c r="BM281" s="394"/>
      <c r="BN281" s="395"/>
      <c r="BO281" s="299"/>
      <c r="BP281" s="300"/>
      <c r="BQ281" s="300"/>
      <c r="BR281" s="301"/>
      <c r="BS281" s="299"/>
      <c r="BT281" s="300"/>
      <c r="BU281" s="300"/>
      <c r="BV281" s="301"/>
    </row>
    <row r="282" spans="2:74" ht="15.75" customHeight="1">
      <c r="B282" s="571"/>
      <c r="C282" s="572"/>
      <c r="D282" s="572"/>
      <c r="E282" s="572"/>
      <c r="F282" s="623"/>
      <c r="G282" s="635"/>
      <c r="H282" s="636"/>
      <c r="I282" s="636"/>
      <c r="J282" s="636"/>
      <c r="K282" s="637"/>
      <c r="L282" s="644"/>
      <c r="M282" s="645"/>
      <c r="N282" s="645"/>
      <c r="O282" s="645"/>
      <c r="P282" s="645"/>
      <c r="Q282" s="646"/>
      <c r="R282" s="647"/>
      <c r="S282" s="647"/>
      <c r="T282" s="647"/>
      <c r="U282" s="647"/>
      <c r="V282" s="647"/>
      <c r="W282" s="510" t="s">
        <v>74</v>
      </c>
      <c r="X282" s="511"/>
      <c r="Y282" s="531"/>
      <c r="Z282" s="531"/>
      <c r="AA282" s="531"/>
      <c r="AB282" s="531"/>
      <c r="AC282" s="531"/>
      <c r="AD282" s="531"/>
      <c r="AE282" s="531"/>
      <c r="AF282" s="531"/>
      <c r="AG282" s="531"/>
      <c r="AH282" s="531"/>
      <c r="AI282" s="531"/>
      <c r="AJ282" s="531"/>
      <c r="AK282" s="531"/>
      <c r="AL282" s="531"/>
      <c r="AM282" s="319"/>
      <c r="AN282" s="320"/>
      <c r="AO282" s="120" t="s">
        <v>676</v>
      </c>
      <c r="AP282" s="120"/>
      <c r="AQ282" s="120"/>
      <c r="AR282" s="120"/>
      <c r="AS282" s="120"/>
      <c r="AT282" s="120"/>
      <c r="AU282" s="120"/>
      <c r="AV282" s="120"/>
      <c r="AW282" s="120"/>
      <c r="AX282" s="120"/>
      <c r="AY282" s="120"/>
      <c r="AZ282" s="120"/>
      <c r="BA282" s="120"/>
      <c r="BB282" s="120"/>
      <c r="BC282" s="120"/>
      <c r="BD282" s="120"/>
      <c r="BE282" s="120"/>
      <c r="BF282" s="120"/>
      <c r="BG282" s="120"/>
      <c r="BH282" s="120"/>
      <c r="BI282" s="229"/>
      <c r="BJ282" s="394"/>
      <c r="BK282" s="394"/>
      <c r="BL282" s="394"/>
      <c r="BM282" s="394"/>
      <c r="BN282" s="395"/>
      <c r="BO282" s="299"/>
      <c r="BP282" s="300"/>
      <c r="BQ282" s="300"/>
      <c r="BR282" s="301"/>
      <c r="BS282" s="299"/>
      <c r="BT282" s="300"/>
      <c r="BU282" s="300"/>
      <c r="BV282" s="301"/>
    </row>
    <row r="283" spans="2:74" ht="15.75" customHeight="1">
      <c r="B283" s="571"/>
      <c r="C283" s="572"/>
      <c r="D283" s="572"/>
      <c r="E283" s="572"/>
      <c r="F283" s="623"/>
      <c r="G283" s="635"/>
      <c r="H283" s="636"/>
      <c r="I283" s="636"/>
      <c r="J283" s="636"/>
      <c r="K283" s="637"/>
      <c r="L283" s="329"/>
      <c r="M283" s="330"/>
      <c r="N283" s="330"/>
      <c r="O283" s="330"/>
      <c r="P283" s="330"/>
      <c r="Q283" s="332" t="s">
        <v>565</v>
      </c>
      <c r="R283" s="647"/>
      <c r="S283" s="647"/>
      <c r="T283" s="647"/>
      <c r="U283" s="647"/>
      <c r="V283" s="647"/>
      <c r="W283" s="508" t="s">
        <v>74</v>
      </c>
      <c r="X283" s="509"/>
      <c r="Y283" s="517"/>
      <c r="Z283" s="517"/>
      <c r="AA283" s="517"/>
      <c r="AB283" s="517"/>
      <c r="AC283" s="517"/>
      <c r="AD283" s="517"/>
      <c r="AE283" s="517"/>
      <c r="AF283" s="517"/>
      <c r="AG283" s="517"/>
      <c r="AH283" s="517"/>
      <c r="AI283" s="517"/>
      <c r="AJ283" s="517"/>
      <c r="AK283" s="517"/>
      <c r="AL283" s="517"/>
      <c r="AM283" s="508" t="s">
        <v>74</v>
      </c>
      <c r="AN283" s="509"/>
      <c r="AO283" s="121" t="s">
        <v>627</v>
      </c>
      <c r="AP283" s="121"/>
      <c r="AQ283" s="121"/>
      <c r="AR283" s="121"/>
      <c r="AS283" s="121"/>
      <c r="AT283" s="121"/>
      <c r="AU283" s="121"/>
      <c r="AV283" s="121"/>
      <c r="AW283" s="121"/>
      <c r="AX283" s="121"/>
      <c r="AY283" s="121"/>
      <c r="AZ283" s="121"/>
      <c r="BA283" s="121"/>
      <c r="BB283" s="121"/>
      <c r="BC283" s="121"/>
      <c r="BD283" s="121"/>
      <c r="BE283" s="121"/>
      <c r="BF283" s="121"/>
      <c r="BG283" s="121"/>
      <c r="BH283" s="121"/>
      <c r="BI283" s="170"/>
      <c r="BJ283" s="112"/>
      <c r="BK283" s="112"/>
      <c r="BL283" s="112"/>
      <c r="BM283" s="112"/>
      <c r="BN283" s="199"/>
      <c r="BO283" s="299"/>
      <c r="BP283" s="300"/>
      <c r="BQ283" s="300"/>
      <c r="BR283" s="301"/>
      <c r="BS283" s="299"/>
      <c r="BT283" s="300"/>
      <c r="BU283" s="300"/>
      <c r="BV283" s="301"/>
    </row>
    <row r="284" spans="2:74" ht="15.75" customHeight="1">
      <c r="B284" s="571"/>
      <c r="C284" s="572"/>
      <c r="D284" s="572"/>
      <c r="E284" s="572"/>
      <c r="F284" s="623"/>
      <c r="G284" s="635"/>
      <c r="H284" s="636"/>
      <c r="I284" s="636"/>
      <c r="J284" s="636"/>
      <c r="K284" s="637"/>
      <c r="L284" s="641" t="s">
        <v>692</v>
      </c>
      <c r="M284" s="642"/>
      <c r="N284" s="642"/>
      <c r="O284" s="642"/>
      <c r="P284" s="642"/>
      <c r="Q284" s="643"/>
      <c r="R284" s="647" t="s">
        <v>69</v>
      </c>
      <c r="S284" s="647"/>
      <c r="T284" s="647"/>
      <c r="U284" s="647"/>
      <c r="V284" s="647"/>
      <c r="W284" s="510" t="s">
        <v>74</v>
      </c>
      <c r="X284" s="511"/>
      <c r="Y284" s="116" t="s">
        <v>158</v>
      </c>
      <c r="Z284" s="116"/>
      <c r="AA284" s="116"/>
      <c r="AB284" s="116"/>
      <c r="AC284" s="116"/>
      <c r="AD284" s="116"/>
      <c r="AE284" s="116"/>
      <c r="AF284" s="116"/>
      <c r="AG284" s="116"/>
      <c r="AH284" s="116"/>
      <c r="AI284" s="116"/>
      <c r="AJ284" s="116"/>
      <c r="AK284" s="116"/>
      <c r="AL284" s="116"/>
      <c r="AM284" s="512" t="s">
        <v>74</v>
      </c>
      <c r="AN284" s="513"/>
      <c r="AO284" s="116" t="s">
        <v>690</v>
      </c>
      <c r="AP284" s="116"/>
      <c r="AQ284" s="116"/>
      <c r="AR284" s="116"/>
      <c r="AS284" s="116"/>
      <c r="AT284" s="116"/>
      <c r="AU284" s="116"/>
      <c r="AV284" s="116"/>
      <c r="AW284" s="116"/>
      <c r="AX284" s="116"/>
      <c r="AY284" s="116"/>
      <c r="AZ284" s="116"/>
      <c r="BA284" s="116"/>
      <c r="BB284" s="116"/>
      <c r="BC284" s="116"/>
      <c r="BD284" s="116"/>
      <c r="BE284" s="116"/>
      <c r="BF284" s="116"/>
      <c r="BG284" s="116"/>
      <c r="BH284" s="116"/>
      <c r="BI284" s="499" t="s">
        <v>434</v>
      </c>
      <c r="BJ284" s="500"/>
      <c r="BK284" s="500"/>
      <c r="BL284" s="500"/>
      <c r="BM284" s="500"/>
      <c r="BN284" s="501"/>
      <c r="BO284" s="502" t="s">
        <v>129</v>
      </c>
      <c r="BP284" s="503"/>
      <c r="BQ284" s="503"/>
      <c r="BR284" s="504"/>
      <c r="BS284" s="502" t="s">
        <v>129</v>
      </c>
      <c r="BT284" s="503"/>
      <c r="BU284" s="503"/>
      <c r="BV284" s="504"/>
    </row>
    <row r="285" spans="2:74" ht="15.75" customHeight="1">
      <c r="B285" s="571"/>
      <c r="C285" s="572"/>
      <c r="D285" s="572"/>
      <c r="E285" s="572"/>
      <c r="F285" s="623"/>
      <c r="G285" s="635"/>
      <c r="H285" s="636"/>
      <c r="I285" s="636"/>
      <c r="J285" s="636"/>
      <c r="K285" s="637"/>
      <c r="L285" s="644"/>
      <c r="M285" s="645"/>
      <c r="N285" s="645"/>
      <c r="O285" s="645"/>
      <c r="P285" s="645"/>
      <c r="Q285" s="646"/>
      <c r="R285" s="647"/>
      <c r="S285" s="647"/>
      <c r="T285" s="647"/>
      <c r="U285" s="647"/>
      <c r="V285" s="647"/>
      <c r="W285" s="510" t="s">
        <v>74</v>
      </c>
      <c r="X285" s="511"/>
      <c r="Y285" s="120" t="s">
        <v>674</v>
      </c>
      <c r="Z285" s="120"/>
      <c r="AA285" s="120"/>
      <c r="AB285" s="120"/>
      <c r="AC285" s="120"/>
      <c r="AD285" s="120"/>
      <c r="AE285" s="120"/>
      <c r="AF285" s="120"/>
      <c r="AG285" s="120"/>
      <c r="AH285" s="120"/>
      <c r="AI285" s="120"/>
      <c r="AJ285" s="120"/>
      <c r="AK285" s="120"/>
      <c r="AL285" s="120"/>
      <c r="AM285" s="319"/>
      <c r="AN285" s="320"/>
      <c r="AO285" s="120" t="s">
        <v>691</v>
      </c>
      <c r="AP285" s="120"/>
      <c r="AQ285" s="120"/>
      <c r="AR285" s="120"/>
      <c r="AS285" s="120"/>
      <c r="AT285" s="120"/>
      <c r="AU285" s="120"/>
      <c r="AV285" s="120"/>
      <c r="AW285" s="120"/>
      <c r="AX285" s="120"/>
      <c r="AY285" s="120"/>
      <c r="AZ285" s="120"/>
      <c r="BA285" s="120"/>
      <c r="BB285" s="120"/>
      <c r="BC285" s="120"/>
      <c r="BD285" s="120"/>
      <c r="BE285" s="120"/>
      <c r="BF285" s="120"/>
      <c r="BG285" s="120"/>
      <c r="BH285" s="120"/>
      <c r="BI285" s="170"/>
      <c r="BJ285" s="112"/>
      <c r="BK285" s="112"/>
      <c r="BL285" s="112"/>
      <c r="BM285" s="112"/>
      <c r="BN285" s="199"/>
      <c r="BO285" s="505" t="s">
        <v>130</v>
      </c>
      <c r="BP285" s="506"/>
      <c r="BQ285" s="506"/>
      <c r="BR285" s="507"/>
      <c r="BS285" s="505" t="s">
        <v>130</v>
      </c>
      <c r="BT285" s="506"/>
      <c r="BU285" s="506"/>
      <c r="BV285" s="507"/>
    </row>
    <row r="286" spans="2:74" ht="15.75" customHeight="1">
      <c r="B286" s="573"/>
      <c r="C286" s="574"/>
      <c r="D286" s="574"/>
      <c r="E286" s="574"/>
      <c r="F286" s="624"/>
      <c r="G286" s="638"/>
      <c r="H286" s="639"/>
      <c r="I286" s="639"/>
      <c r="J286" s="639"/>
      <c r="K286" s="640"/>
      <c r="L286" s="329"/>
      <c r="M286" s="330"/>
      <c r="N286" s="330"/>
      <c r="O286" s="330"/>
      <c r="P286" s="330"/>
      <c r="Q286" s="332" t="s">
        <v>565</v>
      </c>
      <c r="R286" s="647"/>
      <c r="S286" s="647"/>
      <c r="T286" s="647"/>
      <c r="U286" s="647"/>
      <c r="V286" s="647"/>
      <c r="W286" s="508" t="s">
        <v>74</v>
      </c>
      <c r="X286" s="509"/>
      <c r="Y286" s="517"/>
      <c r="Z286" s="517"/>
      <c r="AA286" s="517"/>
      <c r="AB286" s="517"/>
      <c r="AC286" s="517"/>
      <c r="AD286" s="517"/>
      <c r="AE286" s="517"/>
      <c r="AF286" s="517"/>
      <c r="AG286" s="517"/>
      <c r="AH286" s="517"/>
      <c r="AI286" s="517"/>
      <c r="AJ286" s="517"/>
      <c r="AK286" s="517"/>
      <c r="AL286" s="517"/>
      <c r="AM286" s="508" t="s">
        <v>74</v>
      </c>
      <c r="AN286" s="509"/>
      <c r="AO286" s="517"/>
      <c r="AP286" s="517"/>
      <c r="AQ286" s="517"/>
      <c r="AR286" s="517"/>
      <c r="AS286" s="517"/>
      <c r="AT286" s="517"/>
      <c r="AU286" s="517"/>
      <c r="AV286" s="517"/>
      <c r="AW286" s="517"/>
      <c r="AX286" s="517"/>
      <c r="AY286" s="517"/>
      <c r="AZ286" s="517"/>
      <c r="BA286" s="517"/>
      <c r="BB286" s="517"/>
      <c r="BC286" s="517"/>
      <c r="BD286" s="517"/>
      <c r="BE286" s="517"/>
      <c r="BF286" s="517"/>
      <c r="BG286" s="517"/>
      <c r="BH286" s="517"/>
      <c r="BI286" s="207"/>
      <c r="BJ286" s="197"/>
      <c r="BK286" s="197"/>
      <c r="BL286" s="197"/>
      <c r="BM286" s="197"/>
      <c r="BN286" s="198"/>
      <c r="BO286" s="203"/>
      <c r="BP286" s="204"/>
      <c r="BQ286" s="204"/>
      <c r="BR286" s="205"/>
      <c r="BS286" s="203"/>
      <c r="BT286" s="204"/>
      <c r="BU286" s="204"/>
      <c r="BV286" s="205"/>
    </row>
    <row r="287" spans="2:74" ht="13.5" customHeight="1"/>
    <row r="288" spans="2:74"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spans="2:74" ht="13.5" customHeight="1"/>
    <row r="306" spans="2:74" ht="16.5" customHeight="1">
      <c r="B306" s="532" t="s">
        <v>17</v>
      </c>
      <c r="C306" s="532"/>
      <c r="D306" s="532"/>
      <c r="E306" s="532"/>
      <c r="F306" s="532"/>
      <c r="G306" s="532"/>
      <c r="H306" s="532"/>
      <c r="I306" s="532"/>
      <c r="J306" s="532"/>
      <c r="K306" s="532"/>
      <c r="L306" s="532"/>
      <c r="M306" s="532"/>
      <c r="N306" s="532"/>
      <c r="O306" s="532"/>
      <c r="P306" s="532"/>
      <c r="Q306" s="532"/>
      <c r="R306" s="532"/>
      <c r="S306" s="532"/>
      <c r="T306" s="532"/>
      <c r="U306" s="532"/>
      <c r="V306" s="532"/>
      <c r="W306" s="532"/>
      <c r="X306" s="532"/>
      <c r="Y306" s="532"/>
      <c r="Z306" s="532"/>
      <c r="AA306" s="532"/>
      <c r="AB306" s="532"/>
      <c r="AC306" s="532"/>
      <c r="AD306" s="532"/>
      <c r="AE306" s="532"/>
      <c r="AF306" s="532"/>
      <c r="AG306" s="532"/>
      <c r="AH306" s="532"/>
      <c r="AI306" s="532"/>
      <c r="AJ306" s="532"/>
      <c r="AK306" s="532"/>
      <c r="AL306" s="532"/>
      <c r="AM306" s="532"/>
      <c r="AN306" s="532"/>
      <c r="AO306" s="532"/>
      <c r="AP306" s="532"/>
      <c r="AQ306" s="532"/>
      <c r="AR306" s="532"/>
      <c r="AS306" s="532"/>
      <c r="AT306" s="532"/>
      <c r="AU306" s="532"/>
      <c r="AV306" s="532"/>
      <c r="AW306" s="532"/>
      <c r="AX306" s="532"/>
      <c r="AY306" s="532"/>
      <c r="AZ306" s="532"/>
      <c r="BA306" s="532"/>
      <c r="BB306" s="532"/>
      <c r="BC306" s="532"/>
      <c r="BD306" s="532"/>
      <c r="BE306" s="532"/>
      <c r="BF306" s="532"/>
      <c r="BG306" s="532"/>
      <c r="BH306" s="532"/>
      <c r="BI306" s="532"/>
      <c r="BJ306" s="532"/>
      <c r="BK306" s="532"/>
      <c r="BL306" s="532"/>
      <c r="BM306" s="532"/>
      <c r="BN306" s="532"/>
      <c r="BO306" s="532"/>
      <c r="BP306" s="532"/>
      <c r="BQ306" s="532"/>
      <c r="BR306" s="532"/>
      <c r="BS306" s="532"/>
      <c r="BT306" s="532"/>
      <c r="BU306" s="532"/>
      <c r="BV306" s="532"/>
    </row>
    <row r="307" spans="2:74" ht="13.5" customHeight="1">
      <c r="B307" s="106" t="s">
        <v>921</v>
      </c>
      <c r="BO307" s="107" t="s">
        <v>218</v>
      </c>
    </row>
    <row r="308" spans="2:74" ht="12" customHeight="1">
      <c r="B308" s="106" t="s">
        <v>104</v>
      </c>
    </row>
    <row r="309" spans="2:74" ht="12" customHeight="1">
      <c r="B309" s="106" t="s">
        <v>894</v>
      </c>
    </row>
    <row r="310" spans="2:74" ht="12" customHeight="1"/>
    <row r="311" spans="2:74" ht="12" customHeight="1">
      <c r="B311" s="106" t="s">
        <v>950</v>
      </c>
    </row>
    <row r="312" spans="2:74" ht="12" customHeight="1">
      <c r="B312" s="106" t="s">
        <v>948</v>
      </c>
    </row>
    <row r="313" spans="2:74" ht="12" customHeight="1">
      <c r="B313" s="106" t="s">
        <v>949</v>
      </c>
    </row>
    <row r="314" spans="2:74" ht="12" customHeight="1">
      <c r="B314" s="706" t="s">
        <v>960</v>
      </c>
      <c r="C314" s="706"/>
      <c r="D314" s="706"/>
      <c r="E314" s="706"/>
      <c r="F314" s="706"/>
      <c r="G314" s="706"/>
      <c r="H314" s="706"/>
      <c r="I314" s="706"/>
      <c r="J314" s="706"/>
      <c r="K314" s="706"/>
      <c r="L314" s="706"/>
      <c r="M314" s="706"/>
      <c r="N314" s="706"/>
      <c r="O314" s="706"/>
      <c r="P314" s="706"/>
      <c r="Q314" s="706"/>
      <c r="R314" s="706"/>
      <c r="S314" s="706"/>
      <c r="T314" s="706"/>
      <c r="U314" s="706"/>
      <c r="V314" s="706"/>
      <c r="W314" s="706"/>
      <c r="X314" s="706"/>
      <c r="Y314" s="706"/>
      <c r="Z314" s="706"/>
      <c r="AA314" s="706"/>
      <c r="AB314" s="706"/>
      <c r="AC314" s="706"/>
      <c r="AD314" s="706"/>
      <c r="AE314" s="706"/>
      <c r="AF314" s="706"/>
      <c r="AG314" s="706"/>
      <c r="AH314" s="706"/>
      <c r="AI314" s="706"/>
      <c r="AJ314" s="706"/>
      <c r="AK314" s="706"/>
      <c r="AL314" s="706"/>
      <c r="AM314" s="706"/>
      <c r="AN314" s="706"/>
      <c r="AO314" s="706"/>
      <c r="AP314" s="706"/>
      <c r="AQ314" s="706"/>
      <c r="AR314" s="706"/>
      <c r="AS314" s="706"/>
      <c r="AT314" s="706"/>
      <c r="AU314" s="706"/>
      <c r="AV314" s="706"/>
      <c r="AW314" s="706"/>
      <c r="AX314" s="706"/>
      <c r="AY314" s="706"/>
      <c r="AZ314" s="706"/>
      <c r="BA314" s="706"/>
      <c r="BB314" s="706"/>
      <c r="BC314" s="706"/>
      <c r="BD314" s="706"/>
      <c r="BE314" s="706"/>
      <c r="BF314" s="706"/>
      <c r="BG314" s="706"/>
      <c r="BH314" s="706"/>
      <c r="BI314" s="706"/>
      <c r="BJ314" s="706"/>
      <c r="BK314" s="706"/>
      <c r="BL314" s="706"/>
      <c r="BM314" s="706"/>
      <c r="BN314" s="706"/>
      <c r="BO314" s="706"/>
      <c r="BP314" s="706"/>
      <c r="BQ314" s="706"/>
      <c r="BR314" s="706"/>
      <c r="BS314" s="706"/>
      <c r="BT314" s="706"/>
      <c r="BU314" s="706"/>
      <c r="BV314" s="706"/>
    </row>
    <row r="315" spans="2:74" ht="12" customHeight="1">
      <c r="B315" s="706"/>
      <c r="C315" s="706"/>
      <c r="D315" s="706"/>
      <c r="E315" s="706"/>
      <c r="F315" s="706"/>
      <c r="G315" s="706"/>
      <c r="H315" s="706"/>
      <c r="I315" s="706"/>
      <c r="J315" s="706"/>
      <c r="K315" s="706"/>
      <c r="L315" s="706"/>
      <c r="M315" s="706"/>
      <c r="N315" s="706"/>
      <c r="O315" s="706"/>
      <c r="P315" s="706"/>
      <c r="Q315" s="706"/>
      <c r="R315" s="706"/>
      <c r="S315" s="706"/>
      <c r="T315" s="706"/>
      <c r="U315" s="706"/>
      <c r="V315" s="706"/>
      <c r="W315" s="706"/>
      <c r="X315" s="706"/>
      <c r="Y315" s="706"/>
      <c r="Z315" s="706"/>
      <c r="AA315" s="706"/>
      <c r="AB315" s="706"/>
      <c r="AC315" s="706"/>
      <c r="AD315" s="706"/>
      <c r="AE315" s="706"/>
      <c r="AF315" s="706"/>
      <c r="AG315" s="706"/>
      <c r="AH315" s="706"/>
      <c r="AI315" s="706"/>
      <c r="AJ315" s="706"/>
      <c r="AK315" s="706"/>
      <c r="AL315" s="706"/>
      <c r="AM315" s="706"/>
      <c r="AN315" s="706"/>
      <c r="AO315" s="706"/>
      <c r="AP315" s="706"/>
      <c r="AQ315" s="706"/>
      <c r="AR315" s="706"/>
      <c r="AS315" s="706"/>
      <c r="AT315" s="706"/>
      <c r="AU315" s="706"/>
      <c r="AV315" s="706"/>
      <c r="AW315" s="706"/>
      <c r="AX315" s="706"/>
      <c r="AY315" s="706"/>
      <c r="AZ315" s="706"/>
      <c r="BA315" s="706"/>
      <c r="BB315" s="706"/>
      <c r="BC315" s="706"/>
      <c r="BD315" s="706"/>
      <c r="BE315" s="706"/>
      <c r="BF315" s="706"/>
      <c r="BG315" s="706"/>
      <c r="BH315" s="706"/>
      <c r="BI315" s="706"/>
      <c r="BJ315" s="706"/>
      <c r="BK315" s="706"/>
      <c r="BL315" s="706"/>
      <c r="BM315" s="706"/>
      <c r="BN315" s="706"/>
      <c r="BO315" s="706"/>
      <c r="BP315" s="706"/>
      <c r="BQ315" s="706"/>
      <c r="BR315" s="706"/>
      <c r="BS315" s="706"/>
      <c r="BT315" s="706"/>
      <c r="BU315" s="706"/>
      <c r="BV315" s="706"/>
    </row>
    <row r="316" spans="2:74" ht="12" customHeight="1">
      <c r="B316" s="526" t="s">
        <v>124</v>
      </c>
      <c r="C316" s="526"/>
      <c r="D316" s="526"/>
      <c r="E316" s="526"/>
      <c r="F316" s="526"/>
      <c r="G316" s="526"/>
      <c r="H316" s="526"/>
      <c r="I316" s="526"/>
      <c r="J316" s="526"/>
      <c r="K316" s="526"/>
      <c r="L316" s="526"/>
      <c r="M316" s="526"/>
      <c r="N316" s="526"/>
      <c r="O316" s="526"/>
      <c r="P316" s="526"/>
      <c r="Q316" s="526"/>
      <c r="R316" s="526"/>
      <c r="S316" s="526"/>
      <c r="T316" s="526"/>
      <c r="U316" s="526"/>
      <c r="V316" s="526"/>
      <c r="W316" s="526"/>
      <c r="X316" s="526"/>
      <c r="Y316" s="526"/>
      <c r="Z316" s="526"/>
      <c r="AA316" s="526"/>
      <c r="AB316" s="526"/>
      <c r="AC316" s="526"/>
      <c r="AD316" s="526"/>
      <c r="AE316" s="526"/>
      <c r="AF316" s="526"/>
      <c r="AG316" s="526"/>
      <c r="AH316" s="526"/>
      <c r="AI316" s="526"/>
      <c r="AJ316" s="526"/>
      <c r="AK316" s="526"/>
      <c r="AL316" s="526"/>
      <c r="AM316" s="526"/>
      <c r="AN316" s="526"/>
      <c r="AO316" s="526"/>
      <c r="AP316" s="526"/>
      <c r="AQ316" s="526"/>
      <c r="AR316" s="526"/>
      <c r="AS316" s="526"/>
      <c r="AT316" s="526"/>
      <c r="AU316" s="526"/>
      <c r="AV316" s="526"/>
      <c r="AW316" s="526"/>
      <c r="AX316" s="526"/>
      <c r="AY316" s="526"/>
      <c r="AZ316" s="526"/>
      <c r="BA316" s="526"/>
      <c r="BB316" s="526"/>
      <c r="BC316" s="526"/>
      <c r="BD316" s="526"/>
      <c r="BE316" s="526"/>
      <c r="BF316" s="526"/>
      <c r="BG316" s="526"/>
      <c r="BH316" s="526"/>
      <c r="BI316" s="526"/>
      <c r="BJ316" s="526"/>
      <c r="BK316" s="526"/>
      <c r="BL316" s="526"/>
      <c r="BM316" s="526"/>
      <c r="BN316" s="526"/>
      <c r="BO316" s="526"/>
      <c r="BP316" s="526"/>
      <c r="BQ316" s="526"/>
      <c r="BR316" s="526"/>
      <c r="BS316" s="526"/>
      <c r="BT316" s="526"/>
      <c r="BU316" s="526"/>
      <c r="BV316" s="526"/>
    </row>
    <row r="317" spans="2:74" ht="15.75" customHeight="1">
      <c r="B317" s="520"/>
      <c r="C317" s="520"/>
      <c r="D317" s="520"/>
      <c r="E317" s="520"/>
      <c r="F317" s="520"/>
      <c r="G317" s="521" t="s">
        <v>18</v>
      </c>
      <c r="H317" s="521"/>
      <c r="I317" s="521"/>
      <c r="J317" s="521"/>
      <c r="K317" s="521"/>
      <c r="L317" s="534" t="s">
        <v>334</v>
      </c>
      <c r="M317" s="535"/>
      <c r="N317" s="535"/>
      <c r="O317" s="535"/>
      <c r="P317" s="535"/>
      <c r="Q317" s="536"/>
      <c r="R317" s="521" t="s">
        <v>430</v>
      </c>
      <c r="S317" s="521"/>
      <c r="T317" s="521"/>
      <c r="U317" s="521"/>
      <c r="V317" s="521"/>
      <c r="W317" s="522" t="s">
        <v>432</v>
      </c>
      <c r="X317" s="523"/>
      <c r="Y317" s="523"/>
      <c r="Z317" s="523"/>
      <c r="AA317" s="523"/>
      <c r="AB317" s="523"/>
      <c r="AC317" s="523"/>
      <c r="AD317" s="523"/>
      <c r="AE317" s="523"/>
      <c r="AF317" s="523"/>
      <c r="AG317" s="523"/>
      <c r="AH317" s="523"/>
      <c r="AI317" s="523"/>
      <c r="AJ317" s="523"/>
      <c r="AK317" s="523"/>
      <c r="AL317" s="524"/>
      <c r="AM317" s="522" t="s">
        <v>433</v>
      </c>
      <c r="AN317" s="523"/>
      <c r="AO317" s="523"/>
      <c r="AP317" s="523"/>
      <c r="AQ317" s="523"/>
      <c r="AR317" s="523"/>
      <c r="AS317" s="523"/>
      <c r="AT317" s="523"/>
      <c r="AU317" s="523"/>
      <c r="AV317" s="523"/>
      <c r="AW317" s="523"/>
      <c r="AX317" s="523"/>
      <c r="AY317" s="523"/>
      <c r="AZ317" s="523"/>
      <c r="BA317" s="523"/>
      <c r="BB317" s="523"/>
      <c r="BC317" s="523"/>
      <c r="BD317" s="523"/>
      <c r="BE317" s="523"/>
      <c r="BF317" s="523"/>
      <c r="BG317" s="523"/>
      <c r="BH317" s="524"/>
      <c r="BI317" s="519" t="s">
        <v>19</v>
      </c>
      <c r="BJ317" s="519"/>
      <c r="BK317" s="519"/>
      <c r="BL317" s="519"/>
      <c r="BM317" s="519"/>
      <c r="BN317" s="519"/>
      <c r="BO317" s="520" t="s">
        <v>20</v>
      </c>
      <c r="BP317" s="520"/>
      <c r="BQ317" s="520"/>
      <c r="BR317" s="520"/>
      <c r="BS317" s="520"/>
      <c r="BT317" s="520"/>
      <c r="BU317" s="520"/>
      <c r="BV317" s="520"/>
    </row>
    <row r="318" spans="2:74" ht="15.75" customHeight="1">
      <c r="B318" s="520"/>
      <c r="C318" s="520"/>
      <c r="D318" s="520"/>
      <c r="E318" s="520"/>
      <c r="F318" s="520"/>
      <c r="G318" s="521"/>
      <c r="H318" s="521"/>
      <c r="I318" s="521"/>
      <c r="J318" s="521"/>
      <c r="K318" s="521"/>
      <c r="L318" s="537"/>
      <c r="M318" s="538"/>
      <c r="N318" s="538"/>
      <c r="O318" s="538"/>
      <c r="P318" s="538"/>
      <c r="Q318" s="539"/>
      <c r="R318" s="521"/>
      <c r="S318" s="521"/>
      <c r="T318" s="521"/>
      <c r="U318" s="521"/>
      <c r="V318" s="521"/>
      <c r="W318" s="525"/>
      <c r="X318" s="526"/>
      <c r="Y318" s="526"/>
      <c r="Z318" s="526"/>
      <c r="AA318" s="526"/>
      <c r="AB318" s="526"/>
      <c r="AC318" s="526"/>
      <c r="AD318" s="526"/>
      <c r="AE318" s="526"/>
      <c r="AF318" s="526"/>
      <c r="AG318" s="526"/>
      <c r="AH318" s="526"/>
      <c r="AI318" s="526"/>
      <c r="AJ318" s="526"/>
      <c r="AK318" s="526"/>
      <c r="AL318" s="527"/>
      <c r="AM318" s="525"/>
      <c r="AN318" s="526"/>
      <c r="AO318" s="526"/>
      <c r="AP318" s="526"/>
      <c r="AQ318" s="526"/>
      <c r="AR318" s="526"/>
      <c r="AS318" s="526"/>
      <c r="AT318" s="526"/>
      <c r="AU318" s="526"/>
      <c r="AV318" s="526"/>
      <c r="AW318" s="526"/>
      <c r="AX318" s="526"/>
      <c r="AY318" s="526"/>
      <c r="AZ318" s="526"/>
      <c r="BA318" s="526"/>
      <c r="BB318" s="526"/>
      <c r="BC318" s="526"/>
      <c r="BD318" s="526"/>
      <c r="BE318" s="526"/>
      <c r="BF318" s="526"/>
      <c r="BG318" s="526"/>
      <c r="BH318" s="527"/>
      <c r="BI318" s="525" t="s">
        <v>434</v>
      </c>
      <c r="BJ318" s="526"/>
      <c r="BK318" s="526"/>
      <c r="BL318" s="526"/>
      <c r="BM318" s="526"/>
      <c r="BN318" s="527"/>
      <c r="BO318" s="520" t="s">
        <v>47</v>
      </c>
      <c r="BP318" s="520"/>
      <c r="BQ318" s="520"/>
      <c r="BR318" s="520"/>
      <c r="BS318" s="520" t="s">
        <v>48</v>
      </c>
      <c r="BT318" s="520"/>
      <c r="BU318" s="520"/>
      <c r="BV318" s="520"/>
    </row>
    <row r="319" spans="2:74" ht="15.75" customHeight="1">
      <c r="B319" s="115" t="s">
        <v>153</v>
      </c>
      <c r="C319" s="116"/>
      <c r="D319" s="116"/>
      <c r="E319" s="116"/>
      <c r="F319" s="125"/>
      <c r="G319" s="115" t="s">
        <v>152</v>
      </c>
      <c r="H319" s="116"/>
      <c r="I319" s="116"/>
      <c r="J319" s="116"/>
      <c r="K319" s="125"/>
      <c r="L319" s="540" t="s">
        <v>151</v>
      </c>
      <c r="M319" s="541"/>
      <c r="N319" s="541"/>
      <c r="O319" s="541"/>
      <c r="P319" s="541"/>
      <c r="Q319" s="612"/>
      <c r="R319" s="512" t="s">
        <v>69</v>
      </c>
      <c r="S319" s="513"/>
      <c r="T319" s="513"/>
      <c r="U319" s="513"/>
      <c r="V319" s="514"/>
      <c r="W319" s="512" t="s">
        <v>74</v>
      </c>
      <c r="X319" s="513"/>
      <c r="Y319" s="116" t="s">
        <v>150</v>
      </c>
      <c r="Z319" s="116"/>
      <c r="AA319" s="116"/>
      <c r="AB319" s="116"/>
      <c r="AC319" s="116"/>
      <c r="AD319" s="116"/>
      <c r="AE319" s="116"/>
      <c r="AF319" s="116"/>
      <c r="AG319" s="116"/>
      <c r="AH319" s="120"/>
      <c r="AI319" s="120"/>
      <c r="AJ319" s="120"/>
      <c r="AK319" s="120"/>
      <c r="AL319" s="126"/>
      <c r="AM319" s="512" t="s">
        <v>74</v>
      </c>
      <c r="AN319" s="513"/>
      <c r="AO319" s="141" t="s">
        <v>149</v>
      </c>
      <c r="AP319" s="116"/>
      <c r="AQ319" s="116"/>
      <c r="AR319" s="116"/>
      <c r="AS319" s="116"/>
      <c r="AT319" s="116"/>
      <c r="AU319" s="116"/>
      <c r="AV319" s="116"/>
      <c r="AW319" s="116"/>
      <c r="AX319" s="116"/>
      <c r="AY319" s="116"/>
      <c r="AZ319" s="116"/>
      <c r="BA319" s="116"/>
      <c r="BB319" s="116"/>
      <c r="BC319" s="116"/>
      <c r="BD319" s="116"/>
      <c r="BE319" s="116"/>
      <c r="BF319" s="116"/>
      <c r="BG319" s="116"/>
      <c r="BH319" s="125"/>
      <c r="BI319" s="650" t="s">
        <v>977</v>
      </c>
      <c r="BJ319" s="611"/>
      <c r="BK319" s="611"/>
      <c r="BL319" s="611"/>
      <c r="BM319" s="611"/>
      <c r="BN319" s="651"/>
      <c r="BO319" s="502" t="s">
        <v>129</v>
      </c>
      <c r="BP319" s="503"/>
      <c r="BQ319" s="503"/>
      <c r="BR319" s="504"/>
      <c r="BS319" s="502" t="s">
        <v>129</v>
      </c>
      <c r="BT319" s="503"/>
      <c r="BU319" s="503"/>
      <c r="BV319" s="504"/>
    </row>
    <row r="320" spans="2:74" ht="15.75" customHeight="1">
      <c r="B320" s="658" t="s">
        <v>148</v>
      </c>
      <c r="C320" s="659"/>
      <c r="D320" s="659"/>
      <c r="E320" s="659"/>
      <c r="F320" s="660"/>
      <c r="G320" s="652" t="s">
        <v>919</v>
      </c>
      <c r="H320" s="653"/>
      <c r="I320" s="653"/>
      <c r="J320" s="653"/>
      <c r="K320" s="654"/>
      <c r="L320" s="542"/>
      <c r="M320" s="543"/>
      <c r="N320" s="543"/>
      <c r="O320" s="543"/>
      <c r="P320" s="543"/>
      <c r="Q320" s="613"/>
      <c r="R320" s="510"/>
      <c r="S320" s="511"/>
      <c r="T320" s="511"/>
      <c r="U320" s="511"/>
      <c r="V320" s="515"/>
      <c r="W320" s="510" t="s">
        <v>74</v>
      </c>
      <c r="X320" s="511"/>
      <c r="Y320" s="531"/>
      <c r="Z320" s="531"/>
      <c r="AA320" s="531"/>
      <c r="AB320" s="531"/>
      <c r="AC320" s="531"/>
      <c r="AD320" s="531"/>
      <c r="AE320" s="531"/>
      <c r="AF320" s="531"/>
      <c r="AG320" s="531"/>
      <c r="AH320" s="531"/>
      <c r="AI320" s="531"/>
      <c r="AJ320" s="531"/>
      <c r="AK320" s="531"/>
      <c r="AL320" s="615"/>
      <c r="AM320" s="510" t="s">
        <v>74</v>
      </c>
      <c r="AN320" s="511"/>
      <c r="AO320" s="531"/>
      <c r="AP320" s="531"/>
      <c r="AQ320" s="531"/>
      <c r="AR320" s="531"/>
      <c r="AS320" s="531"/>
      <c r="AT320" s="531"/>
      <c r="AU320" s="531"/>
      <c r="AV320" s="531"/>
      <c r="AW320" s="531"/>
      <c r="AX320" s="531"/>
      <c r="AY320" s="531"/>
      <c r="AZ320" s="531"/>
      <c r="BA320" s="531"/>
      <c r="BB320" s="531"/>
      <c r="BC320" s="531"/>
      <c r="BD320" s="531"/>
      <c r="BE320" s="531"/>
      <c r="BF320" s="531"/>
      <c r="BG320" s="531"/>
      <c r="BH320" s="615"/>
      <c r="BI320" s="122"/>
      <c r="BJ320" s="120"/>
      <c r="BK320" s="120"/>
      <c r="BL320" s="120"/>
      <c r="BM320" s="120"/>
      <c r="BN320" s="126"/>
      <c r="BO320" s="505" t="s">
        <v>130</v>
      </c>
      <c r="BP320" s="506"/>
      <c r="BQ320" s="506"/>
      <c r="BR320" s="506"/>
      <c r="BS320" s="505" t="s">
        <v>130</v>
      </c>
      <c r="BT320" s="506"/>
      <c r="BU320" s="506"/>
      <c r="BV320" s="507"/>
    </row>
    <row r="321" spans="2:74" ht="15.75" customHeight="1">
      <c r="B321" s="658"/>
      <c r="C321" s="659"/>
      <c r="D321" s="659"/>
      <c r="E321" s="659"/>
      <c r="F321" s="660"/>
      <c r="G321" s="652"/>
      <c r="H321" s="653"/>
      <c r="I321" s="653"/>
      <c r="J321" s="653"/>
      <c r="K321" s="654"/>
      <c r="L321" s="542"/>
      <c r="M321" s="543"/>
      <c r="N321" s="543"/>
      <c r="O321" s="543"/>
      <c r="P321" s="543"/>
      <c r="Q321" s="613"/>
      <c r="R321" s="510"/>
      <c r="S321" s="511"/>
      <c r="T321" s="511"/>
      <c r="U321" s="511"/>
      <c r="V321" s="515"/>
      <c r="W321" s="510" t="s">
        <v>74</v>
      </c>
      <c r="X321" s="511"/>
      <c r="Y321" s="531"/>
      <c r="Z321" s="531"/>
      <c r="AA321" s="531"/>
      <c r="AB321" s="531"/>
      <c r="AC321" s="531"/>
      <c r="AD321" s="531"/>
      <c r="AE321" s="531"/>
      <c r="AF321" s="531"/>
      <c r="AG321" s="531"/>
      <c r="AH321" s="531"/>
      <c r="AI321" s="531"/>
      <c r="AJ321" s="531"/>
      <c r="AK321" s="531"/>
      <c r="AL321" s="615"/>
      <c r="AM321" s="510" t="s">
        <v>74</v>
      </c>
      <c r="AN321" s="511"/>
      <c r="AO321" s="531"/>
      <c r="AP321" s="531"/>
      <c r="AQ321" s="531"/>
      <c r="AR321" s="531"/>
      <c r="AS321" s="531"/>
      <c r="AT321" s="531"/>
      <c r="AU321" s="531"/>
      <c r="AV321" s="531"/>
      <c r="AW321" s="531"/>
      <c r="AX321" s="531"/>
      <c r="AY321" s="531"/>
      <c r="AZ321" s="531"/>
      <c r="BA321" s="531"/>
      <c r="BB321" s="531"/>
      <c r="BC321" s="531"/>
      <c r="BD321" s="531"/>
      <c r="BE321" s="531"/>
      <c r="BF321" s="531"/>
      <c r="BG321" s="531"/>
      <c r="BH321" s="615"/>
      <c r="BI321" s="122"/>
      <c r="BJ321" s="120"/>
      <c r="BK321" s="120"/>
      <c r="BL321" s="120"/>
      <c r="BM321" s="120"/>
      <c r="BN321" s="126"/>
      <c r="BO321" s="170"/>
      <c r="BP321" s="112"/>
      <c r="BQ321" s="112"/>
      <c r="BR321" s="112"/>
      <c r="BS321" s="170"/>
      <c r="BT321" s="112"/>
      <c r="BU321" s="112"/>
      <c r="BV321" s="199"/>
    </row>
    <row r="322" spans="2:74" ht="15.75" customHeight="1">
      <c r="B322" s="661"/>
      <c r="C322" s="662"/>
      <c r="D322" s="662"/>
      <c r="E322" s="662"/>
      <c r="F322" s="663"/>
      <c r="G322" s="655"/>
      <c r="H322" s="656"/>
      <c r="I322" s="656"/>
      <c r="J322" s="656"/>
      <c r="K322" s="657"/>
      <c r="L322" s="544"/>
      <c r="M322" s="545"/>
      <c r="N322" s="545"/>
      <c r="O322" s="545"/>
      <c r="P322" s="545"/>
      <c r="Q322" s="614"/>
      <c r="R322" s="510"/>
      <c r="S322" s="511"/>
      <c r="T322" s="511"/>
      <c r="U322" s="511"/>
      <c r="V322" s="515"/>
      <c r="W322" s="510" t="s">
        <v>74</v>
      </c>
      <c r="X322" s="511"/>
      <c r="Y322" s="531"/>
      <c r="Z322" s="531"/>
      <c r="AA322" s="531"/>
      <c r="AB322" s="531"/>
      <c r="AC322" s="531"/>
      <c r="AD322" s="531"/>
      <c r="AE322" s="531"/>
      <c r="AF322" s="531"/>
      <c r="AG322" s="531"/>
      <c r="AH322" s="517"/>
      <c r="AI322" s="517"/>
      <c r="AJ322" s="517"/>
      <c r="AK322" s="517"/>
      <c r="AL322" s="518"/>
      <c r="AM322" s="510" t="s">
        <v>74</v>
      </c>
      <c r="AN322" s="511"/>
      <c r="AO322" s="531"/>
      <c r="AP322" s="531"/>
      <c r="AQ322" s="531"/>
      <c r="AR322" s="531"/>
      <c r="AS322" s="531"/>
      <c r="AT322" s="531"/>
      <c r="AU322" s="531"/>
      <c r="AV322" s="531"/>
      <c r="AW322" s="531"/>
      <c r="AX322" s="531"/>
      <c r="AY322" s="531"/>
      <c r="AZ322" s="531"/>
      <c r="BA322" s="531"/>
      <c r="BB322" s="531"/>
      <c r="BC322" s="531"/>
      <c r="BD322" s="531"/>
      <c r="BE322" s="531"/>
      <c r="BF322" s="531"/>
      <c r="BG322" s="531"/>
      <c r="BH322" s="615"/>
      <c r="BI322" s="122"/>
      <c r="BJ322" s="120"/>
      <c r="BK322" s="120"/>
      <c r="BL322" s="120"/>
      <c r="BM322" s="120"/>
      <c r="BN322" s="126"/>
      <c r="BO322" s="207"/>
      <c r="BP322" s="197"/>
      <c r="BQ322" s="197"/>
      <c r="BR322" s="197"/>
      <c r="BS322" s="207"/>
      <c r="BT322" s="197"/>
      <c r="BU322" s="197"/>
      <c r="BV322" s="198"/>
    </row>
    <row r="323" spans="2:74" ht="15.75" customHeight="1">
      <c r="B323" s="115" t="s">
        <v>147</v>
      </c>
      <c r="C323" s="142"/>
      <c r="D323" s="142"/>
      <c r="E323" s="142"/>
      <c r="F323" s="143"/>
      <c r="G323" s="288" t="s">
        <v>510</v>
      </c>
      <c r="H323" s="341"/>
      <c r="I323" s="341"/>
      <c r="J323" s="341"/>
      <c r="K323" s="342"/>
      <c r="L323" s="540" t="s">
        <v>697</v>
      </c>
      <c r="M323" s="541"/>
      <c r="N323" s="541"/>
      <c r="O323" s="541"/>
      <c r="P323" s="541"/>
      <c r="Q323" s="612"/>
      <c r="R323" s="512" t="s">
        <v>69</v>
      </c>
      <c r="S323" s="513"/>
      <c r="T323" s="513"/>
      <c r="U323" s="513"/>
      <c r="V323" s="514"/>
      <c r="W323" s="512" t="s">
        <v>74</v>
      </c>
      <c r="X323" s="513"/>
      <c r="Y323" s="314" t="s">
        <v>673</v>
      </c>
      <c r="Z323" s="314"/>
      <c r="AA323" s="314"/>
      <c r="AB323" s="314"/>
      <c r="AC323" s="314"/>
      <c r="AD323" s="314"/>
      <c r="AE323" s="314"/>
      <c r="AF323" s="314"/>
      <c r="AG323" s="314"/>
      <c r="AH323" s="314"/>
      <c r="AI323" s="314"/>
      <c r="AJ323" s="314"/>
      <c r="AK323" s="314"/>
      <c r="AL323" s="323"/>
      <c r="AM323" s="513" t="s">
        <v>74</v>
      </c>
      <c r="AN323" s="513"/>
      <c r="AO323" s="314" t="s">
        <v>675</v>
      </c>
      <c r="AP323" s="314"/>
      <c r="AQ323" s="314"/>
      <c r="AR323" s="314"/>
      <c r="AS323" s="314"/>
      <c r="AT323" s="314"/>
      <c r="AU323" s="314"/>
      <c r="AV323" s="314"/>
      <c r="AW323" s="314"/>
      <c r="AX323" s="314"/>
      <c r="AY323" s="314"/>
      <c r="AZ323" s="314"/>
      <c r="BA323" s="314"/>
      <c r="BB323" s="314"/>
      <c r="BC323" s="314"/>
      <c r="BD323" s="314"/>
      <c r="BE323" s="314"/>
      <c r="BF323" s="314"/>
      <c r="BG323" s="314"/>
      <c r="BH323" s="323"/>
      <c r="BI323" s="499" t="s">
        <v>434</v>
      </c>
      <c r="BJ323" s="500"/>
      <c r="BK323" s="500"/>
      <c r="BL323" s="500"/>
      <c r="BM323" s="500"/>
      <c r="BN323" s="501"/>
      <c r="BO323" s="502" t="s">
        <v>129</v>
      </c>
      <c r="BP323" s="503"/>
      <c r="BQ323" s="503"/>
      <c r="BR323" s="504"/>
      <c r="BS323" s="502" t="s">
        <v>129</v>
      </c>
      <c r="BT323" s="503"/>
      <c r="BU323" s="503"/>
      <c r="BV323" s="504"/>
    </row>
    <row r="324" spans="2:74" ht="15.75" customHeight="1">
      <c r="B324" s="571" t="s">
        <v>146</v>
      </c>
      <c r="C324" s="572"/>
      <c r="D324" s="572"/>
      <c r="E324" s="572"/>
      <c r="F324" s="623"/>
      <c r="G324" s="635" t="s">
        <v>145</v>
      </c>
      <c r="H324" s="636"/>
      <c r="I324" s="636"/>
      <c r="J324" s="636"/>
      <c r="K324" s="637"/>
      <c r="L324" s="542"/>
      <c r="M324" s="543"/>
      <c r="N324" s="543"/>
      <c r="O324" s="543"/>
      <c r="P324" s="543"/>
      <c r="Q324" s="613"/>
      <c r="R324" s="510"/>
      <c r="S324" s="511"/>
      <c r="T324" s="511"/>
      <c r="U324" s="511"/>
      <c r="V324" s="515"/>
      <c r="W324" s="510" t="s">
        <v>74</v>
      </c>
      <c r="X324" s="511"/>
      <c r="Y324" s="321" t="s">
        <v>674</v>
      </c>
      <c r="Z324" s="321"/>
      <c r="AA324" s="321"/>
      <c r="AB324" s="321"/>
      <c r="AC324" s="321"/>
      <c r="AD324" s="321"/>
      <c r="AE324" s="321"/>
      <c r="AF324" s="321"/>
      <c r="AG324" s="321"/>
      <c r="AH324" s="321"/>
      <c r="AI324" s="321"/>
      <c r="AJ324" s="321"/>
      <c r="AK324" s="321"/>
      <c r="AL324" s="325"/>
      <c r="AM324" s="511" t="s">
        <v>74</v>
      </c>
      <c r="AN324" s="511"/>
      <c r="AO324" s="321" t="s">
        <v>937</v>
      </c>
      <c r="AP324" s="321"/>
      <c r="AQ324" s="321"/>
      <c r="AR324" s="321"/>
      <c r="AS324" s="321"/>
      <c r="AT324" s="321"/>
      <c r="AU324" s="321"/>
      <c r="AV324" s="321"/>
      <c r="AW324" s="321"/>
      <c r="AX324" s="321"/>
      <c r="AY324" s="321"/>
      <c r="AZ324" s="321"/>
      <c r="BA324" s="321"/>
      <c r="BB324" s="321"/>
      <c r="BC324" s="321"/>
      <c r="BD324" s="321"/>
      <c r="BE324" s="321"/>
      <c r="BF324" s="321"/>
      <c r="BG324" s="321"/>
      <c r="BH324" s="325"/>
      <c r="BI324" s="322"/>
      <c r="BJ324" s="321"/>
      <c r="BK324" s="321"/>
      <c r="BL324" s="321"/>
      <c r="BM324" s="321"/>
      <c r="BN324" s="325"/>
      <c r="BO324" s="505" t="s">
        <v>130</v>
      </c>
      <c r="BP324" s="506"/>
      <c r="BQ324" s="506"/>
      <c r="BR324" s="506"/>
      <c r="BS324" s="505" t="s">
        <v>130</v>
      </c>
      <c r="BT324" s="506"/>
      <c r="BU324" s="506"/>
      <c r="BV324" s="507"/>
    </row>
    <row r="325" spans="2:74" ht="15.75" customHeight="1">
      <c r="B325" s="571"/>
      <c r="C325" s="572"/>
      <c r="D325" s="572"/>
      <c r="E325" s="572"/>
      <c r="F325" s="623"/>
      <c r="G325" s="635"/>
      <c r="H325" s="636"/>
      <c r="I325" s="636"/>
      <c r="J325" s="636"/>
      <c r="K325" s="637"/>
      <c r="L325" s="542"/>
      <c r="M325" s="543"/>
      <c r="N325" s="543"/>
      <c r="O325" s="543"/>
      <c r="P325" s="543"/>
      <c r="Q325" s="613"/>
      <c r="R325" s="510"/>
      <c r="S325" s="511"/>
      <c r="T325" s="511"/>
      <c r="U325" s="511"/>
      <c r="V325" s="515"/>
      <c r="W325" s="510" t="s">
        <v>74</v>
      </c>
      <c r="X325" s="511"/>
      <c r="Y325" s="531"/>
      <c r="Z325" s="531"/>
      <c r="AA325" s="531"/>
      <c r="AB325" s="531"/>
      <c r="AC325" s="531"/>
      <c r="AD325" s="531"/>
      <c r="AE325" s="531"/>
      <c r="AF325" s="531"/>
      <c r="AG325" s="531"/>
      <c r="AH325" s="531"/>
      <c r="AI325" s="531"/>
      <c r="AJ325" s="531"/>
      <c r="AK325" s="531"/>
      <c r="AL325" s="615"/>
      <c r="AM325" s="310"/>
      <c r="AN325" s="310"/>
      <c r="AO325" s="321" t="s">
        <v>938</v>
      </c>
      <c r="AP325" s="321"/>
      <c r="AQ325" s="321"/>
      <c r="AR325" s="321"/>
      <c r="AS325" s="321"/>
      <c r="AT325" s="321"/>
      <c r="AU325" s="321"/>
      <c r="AV325" s="321"/>
      <c r="AW325" s="321"/>
      <c r="AX325" s="321"/>
      <c r="AY325" s="321"/>
      <c r="AZ325" s="321"/>
      <c r="BA325" s="321"/>
      <c r="BB325" s="321"/>
      <c r="BC325" s="321"/>
      <c r="BD325" s="321"/>
      <c r="BE325" s="321"/>
      <c r="BF325" s="321"/>
      <c r="BG325" s="321"/>
      <c r="BH325" s="325"/>
      <c r="BI325" s="335"/>
      <c r="BJ325" s="336"/>
      <c r="BK325" s="336"/>
      <c r="BL325" s="336"/>
      <c r="BM325" s="336"/>
      <c r="BN325" s="337"/>
      <c r="BO325" s="170"/>
      <c r="BP325" s="112"/>
      <c r="BQ325" s="112"/>
      <c r="BR325" s="112"/>
      <c r="BS325" s="170"/>
      <c r="BT325" s="112"/>
      <c r="BU325" s="112"/>
      <c r="BV325" s="199"/>
    </row>
    <row r="326" spans="2:74" ht="15.75" customHeight="1">
      <c r="B326" s="571"/>
      <c r="C326" s="572"/>
      <c r="D326" s="572"/>
      <c r="E326" s="572"/>
      <c r="F326" s="623"/>
      <c r="G326" s="635"/>
      <c r="H326" s="636"/>
      <c r="I326" s="636"/>
      <c r="J326" s="636"/>
      <c r="K326" s="637"/>
      <c r="L326" s="542"/>
      <c r="M326" s="543"/>
      <c r="N326" s="543"/>
      <c r="O326" s="543"/>
      <c r="P326" s="543"/>
      <c r="Q326" s="613"/>
      <c r="R326" s="510"/>
      <c r="S326" s="511"/>
      <c r="T326" s="511"/>
      <c r="U326" s="511"/>
      <c r="V326" s="515"/>
      <c r="W326" s="510" t="s">
        <v>74</v>
      </c>
      <c r="X326" s="511"/>
      <c r="Y326" s="531"/>
      <c r="Z326" s="531"/>
      <c r="AA326" s="531"/>
      <c r="AB326" s="531"/>
      <c r="AC326" s="531"/>
      <c r="AD326" s="531"/>
      <c r="AE326" s="531"/>
      <c r="AF326" s="531"/>
      <c r="AG326" s="531"/>
      <c r="AH326" s="531"/>
      <c r="AI326" s="531"/>
      <c r="AJ326" s="531"/>
      <c r="AK326" s="531"/>
      <c r="AL326" s="615"/>
      <c r="AM326" s="511" t="s">
        <v>74</v>
      </c>
      <c r="AN326" s="511"/>
      <c r="AO326" s="321" t="s">
        <v>695</v>
      </c>
      <c r="AP326" s="321"/>
      <c r="AQ326" s="321"/>
      <c r="AR326" s="321"/>
      <c r="AS326" s="321"/>
      <c r="AT326" s="321"/>
      <c r="AU326" s="321"/>
      <c r="AV326" s="321"/>
      <c r="AW326" s="321"/>
      <c r="AX326" s="321"/>
      <c r="AY326" s="321"/>
      <c r="AZ326" s="321"/>
      <c r="BA326" s="321"/>
      <c r="BB326" s="321"/>
      <c r="BC326" s="321"/>
      <c r="BD326" s="321"/>
      <c r="BE326" s="321"/>
      <c r="BF326" s="321"/>
      <c r="BG326" s="321"/>
      <c r="BH326" s="325"/>
      <c r="BI326" s="335"/>
      <c r="BJ326" s="336"/>
      <c r="BK326" s="336"/>
      <c r="BL326" s="336"/>
      <c r="BM326" s="336"/>
      <c r="BN326" s="337"/>
      <c r="BO326" s="170"/>
      <c r="BP326" s="112"/>
      <c r="BQ326" s="112"/>
      <c r="BR326" s="112"/>
      <c r="BS326" s="170"/>
      <c r="BT326" s="112"/>
      <c r="BU326" s="112"/>
      <c r="BV326" s="199"/>
    </row>
    <row r="327" spans="2:74" ht="15.75" customHeight="1">
      <c r="B327" s="571"/>
      <c r="C327" s="572"/>
      <c r="D327" s="572"/>
      <c r="E327" s="572"/>
      <c r="F327" s="623"/>
      <c r="G327" s="635"/>
      <c r="H327" s="636"/>
      <c r="I327" s="636"/>
      <c r="J327" s="636"/>
      <c r="K327" s="637"/>
      <c r="L327" s="329"/>
      <c r="M327" s="330"/>
      <c r="N327" s="330"/>
      <c r="O327" s="330"/>
      <c r="P327" s="330"/>
      <c r="Q327" s="332" t="s">
        <v>565</v>
      </c>
      <c r="R327" s="508"/>
      <c r="S327" s="509"/>
      <c r="T327" s="509"/>
      <c r="U327" s="509"/>
      <c r="V327" s="516"/>
      <c r="W327" s="508" t="s">
        <v>74</v>
      </c>
      <c r="X327" s="509"/>
      <c r="Y327" s="517"/>
      <c r="Z327" s="517"/>
      <c r="AA327" s="517"/>
      <c r="AB327" s="517"/>
      <c r="AC327" s="517"/>
      <c r="AD327" s="517"/>
      <c r="AE327" s="517"/>
      <c r="AF327" s="517"/>
      <c r="AG327" s="517"/>
      <c r="AH327" s="517"/>
      <c r="AI327" s="517"/>
      <c r="AJ327" s="517"/>
      <c r="AK327" s="517"/>
      <c r="AL327" s="518"/>
      <c r="AM327" s="343"/>
      <c r="AN327" s="343"/>
      <c r="AO327" s="318" t="s">
        <v>541</v>
      </c>
      <c r="AP327" s="318"/>
      <c r="AQ327" s="318"/>
      <c r="AR327" s="318"/>
      <c r="AS327" s="318"/>
      <c r="AT327" s="318"/>
      <c r="AU327" s="318"/>
      <c r="AV327" s="318"/>
      <c r="AW327" s="318"/>
      <c r="AX327" s="318"/>
      <c r="AY327" s="318"/>
      <c r="AZ327" s="318"/>
      <c r="BA327" s="318"/>
      <c r="BB327" s="318"/>
      <c r="BC327" s="318"/>
      <c r="BD327" s="318"/>
      <c r="BE327" s="318"/>
      <c r="BF327" s="318"/>
      <c r="BG327" s="318"/>
      <c r="BH327" s="331"/>
      <c r="BI327" s="335"/>
      <c r="BJ327" s="336"/>
      <c r="BK327" s="336"/>
      <c r="BL327" s="336"/>
      <c r="BM327" s="336"/>
      <c r="BN327" s="337"/>
      <c r="BO327" s="170"/>
      <c r="BP327" s="112"/>
      <c r="BQ327" s="112"/>
      <c r="BR327" s="112"/>
      <c r="BS327" s="170"/>
      <c r="BT327" s="112"/>
      <c r="BU327" s="112"/>
      <c r="BV327" s="199"/>
    </row>
    <row r="328" spans="2:74" ht="15.75" customHeight="1">
      <c r="B328" s="571"/>
      <c r="C328" s="572"/>
      <c r="D328" s="572"/>
      <c r="E328" s="572"/>
      <c r="F328" s="623"/>
      <c r="G328" s="635"/>
      <c r="H328" s="636"/>
      <c r="I328" s="636"/>
      <c r="J328" s="636"/>
      <c r="K328" s="637"/>
      <c r="L328" s="644" t="s">
        <v>698</v>
      </c>
      <c r="M328" s="645"/>
      <c r="N328" s="645"/>
      <c r="O328" s="645"/>
      <c r="P328" s="645"/>
      <c r="Q328" s="646"/>
      <c r="R328" s="510" t="s">
        <v>69</v>
      </c>
      <c r="S328" s="511"/>
      <c r="T328" s="511"/>
      <c r="U328" s="511"/>
      <c r="V328" s="515"/>
      <c r="W328" s="510" t="s">
        <v>74</v>
      </c>
      <c r="X328" s="511"/>
      <c r="Y328" s="321" t="s">
        <v>673</v>
      </c>
      <c r="Z328" s="321"/>
      <c r="AA328" s="324"/>
      <c r="AB328" s="324"/>
      <c r="AC328" s="324"/>
      <c r="AD328" s="324"/>
      <c r="AE328" s="324"/>
      <c r="AF328" s="324"/>
      <c r="AG328" s="324"/>
      <c r="AH328" s="324"/>
      <c r="AI328" s="324"/>
      <c r="AJ328" s="324"/>
      <c r="AK328" s="324"/>
      <c r="AL328" s="334"/>
      <c r="AM328" s="511" t="s">
        <v>74</v>
      </c>
      <c r="AN328" s="511"/>
      <c r="AO328" s="321" t="s">
        <v>688</v>
      </c>
      <c r="AP328" s="321"/>
      <c r="AQ328" s="321"/>
      <c r="AR328" s="321"/>
      <c r="AS328" s="321"/>
      <c r="AT328" s="321"/>
      <c r="AU328" s="321"/>
      <c r="AV328" s="321"/>
      <c r="AW328" s="321"/>
      <c r="AX328" s="321"/>
      <c r="AY328" s="321"/>
      <c r="AZ328" s="321"/>
      <c r="BA328" s="321"/>
      <c r="BB328" s="321"/>
      <c r="BC328" s="321"/>
      <c r="BD328" s="321"/>
      <c r="BE328" s="321"/>
      <c r="BF328" s="321"/>
      <c r="BG328" s="321"/>
      <c r="BH328" s="325"/>
      <c r="BI328" s="499" t="s">
        <v>434</v>
      </c>
      <c r="BJ328" s="500"/>
      <c r="BK328" s="500"/>
      <c r="BL328" s="500"/>
      <c r="BM328" s="500"/>
      <c r="BN328" s="501"/>
      <c r="BO328" s="502" t="s">
        <v>129</v>
      </c>
      <c r="BP328" s="503"/>
      <c r="BQ328" s="503"/>
      <c r="BR328" s="504"/>
      <c r="BS328" s="502" t="s">
        <v>129</v>
      </c>
      <c r="BT328" s="503"/>
      <c r="BU328" s="503"/>
      <c r="BV328" s="504"/>
    </row>
    <row r="329" spans="2:74" ht="15.75" customHeight="1">
      <c r="B329" s="571"/>
      <c r="C329" s="572"/>
      <c r="D329" s="572"/>
      <c r="E329" s="572"/>
      <c r="F329" s="623"/>
      <c r="G329" s="635"/>
      <c r="H329" s="636"/>
      <c r="I329" s="636"/>
      <c r="J329" s="636"/>
      <c r="K329" s="637"/>
      <c r="L329" s="644"/>
      <c r="M329" s="645"/>
      <c r="N329" s="645"/>
      <c r="O329" s="645"/>
      <c r="P329" s="645"/>
      <c r="Q329" s="646"/>
      <c r="R329" s="510"/>
      <c r="S329" s="511"/>
      <c r="T329" s="511"/>
      <c r="U329" s="511"/>
      <c r="V329" s="515"/>
      <c r="W329" s="510" t="s">
        <v>74</v>
      </c>
      <c r="X329" s="511"/>
      <c r="Y329" s="321" t="s">
        <v>674</v>
      </c>
      <c r="Z329" s="321"/>
      <c r="AA329" s="324"/>
      <c r="AB329" s="324"/>
      <c r="AC329" s="324"/>
      <c r="AD329" s="324"/>
      <c r="AE329" s="324"/>
      <c r="AF329" s="324"/>
      <c r="AG329" s="324"/>
      <c r="AH329" s="324"/>
      <c r="AI329" s="324"/>
      <c r="AJ329" s="324"/>
      <c r="AK329" s="324"/>
      <c r="AL329" s="334"/>
      <c r="AM329" s="310"/>
      <c r="AN329" s="310"/>
      <c r="AO329" s="321" t="s">
        <v>687</v>
      </c>
      <c r="AP329" s="321"/>
      <c r="AQ329" s="321"/>
      <c r="AR329" s="321"/>
      <c r="AS329" s="321"/>
      <c r="AT329" s="321"/>
      <c r="AU329" s="321"/>
      <c r="AV329" s="321"/>
      <c r="AW329" s="321"/>
      <c r="AX329" s="321"/>
      <c r="AY329" s="321"/>
      <c r="AZ329" s="321"/>
      <c r="BA329" s="321"/>
      <c r="BB329" s="321"/>
      <c r="BC329" s="321"/>
      <c r="BD329" s="321"/>
      <c r="BE329" s="321"/>
      <c r="BF329" s="321"/>
      <c r="BG329" s="321"/>
      <c r="BH329" s="325"/>
      <c r="BI329" s="322"/>
      <c r="BJ329" s="321"/>
      <c r="BK329" s="321"/>
      <c r="BL329" s="321"/>
      <c r="BM329" s="321"/>
      <c r="BN329" s="325"/>
      <c r="BO329" s="505" t="s">
        <v>130</v>
      </c>
      <c r="BP329" s="506"/>
      <c r="BQ329" s="506"/>
      <c r="BR329" s="506"/>
      <c r="BS329" s="505" t="s">
        <v>130</v>
      </c>
      <c r="BT329" s="506"/>
      <c r="BU329" s="506"/>
      <c r="BV329" s="507"/>
    </row>
    <row r="330" spans="2:74" ht="15.75" customHeight="1">
      <c r="B330" s="571"/>
      <c r="C330" s="572"/>
      <c r="D330" s="572"/>
      <c r="E330" s="572"/>
      <c r="F330" s="623"/>
      <c r="G330" s="635"/>
      <c r="H330" s="636"/>
      <c r="I330" s="636"/>
      <c r="J330" s="636"/>
      <c r="K330" s="637"/>
      <c r="L330" s="644"/>
      <c r="M330" s="645"/>
      <c r="N330" s="645"/>
      <c r="O330" s="645"/>
      <c r="P330" s="645"/>
      <c r="Q330" s="646"/>
      <c r="R330" s="510"/>
      <c r="S330" s="511"/>
      <c r="T330" s="511"/>
      <c r="U330" s="511"/>
      <c r="V330" s="515"/>
      <c r="W330" s="510" t="s">
        <v>74</v>
      </c>
      <c r="X330" s="511"/>
      <c r="Y330" s="531"/>
      <c r="Z330" s="531"/>
      <c r="AA330" s="531"/>
      <c r="AB330" s="531"/>
      <c r="AC330" s="531"/>
      <c r="AD330" s="531"/>
      <c r="AE330" s="531"/>
      <c r="AF330" s="531"/>
      <c r="AG330" s="531"/>
      <c r="AH330" s="531"/>
      <c r="AI330" s="531"/>
      <c r="AJ330" s="531"/>
      <c r="AK330" s="531"/>
      <c r="AL330" s="615"/>
      <c r="AM330" s="511" t="s">
        <v>74</v>
      </c>
      <c r="AN330" s="511"/>
      <c r="AO330" s="531"/>
      <c r="AP330" s="531"/>
      <c r="AQ330" s="531"/>
      <c r="AR330" s="531"/>
      <c r="AS330" s="531"/>
      <c r="AT330" s="531"/>
      <c r="AU330" s="531"/>
      <c r="AV330" s="531"/>
      <c r="AW330" s="531"/>
      <c r="AX330" s="531"/>
      <c r="AY330" s="531"/>
      <c r="AZ330" s="531"/>
      <c r="BA330" s="531"/>
      <c r="BB330" s="531"/>
      <c r="BC330" s="531"/>
      <c r="BD330" s="531"/>
      <c r="BE330" s="531"/>
      <c r="BF330" s="531"/>
      <c r="BG330" s="531"/>
      <c r="BH330" s="615"/>
      <c r="BI330" s="335"/>
      <c r="BJ330" s="336"/>
      <c r="BK330" s="336"/>
      <c r="BL330" s="336"/>
      <c r="BM330" s="336"/>
      <c r="BN330" s="337"/>
      <c r="BO330" s="170"/>
      <c r="BP330" s="112"/>
      <c r="BQ330" s="112"/>
      <c r="BR330" s="112"/>
      <c r="BS330" s="170"/>
      <c r="BT330" s="112"/>
      <c r="BU330" s="112"/>
      <c r="BV330" s="199"/>
    </row>
    <row r="331" spans="2:74" ht="15.75" customHeight="1">
      <c r="B331" s="571"/>
      <c r="C331" s="572"/>
      <c r="D331" s="572"/>
      <c r="E331" s="572"/>
      <c r="F331" s="623"/>
      <c r="G331" s="638"/>
      <c r="H331" s="639"/>
      <c r="I331" s="639"/>
      <c r="J331" s="639"/>
      <c r="K331" s="640"/>
      <c r="L331" s="329"/>
      <c r="M331" s="330"/>
      <c r="N331" s="330"/>
      <c r="O331" s="330"/>
      <c r="P331" s="330"/>
      <c r="Q331" s="332" t="s">
        <v>565</v>
      </c>
      <c r="R331" s="508"/>
      <c r="S331" s="509"/>
      <c r="T331" s="509"/>
      <c r="U331" s="509"/>
      <c r="V331" s="516"/>
      <c r="W331" s="508" t="s">
        <v>74</v>
      </c>
      <c r="X331" s="509"/>
      <c r="Y331" s="517"/>
      <c r="Z331" s="517"/>
      <c r="AA331" s="517"/>
      <c r="AB331" s="517"/>
      <c r="AC331" s="517"/>
      <c r="AD331" s="517"/>
      <c r="AE331" s="517"/>
      <c r="AF331" s="517"/>
      <c r="AG331" s="517"/>
      <c r="AH331" s="517"/>
      <c r="AI331" s="517"/>
      <c r="AJ331" s="517"/>
      <c r="AK331" s="517"/>
      <c r="AL331" s="518"/>
      <c r="AM331" s="509" t="s">
        <v>74</v>
      </c>
      <c r="AN331" s="509"/>
      <c r="AO331" s="517"/>
      <c r="AP331" s="517"/>
      <c r="AQ331" s="517"/>
      <c r="AR331" s="517"/>
      <c r="AS331" s="517"/>
      <c r="AT331" s="517"/>
      <c r="AU331" s="517"/>
      <c r="AV331" s="517"/>
      <c r="AW331" s="517"/>
      <c r="AX331" s="517"/>
      <c r="AY331" s="517"/>
      <c r="AZ331" s="517"/>
      <c r="BA331" s="517"/>
      <c r="BB331" s="517"/>
      <c r="BC331" s="517"/>
      <c r="BD331" s="517"/>
      <c r="BE331" s="517"/>
      <c r="BF331" s="517"/>
      <c r="BG331" s="517"/>
      <c r="BH331" s="518"/>
      <c r="BI331" s="338"/>
      <c r="BJ331" s="339"/>
      <c r="BK331" s="339"/>
      <c r="BL331" s="339"/>
      <c r="BM331" s="339"/>
      <c r="BN331" s="340"/>
      <c r="BO331" s="170"/>
      <c r="BP331" s="112"/>
      <c r="BQ331" s="112"/>
      <c r="BR331" s="112"/>
      <c r="BS331" s="170"/>
      <c r="BT331" s="112"/>
      <c r="BU331" s="112"/>
      <c r="BV331" s="199"/>
    </row>
    <row r="332" spans="2:74" ht="15.75" customHeight="1">
      <c r="B332" s="571"/>
      <c r="C332" s="572"/>
      <c r="D332" s="572"/>
      <c r="E332" s="572"/>
      <c r="F332" s="623"/>
      <c r="G332" s="344" t="s">
        <v>184</v>
      </c>
      <c r="H332" s="313"/>
      <c r="I332" s="313"/>
      <c r="J332" s="313"/>
      <c r="K332" s="345"/>
      <c r="L332" s="673" t="s">
        <v>701</v>
      </c>
      <c r="M332" s="674"/>
      <c r="N332" s="674"/>
      <c r="O332" s="674"/>
      <c r="P332" s="674"/>
      <c r="Q332" s="675"/>
      <c r="R332" s="512" t="s">
        <v>69</v>
      </c>
      <c r="S332" s="513"/>
      <c r="T332" s="513"/>
      <c r="U332" s="513"/>
      <c r="V332" s="514"/>
      <c r="W332" s="510" t="s">
        <v>74</v>
      </c>
      <c r="X332" s="511"/>
      <c r="Y332" s="120" t="s">
        <v>150</v>
      </c>
      <c r="Z332" s="324"/>
      <c r="AA332" s="324"/>
      <c r="AB332" s="324"/>
      <c r="AC332" s="324"/>
      <c r="AD332" s="324"/>
      <c r="AE332" s="324"/>
      <c r="AF332" s="324"/>
      <c r="AG332" s="324"/>
      <c r="AH332" s="324"/>
      <c r="AI332" s="324"/>
      <c r="AJ332" s="324"/>
      <c r="AK332" s="324"/>
      <c r="AL332" s="334"/>
      <c r="AM332" s="511" t="s">
        <v>74</v>
      </c>
      <c r="AN332" s="511"/>
      <c r="AO332" s="321" t="s">
        <v>703</v>
      </c>
      <c r="AP332" s="321"/>
      <c r="AQ332" s="321"/>
      <c r="AR332" s="321"/>
      <c r="AS332" s="321"/>
      <c r="AT332" s="321"/>
      <c r="AU332" s="321"/>
      <c r="AV332" s="321"/>
      <c r="AW332" s="321"/>
      <c r="AX332" s="321"/>
      <c r="AY332" s="321"/>
      <c r="AZ332" s="321"/>
      <c r="BA332" s="321"/>
      <c r="BB332" s="321"/>
      <c r="BC332" s="321"/>
      <c r="BD332" s="321"/>
      <c r="BE332" s="321"/>
      <c r="BF332" s="321"/>
      <c r="BG332" s="321"/>
      <c r="BH332" s="325"/>
      <c r="BI332" s="499" t="s">
        <v>434</v>
      </c>
      <c r="BJ332" s="500"/>
      <c r="BK332" s="500"/>
      <c r="BL332" s="500"/>
      <c r="BM332" s="500"/>
      <c r="BN332" s="501"/>
      <c r="BO332" s="502" t="s">
        <v>129</v>
      </c>
      <c r="BP332" s="503"/>
      <c r="BQ332" s="503"/>
      <c r="BR332" s="504"/>
      <c r="BS332" s="502" t="s">
        <v>129</v>
      </c>
      <c r="BT332" s="503"/>
      <c r="BU332" s="503"/>
      <c r="BV332" s="504"/>
    </row>
    <row r="333" spans="2:74" ht="15.75" customHeight="1">
      <c r="B333" s="571"/>
      <c r="C333" s="572"/>
      <c r="D333" s="572"/>
      <c r="E333" s="572"/>
      <c r="F333" s="623"/>
      <c r="G333" s="635" t="s">
        <v>700</v>
      </c>
      <c r="H333" s="636"/>
      <c r="I333" s="636"/>
      <c r="J333" s="636"/>
      <c r="K333" s="637"/>
      <c r="L333" s="676"/>
      <c r="M333" s="677"/>
      <c r="N333" s="677"/>
      <c r="O333" s="677"/>
      <c r="P333" s="677"/>
      <c r="Q333" s="678"/>
      <c r="R333" s="510"/>
      <c r="S333" s="511"/>
      <c r="T333" s="511"/>
      <c r="U333" s="511"/>
      <c r="V333" s="515"/>
      <c r="W333" s="510" t="s">
        <v>74</v>
      </c>
      <c r="X333" s="511"/>
      <c r="Y333" s="531"/>
      <c r="Z333" s="531"/>
      <c r="AA333" s="531"/>
      <c r="AB333" s="531"/>
      <c r="AC333" s="531"/>
      <c r="AD333" s="531"/>
      <c r="AE333" s="531"/>
      <c r="AF333" s="531"/>
      <c r="AG333" s="531"/>
      <c r="AH333" s="531"/>
      <c r="AI333" s="531"/>
      <c r="AJ333" s="531"/>
      <c r="AK333" s="531"/>
      <c r="AL333" s="615"/>
      <c r="AM333" s="511" t="s">
        <v>74</v>
      </c>
      <c r="AN333" s="511"/>
      <c r="AO333" s="321" t="s">
        <v>704</v>
      </c>
      <c r="AP333" s="321"/>
      <c r="AQ333" s="321"/>
      <c r="AR333" s="321"/>
      <c r="AS333" s="321"/>
      <c r="AT333" s="321"/>
      <c r="AU333" s="321"/>
      <c r="AV333" s="321"/>
      <c r="AW333" s="321"/>
      <c r="AX333" s="321"/>
      <c r="AY333" s="321"/>
      <c r="AZ333" s="321"/>
      <c r="BA333" s="321"/>
      <c r="BB333" s="321"/>
      <c r="BC333" s="321"/>
      <c r="BD333" s="321"/>
      <c r="BE333" s="321"/>
      <c r="BF333" s="321"/>
      <c r="BG333" s="321"/>
      <c r="BH333" s="325"/>
      <c r="BI333" s="322"/>
      <c r="BJ333" s="321"/>
      <c r="BK333" s="321"/>
      <c r="BL333" s="321"/>
      <c r="BM333" s="321"/>
      <c r="BN333" s="325"/>
      <c r="BO333" s="505" t="s">
        <v>130</v>
      </c>
      <c r="BP333" s="506"/>
      <c r="BQ333" s="506"/>
      <c r="BR333" s="506"/>
      <c r="BS333" s="505" t="s">
        <v>130</v>
      </c>
      <c r="BT333" s="506"/>
      <c r="BU333" s="506"/>
      <c r="BV333" s="507"/>
    </row>
    <row r="334" spans="2:74" ht="15.75" customHeight="1">
      <c r="B334" s="571"/>
      <c r="C334" s="572"/>
      <c r="D334" s="572"/>
      <c r="E334" s="572"/>
      <c r="F334" s="623"/>
      <c r="G334" s="635"/>
      <c r="H334" s="636"/>
      <c r="I334" s="636"/>
      <c r="J334" s="636"/>
      <c r="K334" s="637"/>
      <c r="L334" s="679"/>
      <c r="M334" s="680"/>
      <c r="N334" s="680"/>
      <c r="O334" s="680"/>
      <c r="P334" s="680"/>
      <c r="Q334" s="681"/>
      <c r="R334" s="508"/>
      <c r="S334" s="509"/>
      <c r="T334" s="509"/>
      <c r="U334" s="509"/>
      <c r="V334" s="516"/>
      <c r="W334" s="508" t="s">
        <v>74</v>
      </c>
      <c r="X334" s="509"/>
      <c r="Y334" s="517"/>
      <c r="Z334" s="517"/>
      <c r="AA334" s="517"/>
      <c r="AB334" s="517"/>
      <c r="AC334" s="517"/>
      <c r="AD334" s="517"/>
      <c r="AE334" s="517"/>
      <c r="AF334" s="517"/>
      <c r="AG334" s="517"/>
      <c r="AH334" s="517"/>
      <c r="AI334" s="517"/>
      <c r="AJ334" s="517"/>
      <c r="AK334" s="517"/>
      <c r="AL334" s="518"/>
      <c r="AM334" s="509" t="s">
        <v>74</v>
      </c>
      <c r="AN334" s="509"/>
      <c r="AO334" s="517"/>
      <c r="AP334" s="517"/>
      <c r="AQ334" s="517"/>
      <c r="AR334" s="517"/>
      <c r="AS334" s="517"/>
      <c r="AT334" s="517"/>
      <c r="AU334" s="517"/>
      <c r="AV334" s="517"/>
      <c r="AW334" s="517"/>
      <c r="AX334" s="517"/>
      <c r="AY334" s="517"/>
      <c r="AZ334" s="517"/>
      <c r="BA334" s="517"/>
      <c r="BB334" s="517"/>
      <c r="BC334" s="517"/>
      <c r="BD334" s="517"/>
      <c r="BE334" s="517"/>
      <c r="BF334" s="517"/>
      <c r="BG334" s="517"/>
      <c r="BH334" s="518"/>
      <c r="BI334" s="322"/>
      <c r="BJ334" s="321"/>
      <c r="BK334" s="321"/>
      <c r="BL334" s="321"/>
      <c r="BM334" s="321"/>
      <c r="BN334" s="325"/>
      <c r="BO334" s="170"/>
      <c r="BP334" s="112"/>
      <c r="BQ334" s="112"/>
      <c r="BR334" s="112"/>
      <c r="BS334" s="170"/>
      <c r="BT334" s="112"/>
      <c r="BU334" s="112"/>
      <c r="BV334" s="199"/>
    </row>
    <row r="335" spans="2:74" ht="15.75" customHeight="1">
      <c r="B335" s="571"/>
      <c r="C335" s="572"/>
      <c r="D335" s="572"/>
      <c r="E335" s="572"/>
      <c r="F335" s="623"/>
      <c r="G335" s="635"/>
      <c r="H335" s="636"/>
      <c r="I335" s="636"/>
      <c r="J335" s="636"/>
      <c r="K335" s="637"/>
      <c r="L335" s="664" t="s">
        <v>702</v>
      </c>
      <c r="M335" s="665"/>
      <c r="N335" s="665"/>
      <c r="O335" s="665"/>
      <c r="P335" s="665"/>
      <c r="Q335" s="666"/>
      <c r="R335" s="512" t="s">
        <v>69</v>
      </c>
      <c r="S335" s="513"/>
      <c r="T335" s="513"/>
      <c r="U335" s="513"/>
      <c r="V335" s="514"/>
      <c r="W335" s="510" t="s">
        <v>74</v>
      </c>
      <c r="X335" s="511"/>
      <c r="Y335" s="120" t="s">
        <v>150</v>
      </c>
      <c r="Z335" s="324"/>
      <c r="AA335" s="324"/>
      <c r="AB335" s="324"/>
      <c r="AC335" s="324"/>
      <c r="AD335" s="324"/>
      <c r="AE335" s="324"/>
      <c r="AF335" s="324"/>
      <c r="AG335" s="324"/>
      <c r="AH335" s="324"/>
      <c r="AI335" s="324"/>
      <c r="AJ335" s="324"/>
      <c r="AK335" s="324"/>
      <c r="AL335" s="334"/>
      <c r="AM335" s="511" t="s">
        <v>74</v>
      </c>
      <c r="AN335" s="511"/>
      <c r="AO335" s="324" t="s">
        <v>705</v>
      </c>
      <c r="AP335" s="324"/>
      <c r="AQ335" s="324"/>
      <c r="AR335" s="324"/>
      <c r="AS335" s="324"/>
      <c r="AT335" s="324"/>
      <c r="AU335" s="324"/>
      <c r="AV335" s="324"/>
      <c r="AW335" s="324"/>
      <c r="AX335" s="324"/>
      <c r="AY335" s="324"/>
      <c r="AZ335" s="324"/>
      <c r="BA335" s="324"/>
      <c r="BB335" s="324"/>
      <c r="BC335" s="324"/>
      <c r="BD335" s="324"/>
      <c r="BE335" s="324"/>
      <c r="BF335" s="324"/>
      <c r="BG335" s="324"/>
      <c r="BH335" s="334"/>
      <c r="BI335" s="499" t="s">
        <v>434</v>
      </c>
      <c r="BJ335" s="500"/>
      <c r="BK335" s="500"/>
      <c r="BL335" s="500"/>
      <c r="BM335" s="500"/>
      <c r="BN335" s="501"/>
      <c r="BO335" s="502" t="s">
        <v>129</v>
      </c>
      <c r="BP335" s="503"/>
      <c r="BQ335" s="503"/>
      <c r="BR335" s="504"/>
      <c r="BS335" s="502" t="s">
        <v>129</v>
      </c>
      <c r="BT335" s="503"/>
      <c r="BU335" s="503"/>
      <c r="BV335" s="504"/>
    </row>
    <row r="336" spans="2:74" ht="15.75" customHeight="1">
      <c r="B336" s="571"/>
      <c r="C336" s="572"/>
      <c r="D336" s="572"/>
      <c r="E336" s="572"/>
      <c r="F336" s="623"/>
      <c r="G336" s="635"/>
      <c r="H336" s="636"/>
      <c r="I336" s="636"/>
      <c r="J336" s="636"/>
      <c r="K336" s="637"/>
      <c r="L336" s="667"/>
      <c r="M336" s="668"/>
      <c r="N336" s="668"/>
      <c r="O336" s="668"/>
      <c r="P336" s="668"/>
      <c r="Q336" s="669"/>
      <c r="R336" s="510"/>
      <c r="S336" s="511"/>
      <c r="T336" s="511"/>
      <c r="U336" s="511"/>
      <c r="V336" s="515"/>
      <c r="W336" s="510" t="s">
        <v>74</v>
      </c>
      <c r="X336" s="511"/>
      <c r="Y336" s="531"/>
      <c r="Z336" s="531"/>
      <c r="AA336" s="531"/>
      <c r="AB336" s="531"/>
      <c r="AC336" s="531"/>
      <c r="AD336" s="531"/>
      <c r="AE336" s="531"/>
      <c r="AF336" s="531"/>
      <c r="AG336" s="531"/>
      <c r="AH336" s="531"/>
      <c r="AI336" s="531"/>
      <c r="AJ336" s="531"/>
      <c r="AK336" s="531"/>
      <c r="AL336" s="615"/>
      <c r="AM336" s="511" t="s">
        <v>74</v>
      </c>
      <c r="AN336" s="511"/>
      <c r="AO336" s="531"/>
      <c r="AP336" s="531"/>
      <c r="AQ336" s="531"/>
      <c r="AR336" s="531"/>
      <c r="AS336" s="531"/>
      <c r="AT336" s="531"/>
      <c r="AU336" s="531"/>
      <c r="AV336" s="531"/>
      <c r="AW336" s="531"/>
      <c r="AX336" s="531"/>
      <c r="AY336" s="531"/>
      <c r="AZ336" s="531"/>
      <c r="BA336" s="531"/>
      <c r="BB336" s="531"/>
      <c r="BC336" s="531"/>
      <c r="BD336" s="531"/>
      <c r="BE336" s="531"/>
      <c r="BF336" s="531"/>
      <c r="BG336" s="531"/>
      <c r="BH336" s="615"/>
      <c r="BI336" s="322"/>
      <c r="BJ336" s="321"/>
      <c r="BK336" s="321"/>
      <c r="BL336" s="321"/>
      <c r="BM336" s="321"/>
      <c r="BN336" s="325"/>
      <c r="BO336" s="505" t="s">
        <v>130</v>
      </c>
      <c r="BP336" s="506"/>
      <c r="BQ336" s="506"/>
      <c r="BR336" s="506"/>
      <c r="BS336" s="505" t="s">
        <v>130</v>
      </c>
      <c r="BT336" s="506"/>
      <c r="BU336" s="506"/>
      <c r="BV336" s="507"/>
    </row>
    <row r="337" spans="2:74" ht="15.75" customHeight="1">
      <c r="B337" s="573"/>
      <c r="C337" s="574"/>
      <c r="D337" s="574"/>
      <c r="E337" s="574"/>
      <c r="F337" s="624"/>
      <c r="G337" s="638"/>
      <c r="H337" s="639"/>
      <c r="I337" s="639"/>
      <c r="J337" s="639"/>
      <c r="K337" s="640"/>
      <c r="L337" s="670"/>
      <c r="M337" s="671"/>
      <c r="N337" s="671"/>
      <c r="O337" s="671"/>
      <c r="P337" s="671"/>
      <c r="Q337" s="672"/>
      <c r="R337" s="508"/>
      <c r="S337" s="509"/>
      <c r="T337" s="509"/>
      <c r="U337" s="509"/>
      <c r="V337" s="516"/>
      <c r="W337" s="510" t="s">
        <v>74</v>
      </c>
      <c r="X337" s="511"/>
      <c r="Y337" s="517"/>
      <c r="Z337" s="517"/>
      <c r="AA337" s="517"/>
      <c r="AB337" s="517"/>
      <c r="AC337" s="517"/>
      <c r="AD337" s="517"/>
      <c r="AE337" s="517"/>
      <c r="AF337" s="517"/>
      <c r="AG337" s="517"/>
      <c r="AH337" s="517"/>
      <c r="AI337" s="517"/>
      <c r="AJ337" s="517"/>
      <c r="AK337" s="517"/>
      <c r="AL337" s="518"/>
      <c r="AM337" s="509" t="s">
        <v>74</v>
      </c>
      <c r="AN337" s="509"/>
      <c r="AO337" s="517"/>
      <c r="AP337" s="517"/>
      <c r="AQ337" s="517"/>
      <c r="AR337" s="517"/>
      <c r="AS337" s="517"/>
      <c r="AT337" s="517"/>
      <c r="AU337" s="517"/>
      <c r="AV337" s="517"/>
      <c r="AW337" s="517"/>
      <c r="AX337" s="517"/>
      <c r="AY337" s="517"/>
      <c r="AZ337" s="517"/>
      <c r="BA337" s="517"/>
      <c r="BB337" s="517"/>
      <c r="BC337" s="517"/>
      <c r="BD337" s="517"/>
      <c r="BE337" s="517"/>
      <c r="BF337" s="517"/>
      <c r="BG337" s="517"/>
      <c r="BH337" s="518"/>
      <c r="BI337" s="317"/>
      <c r="BJ337" s="318"/>
      <c r="BK337" s="318"/>
      <c r="BL337" s="318"/>
      <c r="BM337" s="318"/>
      <c r="BN337" s="331"/>
      <c r="BO337" s="203"/>
      <c r="BP337" s="204"/>
      <c r="BQ337" s="204"/>
      <c r="BR337" s="204"/>
      <c r="BS337" s="203"/>
      <c r="BT337" s="204"/>
      <c r="BU337" s="204"/>
      <c r="BV337" s="205"/>
    </row>
    <row r="338" spans="2:74" ht="15.75" customHeight="1">
      <c r="B338" s="115" t="s">
        <v>144</v>
      </c>
      <c r="C338" s="116"/>
      <c r="D338" s="116"/>
      <c r="E338" s="116"/>
      <c r="F338" s="125"/>
      <c r="G338" s="288" t="s">
        <v>511</v>
      </c>
      <c r="H338" s="311"/>
      <c r="I338" s="311"/>
      <c r="J338" s="311"/>
      <c r="K338" s="312"/>
      <c r="L338" s="673" t="s">
        <v>707</v>
      </c>
      <c r="M338" s="674"/>
      <c r="N338" s="674"/>
      <c r="O338" s="674"/>
      <c r="P338" s="674"/>
      <c r="Q338" s="675"/>
      <c r="R338" s="512" t="s">
        <v>69</v>
      </c>
      <c r="S338" s="513"/>
      <c r="T338" s="513"/>
      <c r="U338" s="513"/>
      <c r="V338" s="514"/>
      <c r="W338" s="512" t="s">
        <v>74</v>
      </c>
      <c r="X338" s="513"/>
      <c r="Y338" s="314" t="s">
        <v>673</v>
      </c>
      <c r="Z338" s="314"/>
      <c r="AA338" s="314"/>
      <c r="AB338" s="314"/>
      <c r="AC338" s="314"/>
      <c r="AD338" s="314"/>
      <c r="AE338" s="314"/>
      <c r="AF338" s="314"/>
      <c r="AG338" s="314"/>
      <c r="AH338" s="314"/>
      <c r="AI338" s="314"/>
      <c r="AJ338" s="314"/>
      <c r="AK338" s="314"/>
      <c r="AL338" s="323"/>
      <c r="AM338" s="512" t="s">
        <v>74</v>
      </c>
      <c r="AN338" s="513"/>
      <c r="AO338" s="314" t="s">
        <v>711</v>
      </c>
      <c r="AP338" s="314"/>
      <c r="AQ338" s="314"/>
      <c r="AR338" s="314"/>
      <c r="AS338" s="314"/>
      <c r="AT338" s="314"/>
      <c r="AU338" s="314"/>
      <c r="AV338" s="314"/>
      <c r="AW338" s="314"/>
      <c r="AX338" s="314"/>
      <c r="AY338" s="314"/>
      <c r="AZ338" s="314"/>
      <c r="BA338" s="314"/>
      <c r="BB338" s="314"/>
      <c r="BC338" s="314"/>
      <c r="BD338" s="314"/>
      <c r="BE338" s="314"/>
      <c r="BF338" s="314"/>
      <c r="BG338" s="314"/>
      <c r="BH338" s="323"/>
      <c r="BI338" s="499" t="s">
        <v>434</v>
      </c>
      <c r="BJ338" s="500"/>
      <c r="BK338" s="500"/>
      <c r="BL338" s="500"/>
      <c r="BM338" s="500"/>
      <c r="BN338" s="501"/>
      <c r="BO338" s="502" t="s">
        <v>129</v>
      </c>
      <c r="BP338" s="503"/>
      <c r="BQ338" s="503"/>
      <c r="BR338" s="504"/>
      <c r="BS338" s="502" t="s">
        <v>129</v>
      </c>
      <c r="BT338" s="503"/>
      <c r="BU338" s="503"/>
      <c r="BV338" s="504"/>
    </row>
    <row r="339" spans="2:74" ht="15.75" customHeight="1">
      <c r="B339" s="571" t="s">
        <v>706</v>
      </c>
      <c r="C339" s="572"/>
      <c r="D339" s="572"/>
      <c r="E339" s="572"/>
      <c r="F339" s="623"/>
      <c r="G339" s="635" t="s">
        <v>493</v>
      </c>
      <c r="H339" s="636"/>
      <c r="I339" s="636"/>
      <c r="J339" s="636"/>
      <c r="K339" s="637"/>
      <c r="L339" s="676"/>
      <c r="M339" s="677"/>
      <c r="N339" s="677"/>
      <c r="O339" s="677"/>
      <c r="P339" s="677"/>
      <c r="Q339" s="678"/>
      <c r="R339" s="510"/>
      <c r="S339" s="511"/>
      <c r="T339" s="511"/>
      <c r="U339" s="511"/>
      <c r="V339" s="515"/>
      <c r="W339" s="510" t="s">
        <v>74</v>
      </c>
      <c r="X339" s="511"/>
      <c r="Y339" s="321" t="s">
        <v>708</v>
      </c>
      <c r="Z339" s="321"/>
      <c r="AA339" s="321"/>
      <c r="AB339" s="321"/>
      <c r="AC339" s="321"/>
      <c r="AD339" s="321"/>
      <c r="AE339" s="321"/>
      <c r="AF339" s="321"/>
      <c r="AG339" s="321"/>
      <c r="AH339" s="321"/>
      <c r="AI339" s="321"/>
      <c r="AJ339" s="321"/>
      <c r="AK339" s="321"/>
      <c r="AL339" s="325"/>
      <c r="AM339" s="510" t="s">
        <v>74</v>
      </c>
      <c r="AN339" s="511"/>
      <c r="AO339" s="321" t="s">
        <v>712</v>
      </c>
      <c r="AP339" s="321"/>
      <c r="AQ339" s="321"/>
      <c r="AR339" s="321"/>
      <c r="AS339" s="321"/>
      <c r="AT339" s="321"/>
      <c r="AU339" s="321"/>
      <c r="AV339" s="321"/>
      <c r="AW339" s="321"/>
      <c r="AX339" s="321"/>
      <c r="AY339" s="321"/>
      <c r="AZ339" s="321"/>
      <c r="BA339" s="321"/>
      <c r="BB339" s="321"/>
      <c r="BC339" s="321"/>
      <c r="BD339" s="321"/>
      <c r="BE339" s="321"/>
      <c r="BF339" s="321"/>
      <c r="BG339" s="321"/>
      <c r="BH339" s="325"/>
      <c r="BI339" s="335"/>
      <c r="BJ339" s="336"/>
      <c r="BK339" s="336"/>
      <c r="BL339" s="336"/>
      <c r="BM339" s="336"/>
      <c r="BN339" s="337"/>
      <c r="BO339" s="505" t="s">
        <v>130</v>
      </c>
      <c r="BP339" s="506"/>
      <c r="BQ339" s="506"/>
      <c r="BR339" s="506"/>
      <c r="BS339" s="505" t="s">
        <v>130</v>
      </c>
      <c r="BT339" s="506"/>
      <c r="BU339" s="506"/>
      <c r="BV339" s="507"/>
    </row>
    <row r="340" spans="2:74" ht="15.75" customHeight="1">
      <c r="B340" s="571"/>
      <c r="C340" s="572"/>
      <c r="D340" s="572"/>
      <c r="E340" s="572"/>
      <c r="F340" s="623"/>
      <c r="G340" s="635"/>
      <c r="H340" s="636"/>
      <c r="I340" s="636"/>
      <c r="J340" s="636"/>
      <c r="K340" s="637"/>
      <c r="L340" s="676"/>
      <c r="M340" s="677"/>
      <c r="N340" s="677"/>
      <c r="O340" s="677"/>
      <c r="P340" s="677"/>
      <c r="Q340" s="678"/>
      <c r="R340" s="510"/>
      <c r="S340" s="511"/>
      <c r="T340" s="511"/>
      <c r="U340" s="511"/>
      <c r="V340" s="515"/>
      <c r="W340" s="510" t="s">
        <v>74</v>
      </c>
      <c r="X340" s="511"/>
      <c r="Y340" s="321" t="s">
        <v>709</v>
      </c>
      <c r="Z340" s="321"/>
      <c r="AA340" s="321"/>
      <c r="AB340" s="321"/>
      <c r="AC340" s="321"/>
      <c r="AD340" s="321"/>
      <c r="AE340" s="321"/>
      <c r="AF340" s="321"/>
      <c r="AG340" s="321"/>
      <c r="AH340" s="321"/>
      <c r="AI340" s="321"/>
      <c r="AJ340" s="321"/>
      <c r="AK340" s="321"/>
      <c r="AL340" s="325"/>
      <c r="AM340" s="510" t="s">
        <v>74</v>
      </c>
      <c r="AN340" s="511"/>
      <c r="AO340" s="321" t="s">
        <v>713</v>
      </c>
      <c r="AP340" s="321"/>
      <c r="AQ340" s="321"/>
      <c r="AR340" s="321"/>
      <c r="AS340" s="321"/>
      <c r="AT340" s="321"/>
      <c r="AU340" s="321"/>
      <c r="AV340" s="321"/>
      <c r="AW340" s="321"/>
      <c r="AX340" s="321"/>
      <c r="AY340" s="321"/>
      <c r="AZ340" s="321"/>
      <c r="BA340" s="321"/>
      <c r="BB340" s="321"/>
      <c r="BC340" s="321"/>
      <c r="BD340" s="321"/>
      <c r="BE340" s="321"/>
      <c r="BF340" s="321"/>
      <c r="BG340" s="321"/>
      <c r="BH340" s="325"/>
      <c r="BI340" s="335"/>
      <c r="BJ340" s="336"/>
      <c r="BK340" s="336"/>
      <c r="BL340" s="336"/>
      <c r="BM340" s="336"/>
      <c r="BN340" s="337"/>
      <c r="BO340" s="299"/>
      <c r="BP340" s="300"/>
      <c r="BQ340" s="300"/>
      <c r="BR340" s="300"/>
      <c r="BS340" s="299"/>
      <c r="BT340" s="300"/>
      <c r="BU340" s="300"/>
      <c r="BV340" s="301"/>
    </row>
    <row r="341" spans="2:74" ht="15.75" customHeight="1">
      <c r="B341" s="571"/>
      <c r="C341" s="572"/>
      <c r="D341" s="572"/>
      <c r="E341" s="572"/>
      <c r="F341" s="623"/>
      <c r="G341" s="635"/>
      <c r="H341" s="636"/>
      <c r="I341" s="636"/>
      <c r="J341" s="636"/>
      <c r="K341" s="637"/>
      <c r="L341" s="676"/>
      <c r="M341" s="677"/>
      <c r="N341" s="677"/>
      <c r="O341" s="677"/>
      <c r="P341" s="677"/>
      <c r="Q341" s="678"/>
      <c r="R341" s="510"/>
      <c r="S341" s="511"/>
      <c r="T341" s="511"/>
      <c r="U341" s="511"/>
      <c r="V341" s="515"/>
      <c r="W341" s="510" t="s">
        <v>74</v>
      </c>
      <c r="X341" s="511"/>
      <c r="Y341" s="321" t="s">
        <v>710</v>
      </c>
      <c r="Z341" s="321"/>
      <c r="AA341" s="321"/>
      <c r="AB341" s="321"/>
      <c r="AC341" s="321"/>
      <c r="AD341" s="321"/>
      <c r="AE341" s="321"/>
      <c r="AF341" s="321"/>
      <c r="AG341" s="321"/>
      <c r="AH341" s="321"/>
      <c r="AI341" s="321"/>
      <c r="AJ341" s="321"/>
      <c r="AK341" s="321"/>
      <c r="AL341" s="325"/>
      <c r="AM341" s="510" t="s">
        <v>74</v>
      </c>
      <c r="AN341" s="511"/>
      <c r="AO341" s="321" t="s">
        <v>714</v>
      </c>
      <c r="AP341" s="321"/>
      <c r="AQ341" s="321"/>
      <c r="AR341" s="321"/>
      <c r="AS341" s="321"/>
      <c r="AT341" s="321"/>
      <c r="AU341" s="321"/>
      <c r="AV341" s="321"/>
      <c r="AW341" s="321"/>
      <c r="AX341" s="321"/>
      <c r="AY341" s="321"/>
      <c r="AZ341" s="321"/>
      <c r="BA341" s="321"/>
      <c r="BB341" s="321"/>
      <c r="BC341" s="321"/>
      <c r="BD341" s="321"/>
      <c r="BE341" s="321"/>
      <c r="BF341" s="321"/>
      <c r="BG341" s="321"/>
      <c r="BH341" s="325"/>
      <c r="BI341" s="335"/>
      <c r="BJ341" s="336"/>
      <c r="BK341" s="336"/>
      <c r="BL341" s="336"/>
      <c r="BM341" s="336"/>
      <c r="BN341" s="337"/>
      <c r="BO341" s="299"/>
      <c r="BP341" s="300"/>
      <c r="BQ341" s="300"/>
      <c r="BR341" s="300"/>
      <c r="BS341" s="299"/>
      <c r="BT341" s="300"/>
      <c r="BU341" s="300"/>
      <c r="BV341" s="301"/>
    </row>
    <row r="342" spans="2:74" ht="15.75" customHeight="1">
      <c r="B342" s="571"/>
      <c r="C342" s="572"/>
      <c r="D342" s="572"/>
      <c r="E342" s="572"/>
      <c r="F342" s="623"/>
      <c r="G342" s="635"/>
      <c r="H342" s="636"/>
      <c r="I342" s="636"/>
      <c r="J342" s="636"/>
      <c r="K342" s="637"/>
      <c r="L342" s="679"/>
      <c r="M342" s="680"/>
      <c r="N342" s="680"/>
      <c r="O342" s="680"/>
      <c r="P342" s="680"/>
      <c r="Q342" s="681"/>
      <c r="R342" s="508"/>
      <c r="S342" s="509"/>
      <c r="T342" s="509"/>
      <c r="U342" s="509"/>
      <c r="V342" s="516"/>
      <c r="W342" s="508" t="s">
        <v>74</v>
      </c>
      <c r="X342" s="509"/>
      <c r="Y342" s="318" t="s">
        <v>674</v>
      </c>
      <c r="Z342" s="318"/>
      <c r="AA342" s="318"/>
      <c r="AB342" s="318"/>
      <c r="AC342" s="318"/>
      <c r="AD342" s="318"/>
      <c r="AE342" s="318"/>
      <c r="AF342" s="318"/>
      <c r="AG342" s="318"/>
      <c r="AH342" s="318"/>
      <c r="AI342" s="318"/>
      <c r="AJ342" s="318"/>
      <c r="AK342" s="318"/>
      <c r="AL342" s="331"/>
      <c r="AM342" s="508" t="s">
        <v>74</v>
      </c>
      <c r="AN342" s="509"/>
      <c r="AO342" s="517"/>
      <c r="AP342" s="517"/>
      <c r="AQ342" s="517"/>
      <c r="AR342" s="517"/>
      <c r="AS342" s="517"/>
      <c r="AT342" s="517"/>
      <c r="AU342" s="517"/>
      <c r="AV342" s="517"/>
      <c r="AW342" s="517"/>
      <c r="AX342" s="517"/>
      <c r="AY342" s="517"/>
      <c r="AZ342" s="517"/>
      <c r="BA342" s="517"/>
      <c r="BB342" s="517"/>
      <c r="BC342" s="517"/>
      <c r="BD342" s="517"/>
      <c r="BE342" s="517"/>
      <c r="BF342" s="517"/>
      <c r="BG342" s="517"/>
      <c r="BH342" s="518"/>
      <c r="BI342" s="335"/>
      <c r="BJ342" s="336"/>
      <c r="BK342" s="336"/>
      <c r="BL342" s="336"/>
      <c r="BM342" s="336"/>
      <c r="BN342" s="337"/>
      <c r="BO342" s="299"/>
      <c r="BP342" s="300"/>
      <c r="BQ342" s="300"/>
      <c r="BR342" s="300"/>
      <c r="BS342" s="299"/>
      <c r="BT342" s="300"/>
      <c r="BU342" s="300"/>
      <c r="BV342" s="301"/>
    </row>
    <row r="343" spans="2:74" ht="15.75" customHeight="1">
      <c r="B343" s="571"/>
      <c r="C343" s="572"/>
      <c r="D343" s="572"/>
      <c r="E343" s="572"/>
      <c r="F343" s="623"/>
      <c r="G343" s="635"/>
      <c r="H343" s="636"/>
      <c r="I343" s="636"/>
      <c r="J343" s="636"/>
      <c r="K343" s="637"/>
      <c r="L343" s="673" t="s">
        <v>716</v>
      </c>
      <c r="M343" s="674"/>
      <c r="N343" s="674"/>
      <c r="O343" s="674"/>
      <c r="P343" s="674"/>
      <c r="Q343" s="675"/>
      <c r="R343" s="512" t="s">
        <v>69</v>
      </c>
      <c r="S343" s="513"/>
      <c r="T343" s="513"/>
      <c r="U343" s="513"/>
      <c r="V343" s="514"/>
      <c r="W343" s="510" t="s">
        <v>74</v>
      </c>
      <c r="X343" s="511"/>
      <c r="Y343" s="321" t="s">
        <v>673</v>
      </c>
      <c r="Z343" s="321"/>
      <c r="AA343" s="321"/>
      <c r="AB343" s="321"/>
      <c r="AC343" s="321"/>
      <c r="AD343" s="321"/>
      <c r="AE343" s="321"/>
      <c r="AF343" s="321"/>
      <c r="AG343" s="321"/>
      <c r="AH343" s="321"/>
      <c r="AI343" s="321"/>
      <c r="AJ343" s="321"/>
      <c r="AK343" s="321"/>
      <c r="AL343" s="325"/>
      <c r="AM343" s="510" t="s">
        <v>74</v>
      </c>
      <c r="AN343" s="511"/>
      <c r="AO343" s="321" t="s">
        <v>717</v>
      </c>
      <c r="AP343" s="321"/>
      <c r="AQ343" s="321"/>
      <c r="AR343" s="321"/>
      <c r="AS343" s="321"/>
      <c r="AT343" s="321"/>
      <c r="AU343" s="321"/>
      <c r="AV343" s="321"/>
      <c r="AW343" s="321"/>
      <c r="AX343" s="321"/>
      <c r="AY343" s="321"/>
      <c r="AZ343" s="321"/>
      <c r="BA343" s="321"/>
      <c r="BB343" s="321"/>
      <c r="BC343" s="321"/>
      <c r="BD343" s="321"/>
      <c r="BE343" s="321"/>
      <c r="BF343" s="321"/>
      <c r="BG343" s="321"/>
      <c r="BH343" s="325"/>
      <c r="BI343" s="499" t="s">
        <v>434</v>
      </c>
      <c r="BJ343" s="500"/>
      <c r="BK343" s="500"/>
      <c r="BL343" s="500"/>
      <c r="BM343" s="500"/>
      <c r="BN343" s="501"/>
      <c r="BO343" s="502" t="s">
        <v>129</v>
      </c>
      <c r="BP343" s="503"/>
      <c r="BQ343" s="503"/>
      <c r="BR343" s="504"/>
      <c r="BS343" s="502" t="s">
        <v>129</v>
      </c>
      <c r="BT343" s="503"/>
      <c r="BU343" s="503"/>
      <c r="BV343" s="504"/>
    </row>
    <row r="344" spans="2:74" ht="15.75" customHeight="1">
      <c r="B344" s="571"/>
      <c r="C344" s="572"/>
      <c r="D344" s="572"/>
      <c r="E344" s="572"/>
      <c r="F344" s="623"/>
      <c r="G344" s="635"/>
      <c r="H344" s="636"/>
      <c r="I344" s="636"/>
      <c r="J344" s="636"/>
      <c r="K344" s="637"/>
      <c r="L344" s="676"/>
      <c r="M344" s="677"/>
      <c r="N344" s="677"/>
      <c r="O344" s="677"/>
      <c r="P344" s="677"/>
      <c r="Q344" s="678"/>
      <c r="R344" s="510"/>
      <c r="S344" s="511"/>
      <c r="T344" s="511"/>
      <c r="U344" s="511"/>
      <c r="V344" s="515"/>
      <c r="W344" s="510" t="s">
        <v>74</v>
      </c>
      <c r="X344" s="511"/>
      <c r="Y344" s="321" t="s">
        <v>708</v>
      </c>
      <c r="Z344" s="321"/>
      <c r="AA344" s="321"/>
      <c r="AB344" s="321"/>
      <c r="AC344" s="321"/>
      <c r="AD344" s="321"/>
      <c r="AE344" s="321"/>
      <c r="AF344" s="321"/>
      <c r="AG344" s="321"/>
      <c r="AH344" s="321"/>
      <c r="AI344" s="321"/>
      <c r="AJ344" s="321"/>
      <c r="AK344" s="321"/>
      <c r="AL344" s="325"/>
      <c r="AM344" s="319"/>
      <c r="AN344" s="320"/>
      <c r="AO344" s="463" t="s">
        <v>718</v>
      </c>
      <c r="AP344" s="321"/>
      <c r="AQ344" s="321"/>
      <c r="AR344" s="321"/>
      <c r="AS344" s="321"/>
      <c r="AT344" s="321"/>
      <c r="AU344" s="321"/>
      <c r="AV344" s="321"/>
      <c r="AW344" s="321"/>
      <c r="AX344" s="321"/>
      <c r="AY344" s="321"/>
      <c r="AZ344" s="321"/>
      <c r="BA344" s="321"/>
      <c r="BB344" s="321"/>
      <c r="BC344" s="321"/>
      <c r="BD344" s="321"/>
      <c r="BE344" s="321"/>
      <c r="BF344" s="321"/>
      <c r="BG344" s="321"/>
      <c r="BH344" s="325"/>
      <c r="BI344" s="335"/>
      <c r="BJ344" s="336"/>
      <c r="BK344" s="336"/>
      <c r="BL344" s="336"/>
      <c r="BM344" s="336"/>
      <c r="BN344" s="337"/>
      <c r="BO344" s="505" t="s">
        <v>130</v>
      </c>
      <c r="BP344" s="506"/>
      <c r="BQ344" s="506"/>
      <c r="BR344" s="506"/>
      <c r="BS344" s="505" t="s">
        <v>130</v>
      </c>
      <c r="BT344" s="506"/>
      <c r="BU344" s="506"/>
      <c r="BV344" s="507"/>
    </row>
    <row r="345" spans="2:74" ht="15.75" customHeight="1">
      <c r="B345" s="571"/>
      <c r="C345" s="572"/>
      <c r="D345" s="572"/>
      <c r="E345" s="572"/>
      <c r="F345" s="623"/>
      <c r="G345" s="635"/>
      <c r="H345" s="636"/>
      <c r="I345" s="636"/>
      <c r="J345" s="636"/>
      <c r="K345" s="637"/>
      <c r="L345" s="676"/>
      <c r="M345" s="677"/>
      <c r="N345" s="677"/>
      <c r="O345" s="677"/>
      <c r="P345" s="677"/>
      <c r="Q345" s="678"/>
      <c r="R345" s="510"/>
      <c r="S345" s="511"/>
      <c r="T345" s="511"/>
      <c r="U345" s="511"/>
      <c r="V345" s="515"/>
      <c r="W345" s="510" t="s">
        <v>74</v>
      </c>
      <c r="X345" s="511"/>
      <c r="Y345" s="321" t="s">
        <v>709</v>
      </c>
      <c r="Z345" s="321"/>
      <c r="AA345" s="321"/>
      <c r="AB345" s="321"/>
      <c r="AC345" s="321"/>
      <c r="AD345" s="321"/>
      <c r="AE345" s="321"/>
      <c r="AF345" s="321"/>
      <c r="AG345" s="321"/>
      <c r="AH345" s="321"/>
      <c r="AI345" s="321"/>
      <c r="AJ345" s="321"/>
      <c r="AK345" s="321"/>
      <c r="AL345" s="325"/>
      <c r="AM345" s="510" t="s">
        <v>74</v>
      </c>
      <c r="AN345" s="511"/>
      <c r="AO345" s="321" t="s">
        <v>720</v>
      </c>
      <c r="AP345" s="321"/>
      <c r="AQ345" s="321"/>
      <c r="AR345" s="321"/>
      <c r="AS345" s="321"/>
      <c r="AT345" s="321"/>
      <c r="AU345" s="321"/>
      <c r="AV345" s="321"/>
      <c r="AW345" s="321"/>
      <c r="AX345" s="321"/>
      <c r="AY345" s="321"/>
      <c r="AZ345" s="321"/>
      <c r="BA345" s="321"/>
      <c r="BB345" s="321"/>
      <c r="BC345" s="321"/>
      <c r="BD345" s="321"/>
      <c r="BE345" s="321"/>
      <c r="BF345" s="321"/>
      <c r="BG345" s="321"/>
      <c r="BH345" s="325"/>
      <c r="BI345" s="335"/>
      <c r="BJ345" s="336"/>
      <c r="BK345" s="336"/>
      <c r="BL345" s="336"/>
      <c r="BM345" s="336"/>
      <c r="BN345" s="337"/>
      <c r="BO345" s="299"/>
      <c r="BP345" s="300"/>
      <c r="BQ345" s="300"/>
      <c r="BR345" s="300"/>
      <c r="BS345" s="299"/>
      <c r="BT345" s="300"/>
      <c r="BU345" s="300"/>
      <c r="BV345" s="301"/>
    </row>
    <row r="346" spans="2:74" ht="15.75" customHeight="1">
      <c r="B346" s="571"/>
      <c r="C346" s="572"/>
      <c r="D346" s="572"/>
      <c r="E346" s="572"/>
      <c r="F346" s="623"/>
      <c r="G346" s="635"/>
      <c r="H346" s="636"/>
      <c r="I346" s="636"/>
      <c r="J346" s="636"/>
      <c r="K346" s="637"/>
      <c r="L346" s="676"/>
      <c r="M346" s="677"/>
      <c r="N346" s="677"/>
      <c r="O346" s="677"/>
      <c r="P346" s="677"/>
      <c r="Q346" s="678"/>
      <c r="R346" s="510"/>
      <c r="S346" s="511"/>
      <c r="T346" s="511"/>
      <c r="U346" s="511"/>
      <c r="V346" s="515"/>
      <c r="W346" s="510" t="s">
        <v>74</v>
      </c>
      <c r="X346" s="511"/>
      <c r="Y346" s="321" t="s">
        <v>710</v>
      </c>
      <c r="Z346" s="321"/>
      <c r="AA346" s="321"/>
      <c r="AB346" s="321"/>
      <c r="AC346" s="321"/>
      <c r="AD346" s="321"/>
      <c r="AE346" s="321"/>
      <c r="AF346" s="321"/>
      <c r="AG346" s="321"/>
      <c r="AH346" s="321"/>
      <c r="AI346" s="321"/>
      <c r="AJ346" s="321"/>
      <c r="AK346" s="321"/>
      <c r="AL346" s="325"/>
      <c r="AM346" s="319"/>
      <c r="AN346" s="320"/>
      <c r="AO346" s="321" t="s">
        <v>721</v>
      </c>
      <c r="AP346" s="321"/>
      <c r="AQ346" s="321"/>
      <c r="AR346" s="321"/>
      <c r="AS346" s="321"/>
      <c r="AT346" s="321"/>
      <c r="AU346" s="321"/>
      <c r="AV346" s="321"/>
      <c r="AW346" s="321"/>
      <c r="AX346" s="321"/>
      <c r="AY346" s="321"/>
      <c r="AZ346" s="321"/>
      <c r="BA346" s="321"/>
      <c r="BB346" s="321"/>
      <c r="BC346" s="321"/>
      <c r="BD346" s="321"/>
      <c r="BE346" s="321"/>
      <c r="BF346" s="321"/>
      <c r="BG346" s="321"/>
      <c r="BH346" s="333" t="s">
        <v>613</v>
      </c>
      <c r="BI346" s="335"/>
      <c r="BJ346" s="336"/>
      <c r="BK346" s="336"/>
      <c r="BL346" s="336"/>
      <c r="BM346" s="336"/>
      <c r="BN346" s="337"/>
      <c r="BO346" s="299"/>
      <c r="BP346" s="300"/>
      <c r="BQ346" s="300"/>
      <c r="BR346" s="300"/>
      <c r="BS346" s="299"/>
      <c r="BT346" s="300"/>
      <c r="BU346" s="300"/>
      <c r="BV346" s="301"/>
    </row>
    <row r="347" spans="2:74" ht="15.75" customHeight="1">
      <c r="B347" s="571"/>
      <c r="C347" s="572"/>
      <c r="D347" s="572"/>
      <c r="E347" s="572"/>
      <c r="F347" s="623"/>
      <c r="G347" s="635"/>
      <c r="H347" s="636"/>
      <c r="I347" s="636"/>
      <c r="J347" s="636"/>
      <c r="K347" s="637"/>
      <c r="L347" s="679"/>
      <c r="M347" s="680"/>
      <c r="N347" s="680"/>
      <c r="O347" s="680"/>
      <c r="P347" s="680"/>
      <c r="Q347" s="681"/>
      <c r="R347" s="508"/>
      <c r="S347" s="509"/>
      <c r="T347" s="509"/>
      <c r="U347" s="509"/>
      <c r="V347" s="516"/>
      <c r="W347" s="508" t="s">
        <v>74</v>
      </c>
      <c r="X347" s="509"/>
      <c r="Y347" s="318" t="s">
        <v>674</v>
      </c>
      <c r="Z347" s="318"/>
      <c r="AA347" s="318"/>
      <c r="AB347" s="318"/>
      <c r="AC347" s="318"/>
      <c r="AD347" s="318"/>
      <c r="AE347" s="318"/>
      <c r="AF347" s="318"/>
      <c r="AG347" s="318"/>
      <c r="AH347" s="318"/>
      <c r="AI347" s="318"/>
      <c r="AJ347" s="318"/>
      <c r="AK347" s="318"/>
      <c r="AL347" s="331"/>
      <c r="AM347" s="508" t="s">
        <v>74</v>
      </c>
      <c r="AN347" s="509"/>
      <c r="AO347" s="517"/>
      <c r="AP347" s="517"/>
      <c r="AQ347" s="517"/>
      <c r="AR347" s="517"/>
      <c r="AS347" s="517"/>
      <c r="AT347" s="517"/>
      <c r="AU347" s="517"/>
      <c r="AV347" s="517"/>
      <c r="AW347" s="517"/>
      <c r="AX347" s="517"/>
      <c r="AY347" s="517"/>
      <c r="AZ347" s="517"/>
      <c r="BA347" s="517"/>
      <c r="BB347" s="517"/>
      <c r="BC347" s="517"/>
      <c r="BD347" s="517"/>
      <c r="BE347" s="517"/>
      <c r="BF347" s="517"/>
      <c r="BG347" s="517"/>
      <c r="BH347" s="518"/>
      <c r="BI347" s="335"/>
      <c r="BJ347" s="336"/>
      <c r="BK347" s="336"/>
      <c r="BL347" s="336"/>
      <c r="BM347" s="336"/>
      <c r="BN347" s="337"/>
      <c r="BO347" s="299"/>
      <c r="BP347" s="300"/>
      <c r="BQ347" s="300"/>
      <c r="BR347" s="300"/>
      <c r="BS347" s="299"/>
      <c r="BT347" s="300"/>
      <c r="BU347" s="300"/>
      <c r="BV347" s="301"/>
    </row>
    <row r="348" spans="2:74" ht="15.75" customHeight="1">
      <c r="B348" s="571"/>
      <c r="C348" s="572"/>
      <c r="D348" s="572"/>
      <c r="E348" s="572"/>
      <c r="F348" s="623"/>
      <c r="G348" s="635"/>
      <c r="H348" s="636"/>
      <c r="I348" s="636"/>
      <c r="J348" s="636"/>
      <c r="K348" s="637"/>
      <c r="L348" s="542" t="s">
        <v>722</v>
      </c>
      <c r="M348" s="543"/>
      <c r="N348" s="543"/>
      <c r="O348" s="543"/>
      <c r="P348" s="543"/>
      <c r="Q348" s="613"/>
      <c r="R348" s="512" t="s">
        <v>69</v>
      </c>
      <c r="S348" s="513"/>
      <c r="T348" s="513"/>
      <c r="U348" s="513"/>
      <c r="V348" s="514"/>
      <c r="W348" s="510" t="s">
        <v>74</v>
      </c>
      <c r="X348" s="511"/>
      <c r="Y348" s="321" t="s">
        <v>673</v>
      </c>
      <c r="Z348" s="321"/>
      <c r="AA348" s="321"/>
      <c r="AB348" s="321"/>
      <c r="AC348" s="321"/>
      <c r="AD348" s="321"/>
      <c r="AE348" s="321"/>
      <c r="AF348" s="321"/>
      <c r="AG348" s="321"/>
      <c r="AH348" s="321"/>
      <c r="AI348" s="321"/>
      <c r="AJ348" s="321"/>
      <c r="AK348" s="321"/>
      <c r="AL348" s="325"/>
      <c r="AM348" s="510" t="s">
        <v>74</v>
      </c>
      <c r="AN348" s="511"/>
      <c r="AO348" s="321" t="s">
        <v>711</v>
      </c>
      <c r="AP348" s="321"/>
      <c r="AQ348" s="321"/>
      <c r="AR348" s="321"/>
      <c r="AS348" s="321"/>
      <c r="AT348" s="321"/>
      <c r="AU348" s="321"/>
      <c r="AV348" s="321"/>
      <c r="AW348" s="321"/>
      <c r="AX348" s="321"/>
      <c r="AY348" s="321"/>
      <c r="AZ348" s="321"/>
      <c r="BA348" s="321"/>
      <c r="BB348" s="321"/>
      <c r="BC348" s="321"/>
      <c r="BD348" s="321"/>
      <c r="BE348" s="321"/>
      <c r="BF348" s="321"/>
      <c r="BG348" s="321"/>
      <c r="BH348" s="325"/>
      <c r="BI348" s="499" t="s">
        <v>434</v>
      </c>
      <c r="BJ348" s="500"/>
      <c r="BK348" s="500"/>
      <c r="BL348" s="500"/>
      <c r="BM348" s="500"/>
      <c r="BN348" s="501"/>
      <c r="BO348" s="502" t="s">
        <v>129</v>
      </c>
      <c r="BP348" s="503"/>
      <c r="BQ348" s="503"/>
      <c r="BR348" s="504"/>
      <c r="BS348" s="502" t="s">
        <v>129</v>
      </c>
      <c r="BT348" s="503"/>
      <c r="BU348" s="503"/>
      <c r="BV348" s="504"/>
    </row>
    <row r="349" spans="2:74" ht="15.75" customHeight="1">
      <c r="B349" s="571"/>
      <c r="C349" s="572"/>
      <c r="D349" s="572"/>
      <c r="E349" s="572"/>
      <c r="F349" s="623"/>
      <c r="G349" s="635"/>
      <c r="H349" s="636"/>
      <c r="I349" s="636"/>
      <c r="J349" s="636"/>
      <c r="K349" s="637"/>
      <c r="L349" s="542"/>
      <c r="M349" s="543"/>
      <c r="N349" s="543"/>
      <c r="O349" s="543"/>
      <c r="P349" s="543"/>
      <c r="Q349" s="613"/>
      <c r="R349" s="510"/>
      <c r="S349" s="511"/>
      <c r="T349" s="511"/>
      <c r="U349" s="511"/>
      <c r="V349" s="515"/>
      <c r="W349" s="510" t="s">
        <v>74</v>
      </c>
      <c r="X349" s="511"/>
      <c r="Y349" s="321" t="s">
        <v>708</v>
      </c>
      <c r="Z349" s="321"/>
      <c r="AA349" s="321"/>
      <c r="AB349" s="321"/>
      <c r="AC349" s="321"/>
      <c r="AD349" s="321"/>
      <c r="AE349" s="321"/>
      <c r="AF349" s="321"/>
      <c r="AG349" s="321"/>
      <c r="AH349" s="321"/>
      <c r="AI349" s="321"/>
      <c r="AJ349" s="321"/>
      <c r="AK349" s="321"/>
      <c r="AL349" s="325"/>
      <c r="AM349" s="510" t="s">
        <v>74</v>
      </c>
      <c r="AN349" s="511"/>
      <c r="AO349" s="321" t="s">
        <v>723</v>
      </c>
      <c r="AP349" s="321"/>
      <c r="AQ349" s="321"/>
      <c r="AR349" s="321"/>
      <c r="AS349" s="321"/>
      <c r="AT349" s="321"/>
      <c r="AU349" s="321"/>
      <c r="AV349" s="321"/>
      <c r="AW349" s="321"/>
      <c r="AX349" s="321"/>
      <c r="AY349" s="321"/>
      <c r="AZ349" s="321"/>
      <c r="BA349" s="321"/>
      <c r="BB349" s="321"/>
      <c r="BC349" s="321"/>
      <c r="BD349" s="321"/>
      <c r="BE349" s="321"/>
      <c r="BF349" s="321"/>
      <c r="BG349" s="321"/>
      <c r="BH349" s="325"/>
      <c r="BI349" s="335"/>
      <c r="BJ349" s="336"/>
      <c r="BK349" s="336"/>
      <c r="BL349" s="336"/>
      <c r="BM349" s="336"/>
      <c r="BN349" s="337"/>
      <c r="BO349" s="505" t="s">
        <v>130</v>
      </c>
      <c r="BP349" s="506"/>
      <c r="BQ349" s="506"/>
      <c r="BR349" s="506"/>
      <c r="BS349" s="505" t="s">
        <v>130</v>
      </c>
      <c r="BT349" s="506"/>
      <c r="BU349" s="506"/>
      <c r="BV349" s="507"/>
    </row>
    <row r="350" spans="2:74" ht="15.75" customHeight="1">
      <c r="B350" s="571"/>
      <c r="C350" s="572"/>
      <c r="D350" s="572"/>
      <c r="E350" s="572"/>
      <c r="F350" s="623"/>
      <c r="G350" s="635"/>
      <c r="H350" s="636"/>
      <c r="I350" s="636"/>
      <c r="J350" s="636"/>
      <c r="K350" s="637"/>
      <c r="L350" s="542"/>
      <c r="M350" s="543"/>
      <c r="N350" s="543"/>
      <c r="O350" s="543"/>
      <c r="P350" s="543"/>
      <c r="Q350" s="613"/>
      <c r="R350" s="510"/>
      <c r="S350" s="511"/>
      <c r="T350" s="511"/>
      <c r="U350" s="511"/>
      <c r="V350" s="515"/>
      <c r="W350" s="510" t="s">
        <v>74</v>
      </c>
      <c r="X350" s="511"/>
      <c r="Y350" s="321" t="s">
        <v>709</v>
      </c>
      <c r="Z350" s="321"/>
      <c r="AA350" s="321"/>
      <c r="AB350" s="321"/>
      <c r="AC350" s="321"/>
      <c r="AD350" s="321"/>
      <c r="AE350" s="321"/>
      <c r="AF350" s="321"/>
      <c r="AG350" s="321"/>
      <c r="AH350" s="321"/>
      <c r="AI350" s="321"/>
      <c r="AJ350" s="321"/>
      <c r="AK350" s="321"/>
      <c r="AL350" s="325"/>
      <c r="AM350" s="510" t="s">
        <v>74</v>
      </c>
      <c r="AN350" s="511"/>
      <c r="AO350" s="531"/>
      <c r="AP350" s="531"/>
      <c r="AQ350" s="531"/>
      <c r="AR350" s="531"/>
      <c r="AS350" s="531"/>
      <c r="AT350" s="531"/>
      <c r="AU350" s="531"/>
      <c r="AV350" s="531"/>
      <c r="AW350" s="531"/>
      <c r="AX350" s="531"/>
      <c r="AY350" s="531"/>
      <c r="AZ350" s="531"/>
      <c r="BA350" s="531"/>
      <c r="BB350" s="531"/>
      <c r="BC350" s="531"/>
      <c r="BD350" s="531"/>
      <c r="BE350" s="531"/>
      <c r="BF350" s="531"/>
      <c r="BG350" s="531"/>
      <c r="BH350" s="615"/>
      <c r="BI350" s="335"/>
      <c r="BJ350" s="336"/>
      <c r="BK350" s="336"/>
      <c r="BL350" s="336"/>
      <c r="BM350" s="336"/>
      <c r="BN350" s="337"/>
      <c r="BO350" s="299"/>
      <c r="BP350" s="300"/>
      <c r="BQ350" s="300"/>
      <c r="BR350" s="300"/>
      <c r="BS350" s="299"/>
      <c r="BT350" s="300"/>
      <c r="BU350" s="300"/>
      <c r="BV350" s="301"/>
    </row>
    <row r="351" spans="2:74" ht="15.75" customHeight="1">
      <c r="B351" s="571"/>
      <c r="C351" s="572"/>
      <c r="D351" s="572"/>
      <c r="E351" s="572"/>
      <c r="F351" s="623"/>
      <c r="G351" s="635"/>
      <c r="H351" s="636"/>
      <c r="I351" s="636"/>
      <c r="J351" s="636"/>
      <c r="K351" s="637"/>
      <c r="L351" s="542"/>
      <c r="M351" s="543"/>
      <c r="N351" s="543"/>
      <c r="O351" s="543"/>
      <c r="P351" s="543"/>
      <c r="Q351" s="613"/>
      <c r="R351" s="510"/>
      <c r="S351" s="511"/>
      <c r="T351" s="511"/>
      <c r="U351" s="511"/>
      <c r="V351" s="515"/>
      <c r="W351" s="510" t="s">
        <v>74</v>
      </c>
      <c r="X351" s="511"/>
      <c r="Y351" s="321" t="s">
        <v>710</v>
      </c>
      <c r="Z351" s="321"/>
      <c r="AA351" s="321"/>
      <c r="AB351" s="321"/>
      <c r="AC351" s="321"/>
      <c r="AD351" s="321"/>
      <c r="AE351" s="321"/>
      <c r="AF351" s="321"/>
      <c r="AG351" s="321"/>
      <c r="AH351" s="321"/>
      <c r="AI351" s="321"/>
      <c r="AJ351" s="321"/>
      <c r="AK351" s="321"/>
      <c r="AL351" s="325"/>
      <c r="AM351" s="510" t="s">
        <v>74</v>
      </c>
      <c r="AN351" s="511"/>
      <c r="AO351" s="531"/>
      <c r="AP351" s="531"/>
      <c r="AQ351" s="531"/>
      <c r="AR351" s="531"/>
      <c r="AS351" s="531"/>
      <c r="AT351" s="531"/>
      <c r="AU351" s="531"/>
      <c r="AV351" s="531"/>
      <c r="AW351" s="531"/>
      <c r="AX351" s="531"/>
      <c r="AY351" s="531"/>
      <c r="AZ351" s="531"/>
      <c r="BA351" s="531"/>
      <c r="BB351" s="531"/>
      <c r="BC351" s="531"/>
      <c r="BD351" s="531"/>
      <c r="BE351" s="531"/>
      <c r="BF351" s="531"/>
      <c r="BG351" s="531"/>
      <c r="BH351" s="615"/>
      <c r="BI351" s="335"/>
      <c r="BJ351" s="336"/>
      <c r="BK351" s="336"/>
      <c r="BL351" s="336"/>
      <c r="BM351" s="336"/>
      <c r="BN351" s="337"/>
      <c r="BO351" s="170"/>
      <c r="BP351" s="112"/>
      <c r="BQ351" s="112"/>
      <c r="BR351" s="112"/>
      <c r="BS351" s="170"/>
      <c r="BT351" s="112"/>
      <c r="BU351" s="112"/>
      <c r="BV351" s="199"/>
    </row>
    <row r="352" spans="2:74" ht="15.75" customHeight="1">
      <c r="B352" s="573"/>
      <c r="C352" s="574"/>
      <c r="D352" s="574"/>
      <c r="E352" s="574"/>
      <c r="F352" s="624"/>
      <c r="G352" s="638"/>
      <c r="H352" s="639"/>
      <c r="I352" s="639"/>
      <c r="J352" s="639"/>
      <c r="K352" s="640"/>
      <c r="L352" s="329"/>
      <c r="M352" s="330"/>
      <c r="N352" s="330"/>
      <c r="O352" s="330"/>
      <c r="P352" s="330"/>
      <c r="Q352" s="332">
        <v>4</v>
      </c>
      <c r="R352" s="508"/>
      <c r="S352" s="509"/>
      <c r="T352" s="509"/>
      <c r="U352" s="509"/>
      <c r="V352" s="516"/>
      <c r="W352" s="508" t="s">
        <v>74</v>
      </c>
      <c r="X352" s="509"/>
      <c r="Y352" s="318" t="s">
        <v>674</v>
      </c>
      <c r="Z352" s="318"/>
      <c r="AA352" s="318"/>
      <c r="AB352" s="318"/>
      <c r="AC352" s="318"/>
      <c r="AD352" s="318"/>
      <c r="AE352" s="318"/>
      <c r="AF352" s="318"/>
      <c r="AG352" s="318"/>
      <c r="AH352" s="318"/>
      <c r="AI352" s="318"/>
      <c r="AJ352" s="318"/>
      <c r="AK352" s="318"/>
      <c r="AL352" s="331"/>
      <c r="AM352" s="508" t="s">
        <v>74</v>
      </c>
      <c r="AN352" s="509"/>
      <c r="AO352" s="517"/>
      <c r="AP352" s="517"/>
      <c r="AQ352" s="517"/>
      <c r="AR352" s="517"/>
      <c r="AS352" s="517"/>
      <c r="AT352" s="517"/>
      <c r="AU352" s="517"/>
      <c r="AV352" s="517"/>
      <c r="AW352" s="517"/>
      <c r="AX352" s="517"/>
      <c r="AY352" s="517"/>
      <c r="AZ352" s="517"/>
      <c r="BA352" s="517"/>
      <c r="BB352" s="517"/>
      <c r="BC352" s="517"/>
      <c r="BD352" s="517"/>
      <c r="BE352" s="517"/>
      <c r="BF352" s="517"/>
      <c r="BG352" s="517"/>
      <c r="BH352" s="518"/>
      <c r="BI352" s="338"/>
      <c r="BJ352" s="339"/>
      <c r="BK352" s="339"/>
      <c r="BL352" s="339"/>
      <c r="BM352" s="339"/>
      <c r="BN352" s="340"/>
      <c r="BO352" s="207"/>
      <c r="BP352" s="197"/>
      <c r="BQ352" s="197"/>
      <c r="BR352" s="197"/>
      <c r="BS352" s="207"/>
      <c r="BT352" s="197"/>
      <c r="BU352" s="197"/>
      <c r="BV352" s="198"/>
    </row>
    <row r="353" spans="2:74" ht="13.5" customHeight="1"/>
    <row r="354" spans="2:74" ht="13.5" customHeight="1"/>
    <row r="355" spans="2:74" ht="13.5" customHeight="1"/>
    <row r="356" spans="2:74" ht="13.5" customHeight="1"/>
    <row r="357" spans="2:74" ht="13.5" customHeight="1"/>
    <row r="358" spans="2:74" ht="13.5" customHeight="1"/>
    <row r="359" spans="2:74" ht="13.5" customHeight="1"/>
    <row r="360" spans="2:74" ht="13.5" customHeight="1"/>
    <row r="361" spans="2:74" ht="13.5" customHeight="1"/>
    <row r="362" spans="2:74" ht="16.5" customHeight="1">
      <c r="B362" s="532" t="s">
        <v>17</v>
      </c>
      <c r="C362" s="532"/>
      <c r="D362" s="532"/>
      <c r="E362" s="532"/>
      <c r="F362" s="532"/>
      <c r="G362" s="532"/>
      <c r="H362" s="532"/>
      <c r="I362" s="532"/>
      <c r="J362" s="532"/>
      <c r="K362" s="532"/>
      <c r="L362" s="532"/>
      <c r="M362" s="532"/>
      <c r="N362" s="532"/>
      <c r="O362" s="532"/>
      <c r="P362" s="532"/>
      <c r="Q362" s="532"/>
      <c r="R362" s="532"/>
      <c r="S362" s="532"/>
      <c r="T362" s="532"/>
      <c r="U362" s="532"/>
      <c r="V362" s="532"/>
      <c r="W362" s="532"/>
      <c r="X362" s="532"/>
      <c r="Y362" s="532"/>
      <c r="Z362" s="532"/>
      <c r="AA362" s="532"/>
      <c r="AB362" s="532"/>
      <c r="AC362" s="532"/>
      <c r="AD362" s="532"/>
      <c r="AE362" s="532"/>
      <c r="AF362" s="532"/>
      <c r="AG362" s="532"/>
      <c r="AH362" s="532"/>
      <c r="AI362" s="532"/>
      <c r="AJ362" s="532"/>
      <c r="AK362" s="532"/>
      <c r="AL362" s="532"/>
      <c r="AM362" s="532"/>
      <c r="AN362" s="532"/>
      <c r="AO362" s="532"/>
      <c r="AP362" s="532"/>
      <c r="AQ362" s="532"/>
      <c r="AR362" s="532"/>
      <c r="AS362" s="532"/>
      <c r="AT362" s="532"/>
      <c r="AU362" s="532"/>
      <c r="AV362" s="532"/>
      <c r="AW362" s="532"/>
      <c r="AX362" s="532"/>
      <c r="AY362" s="532"/>
      <c r="AZ362" s="532"/>
      <c r="BA362" s="532"/>
      <c r="BB362" s="532"/>
      <c r="BC362" s="532"/>
      <c r="BD362" s="532"/>
      <c r="BE362" s="532"/>
      <c r="BF362" s="532"/>
      <c r="BG362" s="532"/>
      <c r="BH362" s="532"/>
      <c r="BI362" s="532"/>
      <c r="BJ362" s="532"/>
      <c r="BK362" s="532"/>
      <c r="BL362" s="532"/>
      <c r="BM362" s="532"/>
      <c r="BN362" s="532"/>
      <c r="BO362" s="532"/>
      <c r="BP362" s="532"/>
      <c r="BQ362" s="532"/>
      <c r="BR362" s="532"/>
      <c r="BS362" s="532"/>
      <c r="BT362" s="532"/>
      <c r="BU362" s="532"/>
      <c r="BV362" s="532"/>
    </row>
    <row r="363" spans="2:74" ht="13.5" customHeight="1">
      <c r="B363" s="106" t="s">
        <v>921</v>
      </c>
      <c r="BO363" s="107" t="s">
        <v>207</v>
      </c>
    </row>
    <row r="364" spans="2:74" ht="12" customHeight="1">
      <c r="B364" s="106" t="s">
        <v>104</v>
      </c>
    </row>
    <row r="365" spans="2:74" ht="12" customHeight="1">
      <c r="B365" s="106" t="s">
        <v>894</v>
      </c>
    </row>
    <row r="366" spans="2:74" ht="12" customHeight="1"/>
    <row r="367" spans="2:74" ht="12" customHeight="1">
      <c r="B367" s="106" t="s">
        <v>950</v>
      </c>
    </row>
    <row r="368" spans="2:74" ht="12" customHeight="1">
      <c r="B368" s="106" t="s">
        <v>948</v>
      </c>
    </row>
    <row r="369" spans="2:74" ht="12" customHeight="1">
      <c r="B369" s="106" t="s">
        <v>949</v>
      </c>
    </row>
    <row r="370" spans="2:74" ht="12" customHeight="1">
      <c r="B370" s="706" t="s">
        <v>960</v>
      </c>
      <c r="C370" s="706"/>
      <c r="D370" s="706"/>
      <c r="E370" s="706"/>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6"/>
      <c r="AY370" s="706"/>
      <c r="AZ370" s="706"/>
      <c r="BA370" s="706"/>
      <c r="BB370" s="706"/>
      <c r="BC370" s="706"/>
      <c r="BD370" s="706"/>
      <c r="BE370" s="706"/>
      <c r="BF370" s="706"/>
      <c r="BG370" s="706"/>
      <c r="BH370" s="706"/>
      <c r="BI370" s="706"/>
      <c r="BJ370" s="706"/>
      <c r="BK370" s="706"/>
      <c r="BL370" s="706"/>
      <c r="BM370" s="706"/>
      <c r="BN370" s="706"/>
      <c r="BO370" s="706"/>
      <c r="BP370" s="706"/>
      <c r="BQ370" s="706"/>
      <c r="BR370" s="706"/>
      <c r="BS370" s="706"/>
      <c r="BT370" s="706"/>
      <c r="BU370" s="706"/>
      <c r="BV370" s="706"/>
    </row>
    <row r="371" spans="2:74" ht="12" customHeight="1">
      <c r="B371" s="706"/>
      <c r="C371" s="706"/>
      <c r="D371" s="706"/>
      <c r="E371" s="706"/>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706"/>
      <c r="AK371" s="706"/>
      <c r="AL371" s="706"/>
      <c r="AM371" s="706"/>
      <c r="AN371" s="706"/>
      <c r="AO371" s="706"/>
      <c r="AP371" s="706"/>
      <c r="AQ371" s="706"/>
      <c r="AR371" s="706"/>
      <c r="AS371" s="706"/>
      <c r="AT371" s="706"/>
      <c r="AU371" s="706"/>
      <c r="AV371" s="706"/>
      <c r="AW371" s="706"/>
      <c r="AX371" s="706"/>
      <c r="AY371" s="706"/>
      <c r="AZ371" s="706"/>
      <c r="BA371" s="706"/>
      <c r="BB371" s="706"/>
      <c r="BC371" s="706"/>
      <c r="BD371" s="706"/>
      <c r="BE371" s="706"/>
      <c r="BF371" s="706"/>
      <c r="BG371" s="706"/>
      <c r="BH371" s="706"/>
      <c r="BI371" s="706"/>
      <c r="BJ371" s="706"/>
      <c r="BK371" s="706"/>
      <c r="BL371" s="706"/>
      <c r="BM371" s="706"/>
      <c r="BN371" s="706"/>
      <c r="BO371" s="706"/>
      <c r="BP371" s="706"/>
      <c r="BQ371" s="706"/>
      <c r="BR371" s="706"/>
      <c r="BS371" s="706"/>
      <c r="BT371" s="706"/>
      <c r="BU371" s="706"/>
      <c r="BV371" s="706"/>
    </row>
    <row r="372" spans="2:74" ht="12" customHeight="1">
      <c r="B372" s="526" t="s">
        <v>124</v>
      </c>
      <c r="C372" s="526"/>
      <c r="D372" s="526"/>
      <c r="E372" s="526"/>
      <c r="F372" s="526"/>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6"/>
      <c r="AF372" s="526"/>
      <c r="AG372" s="526"/>
      <c r="AH372" s="526"/>
      <c r="AI372" s="526"/>
      <c r="AJ372" s="526"/>
      <c r="AK372" s="526"/>
      <c r="AL372" s="526"/>
      <c r="AM372" s="526"/>
      <c r="AN372" s="526"/>
      <c r="AO372" s="526"/>
      <c r="AP372" s="526"/>
      <c r="AQ372" s="526"/>
      <c r="AR372" s="526"/>
      <c r="AS372" s="526"/>
      <c r="AT372" s="526"/>
      <c r="AU372" s="526"/>
      <c r="AV372" s="526"/>
      <c r="AW372" s="526"/>
      <c r="AX372" s="526"/>
      <c r="AY372" s="526"/>
      <c r="AZ372" s="526"/>
      <c r="BA372" s="526"/>
      <c r="BB372" s="526"/>
      <c r="BC372" s="526"/>
      <c r="BD372" s="526"/>
      <c r="BE372" s="526"/>
      <c r="BF372" s="526"/>
      <c r="BG372" s="526"/>
      <c r="BH372" s="526"/>
      <c r="BI372" s="526"/>
      <c r="BJ372" s="526"/>
      <c r="BK372" s="526"/>
      <c r="BL372" s="526"/>
      <c r="BM372" s="526"/>
      <c r="BN372" s="526"/>
      <c r="BO372" s="526"/>
      <c r="BP372" s="526"/>
      <c r="BQ372" s="526"/>
      <c r="BR372" s="526"/>
      <c r="BS372" s="526"/>
      <c r="BT372" s="526"/>
      <c r="BU372" s="526"/>
      <c r="BV372" s="526"/>
    </row>
    <row r="373" spans="2:74" ht="15.75" customHeight="1">
      <c r="B373" s="520"/>
      <c r="C373" s="520"/>
      <c r="D373" s="520"/>
      <c r="E373" s="520"/>
      <c r="F373" s="520"/>
      <c r="G373" s="521" t="s">
        <v>18</v>
      </c>
      <c r="H373" s="521"/>
      <c r="I373" s="521"/>
      <c r="J373" s="521"/>
      <c r="K373" s="521"/>
      <c r="L373" s="534" t="s">
        <v>334</v>
      </c>
      <c r="M373" s="535"/>
      <c r="N373" s="535"/>
      <c r="O373" s="535"/>
      <c r="P373" s="535"/>
      <c r="Q373" s="536"/>
      <c r="R373" s="521" t="s">
        <v>430</v>
      </c>
      <c r="S373" s="521"/>
      <c r="T373" s="521"/>
      <c r="U373" s="521"/>
      <c r="V373" s="521"/>
      <c r="W373" s="522" t="s">
        <v>432</v>
      </c>
      <c r="X373" s="523"/>
      <c r="Y373" s="523"/>
      <c r="Z373" s="523"/>
      <c r="AA373" s="523"/>
      <c r="AB373" s="523"/>
      <c r="AC373" s="523"/>
      <c r="AD373" s="523"/>
      <c r="AE373" s="523"/>
      <c r="AF373" s="523"/>
      <c r="AG373" s="523"/>
      <c r="AH373" s="523"/>
      <c r="AI373" s="523"/>
      <c r="AJ373" s="523"/>
      <c r="AK373" s="523"/>
      <c r="AL373" s="524"/>
      <c r="AM373" s="522" t="s">
        <v>433</v>
      </c>
      <c r="AN373" s="523"/>
      <c r="AO373" s="523"/>
      <c r="AP373" s="523"/>
      <c r="AQ373" s="523"/>
      <c r="AR373" s="523"/>
      <c r="AS373" s="523"/>
      <c r="AT373" s="523"/>
      <c r="AU373" s="523"/>
      <c r="AV373" s="523"/>
      <c r="AW373" s="523"/>
      <c r="AX373" s="523"/>
      <c r="AY373" s="523"/>
      <c r="AZ373" s="523"/>
      <c r="BA373" s="523"/>
      <c r="BB373" s="523"/>
      <c r="BC373" s="523"/>
      <c r="BD373" s="523"/>
      <c r="BE373" s="523"/>
      <c r="BF373" s="523"/>
      <c r="BG373" s="523"/>
      <c r="BH373" s="524"/>
      <c r="BI373" s="519" t="s">
        <v>19</v>
      </c>
      <c r="BJ373" s="519"/>
      <c r="BK373" s="519"/>
      <c r="BL373" s="519"/>
      <c r="BM373" s="519"/>
      <c r="BN373" s="519"/>
      <c r="BO373" s="520" t="s">
        <v>20</v>
      </c>
      <c r="BP373" s="520"/>
      <c r="BQ373" s="520"/>
      <c r="BR373" s="520"/>
      <c r="BS373" s="520"/>
      <c r="BT373" s="520"/>
      <c r="BU373" s="520"/>
      <c r="BV373" s="520"/>
    </row>
    <row r="374" spans="2:74" ht="15.75" customHeight="1">
      <c r="B374" s="520"/>
      <c r="C374" s="520"/>
      <c r="D374" s="520"/>
      <c r="E374" s="520"/>
      <c r="F374" s="520"/>
      <c r="G374" s="521"/>
      <c r="H374" s="521"/>
      <c r="I374" s="521"/>
      <c r="J374" s="521"/>
      <c r="K374" s="521"/>
      <c r="L374" s="537"/>
      <c r="M374" s="538"/>
      <c r="N374" s="538"/>
      <c r="O374" s="538"/>
      <c r="P374" s="538"/>
      <c r="Q374" s="539"/>
      <c r="R374" s="521"/>
      <c r="S374" s="521"/>
      <c r="T374" s="521"/>
      <c r="U374" s="521"/>
      <c r="V374" s="521"/>
      <c r="W374" s="525"/>
      <c r="X374" s="526"/>
      <c r="Y374" s="526"/>
      <c r="Z374" s="526"/>
      <c r="AA374" s="526"/>
      <c r="AB374" s="526"/>
      <c r="AC374" s="526"/>
      <c r="AD374" s="526"/>
      <c r="AE374" s="526"/>
      <c r="AF374" s="526"/>
      <c r="AG374" s="526"/>
      <c r="AH374" s="526"/>
      <c r="AI374" s="526"/>
      <c r="AJ374" s="526"/>
      <c r="AK374" s="526"/>
      <c r="AL374" s="527"/>
      <c r="AM374" s="525"/>
      <c r="AN374" s="526"/>
      <c r="AO374" s="526"/>
      <c r="AP374" s="526"/>
      <c r="AQ374" s="526"/>
      <c r="AR374" s="526"/>
      <c r="AS374" s="526"/>
      <c r="AT374" s="526"/>
      <c r="AU374" s="526"/>
      <c r="AV374" s="526"/>
      <c r="AW374" s="526"/>
      <c r="AX374" s="526"/>
      <c r="AY374" s="526"/>
      <c r="AZ374" s="526"/>
      <c r="BA374" s="526"/>
      <c r="BB374" s="526"/>
      <c r="BC374" s="526"/>
      <c r="BD374" s="526"/>
      <c r="BE374" s="526"/>
      <c r="BF374" s="526"/>
      <c r="BG374" s="526"/>
      <c r="BH374" s="527"/>
      <c r="BI374" s="525" t="s">
        <v>434</v>
      </c>
      <c r="BJ374" s="526"/>
      <c r="BK374" s="526"/>
      <c r="BL374" s="526"/>
      <c r="BM374" s="526"/>
      <c r="BN374" s="527"/>
      <c r="BO374" s="520" t="s">
        <v>47</v>
      </c>
      <c r="BP374" s="520"/>
      <c r="BQ374" s="520"/>
      <c r="BR374" s="520"/>
      <c r="BS374" s="520" t="s">
        <v>48</v>
      </c>
      <c r="BT374" s="520"/>
      <c r="BU374" s="520"/>
      <c r="BV374" s="520"/>
    </row>
    <row r="375" spans="2:74" ht="15.75" customHeight="1">
      <c r="B375" s="115" t="s">
        <v>143</v>
      </c>
      <c r="C375" s="116"/>
      <c r="D375" s="116"/>
      <c r="E375" s="116"/>
      <c r="F375" s="125"/>
      <c r="G375" s="115" t="s">
        <v>140</v>
      </c>
      <c r="H375" s="116"/>
      <c r="I375" s="116"/>
      <c r="J375" s="116"/>
      <c r="K375" s="125"/>
      <c r="L375" s="696" t="s">
        <v>137</v>
      </c>
      <c r="M375" s="697"/>
      <c r="N375" s="697"/>
      <c r="O375" s="697"/>
      <c r="P375" s="697"/>
      <c r="Q375" s="698"/>
      <c r="R375" s="123" t="s">
        <v>136</v>
      </c>
      <c r="S375" s="116"/>
      <c r="T375" s="116"/>
      <c r="U375" s="116"/>
      <c r="V375" s="125"/>
      <c r="W375" s="512" t="s">
        <v>74</v>
      </c>
      <c r="X375" s="513"/>
      <c r="Y375" s="116" t="s">
        <v>534</v>
      </c>
      <c r="Z375" s="116"/>
      <c r="AA375" s="116"/>
      <c r="AB375" s="116"/>
      <c r="AC375" s="116"/>
      <c r="AD375" s="116"/>
      <c r="AE375" s="116"/>
      <c r="AF375" s="116"/>
      <c r="AG375" s="116"/>
      <c r="AH375" s="120"/>
      <c r="AI375" s="120"/>
      <c r="AJ375" s="120"/>
      <c r="AK375" s="120"/>
      <c r="AL375" s="126"/>
      <c r="AM375" s="513" t="s">
        <v>74</v>
      </c>
      <c r="AN375" s="513"/>
      <c r="AO375" s="116" t="s">
        <v>725</v>
      </c>
      <c r="AP375" s="116"/>
      <c r="AQ375" s="116"/>
      <c r="AR375" s="116"/>
      <c r="AS375" s="116"/>
      <c r="AT375" s="116"/>
      <c r="AU375" s="116"/>
      <c r="AV375" s="116"/>
      <c r="AW375" s="116"/>
      <c r="AX375" s="116"/>
      <c r="AY375" s="116"/>
      <c r="AZ375" s="116"/>
      <c r="BA375" s="116"/>
      <c r="BB375" s="116"/>
      <c r="BC375" s="116"/>
      <c r="BD375" s="116"/>
      <c r="BE375" s="116"/>
      <c r="BF375" s="116"/>
      <c r="BG375" s="116"/>
      <c r="BH375" s="125"/>
      <c r="BI375" s="499" t="s">
        <v>434</v>
      </c>
      <c r="BJ375" s="500"/>
      <c r="BK375" s="500"/>
      <c r="BL375" s="500"/>
      <c r="BM375" s="500"/>
      <c r="BN375" s="501"/>
      <c r="BO375" s="502" t="s">
        <v>129</v>
      </c>
      <c r="BP375" s="503"/>
      <c r="BQ375" s="503"/>
      <c r="BR375" s="504"/>
      <c r="BS375" s="502" t="s">
        <v>129</v>
      </c>
      <c r="BT375" s="503"/>
      <c r="BU375" s="503"/>
      <c r="BV375" s="504"/>
    </row>
    <row r="376" spans="2:74" ht="15.75" customHeight="1">
      <c r="B376" s="707" t="s">
        <v>142</v>
      </c>
      <c r="C376" s="708"/>
      <c r="D376" s="708"/>
      <c r="E376" s="708"/>
      <c r="F376" s="709"/>
      <c r="G376" s="571" t="s">
        <v>141</v>
      </c>
      <c r="H376" s="572"/>
      <c r="I376" s="572"/>
      <c r="J376" s="572"/>
      <c r="K376" s="623"/>
      <c r="L376" s="699"/>
      <c r="M376" s="700"/>
      <c r="N376" s="700"/>
      <c r="O376" s="700"/>
      <c r="P376" s="700"/>
      <c r="Q376" s="701"/>
      <c r="R376" s="625" t="s">
        <v>69</v>
      </c>
      <c r="S376" s="626"/>
      <c r="T376" s="626"/>
      <c r="U376" s="626"/>
      <c r="V376" s="627"/>
      <c r="W376" s="510" t="s">
        <v>74</v>
      </c>
      <c r="X376" s="511"/>
      <c r="Y376" s="120" t="s">
        <v>649</v>
      </c>
      <c r="Z376" s="120"/>
      <c r="AA376" s="120"/>
      <c r="AB376" s="120"/>
      <c r="AC376" s="120"/>
      <c r="AD376" s="120"/>
      <c r="AE376" s="120"/>
      <c r="AF376" s="120"/>
      <c r="AG376" s="120"/>
      <c r="AH376" s="120"/>
      <c r="AI376" s="120"/>
      <c r="AJ376" s="120"/>
      <c r="AK376" s="120"/>
      <c r="AL376" s="126"/>
      <c r="AM376" s="511" t="s">
        <v>74</v>
      </c>
      <c r="AN376" s="511"/>
      <c r="AO376" s="120" t="s">
        <v>726</v>
      </c>
      <c r="AP376" s="120"/>
      <c r="AQ376" s="120"/>
      <c r="AR376" s="120"/>
      <c r="AS376" s="120"/>
      <c r="AT376" s="120"/>
      <c r="AU376" s="120"/>
      <c r="AV376" s="120"/>
      <c r="AW376" s="120"/>
      <c r="AX376" s="120"/>
      <c r="AY376" s="120"/>
      <c r="AZ376" s="120"/>
      <c r="BA376" s="120"/>
      <c r="BB376" s="120"/>
      <c r="BC376" s="120"/>
      <c r="BD376" s="120"/>
      <c r="BE376" s="120"/>
      <c r="BF376" s="120"/>
      <c r="BG376" s="120"/>
      <c r="BH376" s="126"/>
      <c r="BI376" s="122"/>
      <c r="BJ376" s="120"/>
      <c r="BK376" s="120"/>
      <c r="BL376" s="120"/>
      <c r="BM376" s="120"/>
      <c r="BN376" s="126"/>
      <c r="BO376" s="505" t="s">
        <v>130</v>
      </c>
      <c r="BP376" s="506"/>
      <c r="BQ376" s="506"/>
      <c r="BR376" s="506"/>
      <c r="BS376" s="505" t="s">
        <v>130</v>
      </c>
      <c r="BT376" s="506"/>
      <c r="BU376" s="506"/>
      <c r="BV376" s="507"/>
    </row>
    <row r="377" spans="2:74" ht="15.75" customHeight="1">
      <c r="B377" s="707"/>
      <c r="C377" s="708"/>
      <c r="D377" s="708"/>
      <c r="E377" s="708"/>
      <c r="F377" s="709"/>
      <c r="G377" s="571"/>
      <c r="H377" s="572"/>
      <c r="I377" s="572"/>
      <c r="J377" s="572"/>
      <c r="K377" s="623"/>
      <c r="L377" s="699"/>
      <c r="M377" s="700"/>
      <c r="N377" s="700"/>
      <c r="O377" s="700"/>
      <c r="P377" s="700"/>
      <c r="Q377" s="701"/>
      <c r="R377" s="122"/>
      <c r="S377" s="120"/>
      <c r="T377" s="120"/>
      <c r="U377" s="120"/>
      <c r="V377" s="126"/>
      <c r="W377" s="510" t="s">
        <v>74</v>
      </c>
      <c r="X377" s="511"/>
      <c r="Y377" s="120" t="s">
        <v>674</v>
      </c>
      <c r="Z377" s="120"/>
      <c r="AA377" s="120"/>
      <c r="AB377" s="120"/>
      <c r="AC377" s="120"/>
      <c r="AD377" s="120"/>
      <c r="AE377" s="120"/>
      <c r="AF377" s="120"/>
      <c r="AG377" s="120"/>
      <c r="AH377" s="120"/>
      <c r="AI377" s="120"/>
      <c r="AJ377" s="120"/>
      <c r="AK377" s="120"/>
      <c r="AL377" s="126"/>
      <c r="AM377" s="511" t="s">
        <v>74</v>
      </c>
      <c r="AN377" s="511"/>
      <c r="AO377" s="120" t="s">
        <v>727</v>
      </c>
      <c r="AP377" s="120"/>
      <c r="AQ377" s="120"/>
      <c r="AR377" s="120"/>
      <c r="AS377" s="120"/>
      <c r="AT377" s="120"/>
      <c r="AU377" s="120"/>
      <c r="AV377" s="120"/>
      <c r="AW377" s="120"/>
      <c r="AX377" s="120"/>
      <c r="AY377" s="120"/>
      <c r="AZ377" s="120"/>
      <c r="BA377" s="120"/>
      <c r="BB377" s="120"/>
      <c r="BC377" s="120"/>
      <c r="BD377" s="120"/>
      <c r="BE377" s="120"/>
      <c r="BF377" s="120"/>
      <c r="BG377" s="120"/>
      <c r="BH377" s="126"/>
      <c r="BI377" s="122"/>
      <c r="BJ377" s="120"/>
      <c r="BK377" s="120"/>
      <c r="BL377" s="120"/>
      <c r="BM377" s="120"/>
      <c r="BN377" s="126"/>
      <c r="BO377" s="170"/>
      <c r="BP377" s="112"/>
      <c r="BQ377" s="112"/>
      <c r="BR377" s="112"/>
      <c r="BS377" s="170"/>
      <c r="BT377" s="112"/>
      <c r="BU377" s="112"/>
      <c r="BV377" s="199"/>
    </row>
    <row r="378" spans="2:74" ht="15.75" customHeight="1">
      <c r="B378" s="707"/>
      <c r="C378" s="708"/>
      <c r="D378" s="708"/>
      <c r="E378" s="708"/>
      <c r="F378" s="709"/>
      <c r="G378" s="571"/>
      <c r="H378" s="572"/>
      <c r="I378" s="572"/>
      <c r="J378" s="572"/>
      <c r="K378" s="623"/>
      <c r="L378" s="699"/>
      <c r="M378" s="700"/>
      <c r="N378" s="700"/>
      <c r="O378" s="700"/>
      <c r="P378" s="700"/>
      <c r="Q378" s="701"/>
      <c r="R378" s="122" t="s">
        <v>134</v>
      </c>
      <c r="S378" s="120"/>
      <c r="T378" s="120"/>
      <c r="U378" s="120"/>
      <c r="V378" s="126"/>
      <c r="W378" s="510" t="s">
        <v>74</v>
      </c>
      <c r="X378" s="511"/>
      <c r="Y378" s="531"/>
      <c r="Z378" s="531"/>
      <c r="AA378" s="531"/>
      <c r="AB378" s="531"/>
      <c r="AC378" s="531"/>
      <c r="AD378" s="531"/>
      <c r="AE378" s="531"/>
      <c r="AF378" s="531"/>
      <c r="AG378" s="531"/>
      <c r="AH378" s="531"/>
      <c r="AI378" s="531"/>
      <c r="AJ378" s="531"/>
      <c r="AK378" s="531"/>
      <c r="AL378" s="615"/>
      <c r="AM378" s="511" t="s">
        <v>74</v>
      </c>
      <c r="AN378" s="511"/>
      <c r="AO378" s="120" t="s">
        <v>728</v>
      </c>
      <c r="AP378" s="120"/>
      <c r="AQ378" s="120"/>
      <c r="AR378" s="120"/>
      <c r="AS378" s="120"/>
      <c r="AT378" s="120"/>
      <c r="AU378" s="120"/>
      <c r="AV378" s="120"/>
      <c r="AW378" s="120"/>
      <c r="AX378" s="120"/>
      <c r="AY378" s="120"/>
      <c r="AZ378" s="120"/>
      <c r="BA378" s="120"/>
      <c r="BB378" s="120"/>
      <c r="BC378" s="120"/>
      <c r="BD378" s="120"/>
      <c r="BE378" s="120"/>
      <c r="BF378" s="120"/>
      <c r="BG378" s="120"/>
      <c r="BH378" s="126"/>
      <c r="BI378" s="122"/>
      <c r="BJ378" s="120"/>
      <c r="BK378" s="120"/>
      <c r="BL378" s="120"/>
      <c r="BM378" s="120"/>
      <c r="BN378" s="126"/>
      <c r="BO378" s="170"/>
      <c r="BP378" s="112"/>
      <c r="BQ378" s="112"/>
      <c r="BR378" s="112"/>
      <c r="BS378" s="170"/>
      <c r="BT378" s="112"/>
      <c r="BU378" s="112"/>
      <c r="BV378" s="199"/>
    </row>
    <row r="379" spans="2:74" ht="15.75" customHeight="1">
      <c r="B379" s="707"/>
      <c r="C379" s="708"/>
      <c r="D379" s="708"/>
      <c r="E379" s="708"/>
      <c r="F379" s="709"/>
      <c r="G379" s="573"/>
      <c r="H379" s="574"/>
      <c r="I379" s="574"/>
      <c r="J379" s="574"/>
      <c r="K379" s="624"/>
      <c r="L379" s="702"/>
      <c r="M379" s="703"/>
      <c r="N379" s="703"/>
      <c r="O379" s="703"/>
      <c r="P379" s="703"/>
      <c r="Q379" s="704"/>
      <c r="R379" s="682" t="s">
        <v>69</v>
      </c>
      <c r="S379" s="683"/>
      <c r="T379" s="683"/>
      <c r="U379" s="683"/>
      <c r="V379" s="684"/>
      <c r="W379" s="508" t="s">
        <v>74</v>
      </c>
      <c r="X379" s="509"/>
      <c r="Y379" s="517"/>
      <c r="Z379" s="517"/>
      <c r="AA379" s="517"/>
      <c r="AB379" s="517"/>
      <c r="AC379" s="517"/>
      <c r="AD379" s="517"/>
      <c r="AE379" s="517"/>
      <c r="AF379" s="517"/>
      <c r="AG379" s="517"/>
      <c r="AH379" s="517"/>
      <c r="AI379" s="517"/>
      <c r="AJ379" s="517"/>
      <c r="AK379" s="517"/>
      <c r="AL379" s="518"/>
      <c r="AM379" s="509" t="s">
        <v>74</v>
      </c>
      <c r="AN379" s="509"/>
      <c r="AO379" s="121" t="s">
        <v>729</v>
      </c>
      <c r="AP379" s="121"/>
      <c r="AQ379" s="121"/>
      <c r="AR379" s="121"/>
      <c r="AS379" s="121"/>
      <c r="AT379" s="121"/>
      <c r="AU379" s="121"/>
      <c r="AV379" s="121"/>
      <c r="AW379" s="121"/>
      <c r="AX379" s="121"/>
      <c r="AY379" s="121"/>
      <c r="AZ379" s="121"/>
      <c r="BA379" s="121"/>
      <c r="BB379" s="121"/>
      <c r="BC379" s="121"/>
      <c r="BD379" s="121"/>
      <c r="BE379" s="121"/>
      <c r="BF379" s="121"/>
      <c r="BG379" s="121"/>
      <c r="BH379" s="127"/>
      <c r="BI379" s="124"/>
      <c r="BJ379" s="121"/>
      <c r="BK379" s="121"/>
      <c r="BL379" s="121"/>
      <c r="BM379" s="121"/>
      <c r="BN379" s="127"/>
      <c r="BO379" s="207"/>
      <c r="BP379" s="197"/>
      <c r="BQ379" s="197"/>
      <c r="BR379" s="197"/>
      <c r="BS379" s="207"/>
      <c r="BT379" s="197"/>
      <c r="BU379" s="197"/>
      <c r="BV379" s="198"/>
    </row>
    <row r="380" spans="2:74" ht="15.75" customHeight="1">
      <c r="B380" s="707"/>
      <c r="C380" s="708"/>
      <c r="D380" s="708"/>
      <c r="E380" s="708"/>
      <c r="F380" s="709"/>
      <c r="G380" s="115" t="s">
        <v>140</v>
      </c>
      <c r="H380" s="116"/>
      <c r="I380" s="116"/>
      <c r="J380" s="116"/>
      <c r="K380" s="125"/>
      <c r="L380" s="696" t="s">
        <v>137</v>
      </c>
      <c r="M380" s="697"/>
      <c r="N380" s="697"/>
      <c r="O380" s="697"/>
      <c r="P380" s="697"/>
      <c r="Q380" s="698"/>
      <c r="R380" s="123" t="s">
        <v>136</v>
      </c>
      <c r="S380" s="116"/>
      <c r="T380" s="116"/>
      <c r="U380" s="116"/>
      <c r="V380" s="125"/>
      <c r="W380" s="512" t="s">
        <v>74</v>
      </c>
      <c r="X380" s="513"/>
      <c r="Y380" s="116" t="s">
        <v>534</v>
      </c>
      <c r="Z380" s="116"/>
      <c r="AA380" s="116"/>
      <c r="AB380" s="116"/>
      <c r="AC380" s="116"/>
      <c r="AD380" s="116"/>
      <c r="AE380" s="116"/>
      <c r="AF380" s="116"/>
      <c r="AG380" s="116"/>
      <c r="AH380" s="120"/>
      <c r="AI380" s="120"/>
      <c r="AJ380" s="120"/>
      <c r="AK380" s="120"/>
      <c r="AL380" s="126"/>
      <c r="AM380" s="511" t="s">
        <v>74</v>
      </c>
      <c r="AN380" s="511"/>
      <c r="AO380" s="120" t="s">
        <v>725</v>
      </c>
      <c r="AP380" s="120"/>
      <c r="AQ380" s="120"/>
      <c r="AR380" s="120"/>
      <c r="AS380" s="120"/>
      <c r="AT380" s="120"/>
      <c r="AU380" s="116"/>
      <c r="AV380" s="116"/>
      <c r="AW380" s="116"/>
      <c r="AX380" s="116"/>
      <c r="AY380" s="116"/>
      <c r="AZ380" s="116"/>
      <c r="BA380" s="116"/>
      <c r="BB380" s="116"/>
      <c r="BC380" s="116"/>
      <c r="BD380" s="116"/>
      <c r="BE380" s="116"/>
      <c r="BF380" s="116"/>
      <c r="BG380" s="116"/>
      <c r="BH380" s="125"/>
      <c r="BI380" s="499" t="s">
        <v>434</v>
      </c>
      <c r="BJ380" s="500"/>
      <c r="BK380" s="611"/>
      <c r="BL380" s="611"/>
      <c r="BM380" s="500"/>
      <c r="BN380" s="501"/>
      <c r="BO380" s="502" t="s">
        <v>129</v>
      </c>
      <c r="BP380" s="503"/>
      <c r="BQ380" s="503"/>
      <c r="BR380" s="504"/>
      <c r="BS380" s="502" t="s">
        <v>129</v>
      </c>
      <c r="BT380" s="503"/>
      <c r="BU380" s="503"/>
      <c r="BV380" s="504"/>
    </row>
    <row r="381" spans="2:74" ht="15.75" customHeight="1">
      <c r="B381" s="707"/>
      <c r="C381" s="708"/>
      <c r="D381" s="708"/>
      <c r="E381" s="708"/>
      <c r="F381" s="709"/>
      <c r="G381" s="571" t="s">
        <v>139</v>
      </c>
      <c r="H381" s="572"/>
      <c r="I381" s="572"/>
      <c r="J381" s="572"/>
      <c r="K381" s="623"/>
      <c r="L381" s="699"/>
      <c r="M381" s="700"/>
      <c r="N381" s="700"/>
      <c r="O381" s="700"/>
      <c r="P381" s="700"/>
      <c r="Q381" s="701"/>
      <c r="R381" s="625" t="s">
        <v>69</v>
      </c>
      <c r="S381" s="626"/>
      <c r="T381" s="626"/>
      <c r="U381" s="626"/>
      <c r="V381" s="627"/>
      <c r="W381" s="510" t="s">
        <v>74</v>
      </c>
      <c r="X381" s="511"/>
      <c r="Y381" s="120" t="s">
        <v>649</v>
      </c>
      <c r="Z381" s="120"/>
      <c r="AA381" s="120"/>
      <c r="AB381" s="120"/>
      <c r="AC381" s="120"/>
      <c r="AD381" s="120"/>
      <c r="AE381" s="120"/>
      <c r="AF381" s="120"/>
      <c r="AG381" s="120"/>
      <c r="AH381" s="120"/>
      <c r="AI381" s="120"/>
      <c r="AJ381" s="120"/>
      <c r="AK381" s="120"/>
      <c r="AL381" s="126"/>
      <c r="AM381" s="511" t="s">
        <v>74</v>
      </c>
      <c r="AN381" s="511"/>
      <c r="AO381" s="120" t="s">
        <v>726</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0"/>
      <c r="BJ381" s="120"/>
      <c r="BK381" s="120"/>
      <c r="BL381" s="120"/>
      <c r="BM381" s="120"/>
      <c r="BN381" s="120"/>
      <c r="BO381" s="505" t="s">
        <v>130</v>
      </c>
      <c r="BP381" s="506"/>
      <c r="BQ381" s="506"/>
      <c r="BR381" s="506"/>
      <c r="BS381" s="505" t="s">
        <v>130</v>
      </c>
      <c r="BT381" s="506"/>
      <c r="BU381" s="506"/>
      <c r="BV381" s="507"/>
    </row>
    <row r="382" spans="2:74" ht="15.75" customHeight="1">
      <c r="B382" s="707"/>
      <c r="C382" s="708"/>
      <c r="D382" s="708"/>
      <c r="E382" s="708"/>
      <c r="F382" s="709"/>
      <c r="G382" s="571"/>
      <c r="H382" s="572"/>
      <c r="I382" s="572"/>
      <c r="J382" s="572"/>
      <c r="K382" s="623"/>
      <c r="L382" s="699"/>
      <c r="M382" s="700"/>
      <c r="N382" s="700"/>
      <c r="O382" s="700"/>
      <c r="P382" s="700"/>
      <c r="Q382" s="701"/>
      <c r="R382" s="122"/>
      <c r="S382" s="120"/>
      <c r="T382" s="120"/>
      <c r="U382" s="120"/>
      <c r="V382" s="126"/>
      <c r="W382" s="510" t="s">
        <v>74</v>
      </c>
      <c r="X382" s="511"/>
      <c r="Y382" s="120" t="s">
        <v>724</v>
      </c>
      <c r="Z382" s="120"/>
      <c r="AA382" s="120"/>
      <c r="AB382" s="120"/>
      <c r="AC382" s="120"/>
      <c r="AD382" s="120"/>
      <c r="AE382" s="120"/>
      <c r="AF382" s="120"/>
      <c r="AG382" s="120"/>
      <c r="AH382" s="120"/>
      <c r="AI382" s="120"/>
      <c r="AJ382" s="120"/>
      <c r="AK382" s="120"/>
      <c r="AL382" s="126"/>
      <c r="AM382" s="511" t="s">
        <v>74</v>
      </c>
      <c r="AN382" s="511"/>
      <c r="AO382" s="120" t="s">
        <v>727</v>
      </c>
      <c r="AP382" s="120"/>
      <c r="AQ382" s="120"/>
      <c r="AR382" s="120"/>
      <c r="AS382" s="120"/>
      <c r="AT382" s="120"/>
      <c r="AU382" s="120"/>
      <c r="AV382" s="120"/>
      <c r="AW382" s="120"/>
      <c r="AX382" s="120"/>
      <c r="AY382" s="120"/>
      <c r="AZ382" s="120"/>
      <c r="BA382" s="120"/>
      <c r="BB382" s="120"/>
      <c r="BC382" s="120"/>
      <c r="BD382" s="120"/>
      <c r="BE382" s="120"/>
      <c r="BF382" s="120"/>
      <c r="BG382" s="120"/>
      <c r="BH382" s="126"/>
      <c r="BI382" s="120"/>
      <c r="BJ382" s="120"/>
      <c r="BK382" s="120"/>
      <c r="BL382" s="120"/>
      <c r="BM382" s="120"/>
      <c r="BN382" s="120"/>
      <c r="BO382" s="170"/>
      <c r="BP382" s="112"/>
      <c r="BQ382" s="112"/>
      <c r="BR382" s="112"/>
      <c r="BS382" s="170"/>
      <c r="BT382" s="112"/>
      <c r="BU382" s="112"/>
      <c r="BV382" s="199"/>
    </row>
    <row r="383" spans="2:74" ht="15.75" customHeight="1">
      <c r="B383" s="707"/>
      <c r="C383" s="708"/>
      <c r="D383" s="708"/>
      <c r="E383" s="708"/>
      <c r="F383" s="709"/>
      <c r="G383" s="571"/>
      <c r="H383" s="572"/>
      <c r="I383" s="572"/>
      <c r="J383" s="572"/>
      <c r="K383" s="623"/>
      <c r="L383" s="699"/>
      <c r="M383" s="700"/>
      <c r="N383" s="700"/>
      <c r="O383" s="700"/>
      <c r="P383" s="700"/>
      <c r="Q383" s="701"/>
      <c r="R383" s="122" t="s">
        <v>134</v>
      </c>
      <c r="S383" s="120"/>
      <c r="T383" s="120"/>
      <c r="U383" s="120"/>
      <c r="V383" s="126"/>
      <c r="W383" s="510" t="s">
        <v>74</v>
      </c>
      <c r="X383" s="511"/>
      <c r="Y383" s="120" t="s">
        <v>674</v>
      </c>
      <c r="Z383" s="120"/>
      <c r="AA383" s="120"/>
      <c r="AB383" s="120"/>
      <c r="AC383" s="120"/>
      <c r="AD383" s="120"/>
      <c r="AE383" s="120"/>
      <c r="AF383" s="120"/>
      <c r="AG383" s="120"/>
      <c r="AH383" s="120"/>
      <c r="AI383" s="120"/>
      <c r="AJ383" s="120"/>
      <c r="AK383" s="120"/>
      <c r="AL383" s="126"/>
      <c r="AM383" s="511" t="s">
        <v>74</v>
      </c>
      <c r="AN383" s="511"/>
      <c r="AO383" s="531"/>
      <c r="AP383" s="531"/>
      <c r="AQ383" s="531"/>
      <c r="AR383" s="531"/>
      <c r="AS383" s="531"/>
      <c r="AT383" s="531"/>
      <c r="AU383" s="531"/>
      <c r="AV383" s="531"/>
      <c r="AW383" s="531"/>
      <c r="AX383" s="531"/>
      <c r="AY383" s="531"/>
      <c r="AZ383" s="531"/>
      <c r="BA383" s="531"/>
      <c r="BB383" s="531"/>
      <c r="BC383" s="531"/>
      <c r="BD383" s="531"/>
      <c r="BE383" s="531"/>
      <c r="BF383" s="531"/>
      <c r="BG383" s="531"/>
      <c r="BH383" s="615"/>
      <c r="BI383" s="122"/>
      <c r="BJ383" s="120"/>
      <c r="BK383" s="120"/>
      <c r="BL383" s="120"/>
      <c r="BM383" s="120"/>
      <c r="BN383" s="126"/>
      <c r="BO383" s="170"/>
      <c r="BP383" s="112"/>
      <c r="BQ383" s="112"/>
      <c r="BR383" s="112"/>
      <c r="BS383" s="170"/>
      <c r="BT383" s="112"/>
      <c r="BU383" s="112"/>
      <c r="BV383" s="199"/>
    </row>
    <row r="384" spans="2:74" ht="15.75" customHeight="1">
      <c r="B384" s="707"/>
      <c r="C384" s="708"/>
      <c r="D384" s="708"/>
      <c r="E384" s="708"/>
      <c r="F384" s="709"/>
      <c r="G384" s="573"/>
      <c r="H384" s="574"/>
      <c r="I384" s="574"/>
      <c r="J384" s="574"/>
      <c r="K384" s="624"/>
      <c r="L384" s="702"/>
      <c r="M384" s="703"/>
      <c r="N384" s="703"/>
      <c r="O384" s="703"/>
      <c r="P384" s="703"/>
      <c r="Q384" s="704"/>
      <c r="R384" s="682" t="s">
        <v>69</v>
      </c>
      <c r="S384" s="683"/>
      <c r="T384" s="683"/>
      <c r="U384" s="683"/>
      <c r="V384" s="684"/>
      <c r="W384" s="508" t="s">
        <v>74</v>
      </c>
      <c r="X384" s="509"/>
      <c r="Y384" s="517"/>
      <c r="Z384" s="517"/>
      <c r="AA384" s="517"/>
      <c r="AB384" s="517"/>
      <c r="AC384" s="517"/>
      <c r="AD384" s="517"/>
      <c r="AE384" s="517"/>
      <c r="AF384" s="517"/>
      <c r="AG384" s="517"/>
      <c r="AH384" s="517"/>
      <c r="AI384" s="517"/>
      <c r="AJ384" s="517"/>
      <c r="AK384" s="517"/>
      <c r="AL384" s="518"/>
      <c r="AM384" s="509" t="s">
        <v>74</v>
      </c>
      <c r="AN384" s="509"/>
      <c r="AO384" s="517"/>
      <c r="AP384" s="517"/>
      <c r="AQ384" s="517"/>
      <c r="AR384" s="517"/>
      <c r="AS384" s="517"/>
      <c r="AT384" s="517"/>
      <c r="AU384" s="517"/>
      <c r="AV384" s="517"/>
      <c r="AW384" s="517"/>
      <c r="AX384" s="517"/>
      <c r="AY384" s="517"/>
      <c r="AZ384" s="517"/>
      <c r="BA384" s="517"/>
      <c r="BB384" s="517"/>
      <c r="BC384" s="517"/>
      <c r="BD384" s="517"/>
      <c r="BE384" s="517"/>
      <c r="BF384" s="517"/>
      <c r="BG384" s="517"/>
      <c r="BH384" s="518"/>
      <c r="BI384" s="124"/>
      <c r="BJ384" s="121"/>
      <c r="BK384" s="121"/>
      <c r="BL384" s="121"/>
      <c r="BM384" s="121"/>
      <c r="BN384" s="127"/>
      <c r="BO384" s="207"/>
      <c r="BP384" s="197"/>
      <c r="BQ384" s="197"/>
      <c r="BR384" s="197"/>
      <c r="BS384" s="207"/>
      <c r="BT384" s="197"/>
      <c r="BU384" s="197"/>
      <c r="BV384" s="198"/>
    </row>
    <row r="385" spans="2:74" ht="15.75" customHeight="1">
      <c r="B385" s="707"/>
      <c r="C385" s="708"/>
      <c r="D385" s="708"/>
      <c r="E385" s="708"/>
      <c r="F385" s="709"/>
      <c r="G385" s="115" t="s">
        <v>138</v>
      </c>
      <c r="H385" s="116"/>
      <c r="I385" s="116"/>
      <c r="J385" s="116"/>
      <c r="K385" s="125"/>
      <c r="L385" s="696" t="s">
        <v>137</v>
      </c>
      <c r="M385" s="697"/>
      <c r="N385" s="697"/>
      <c r="O385" s="697"/>
      <c r="P385" s="697"/>
      <c r="Q385" s="698"/>
      <c r="R385" s="123" t="s">
        <v>136</v>
      </c>
      <c r="S385" s="116"/>
      <c r="T385" s="116"/>
      <c r="U385" s="116"/>
      <c r="V385" s="125"/>
      <c r="W385" s="512" t="s">
        <v>74</v>
      </c>
      <c r="X385" s="513"/>
      <c r="Y385" s="116" t="s">
        <v>534</v>
      </c>
      <c r="Z385" s="116"/>
      <c r="AA385" s="116"/>
      <c r="AB385" s="116"/>
      <c r="AC385" s="116"/>
      <c r="AD385" s="116"/>
      <c r="AE385" s="116"/>
      <c r="AF385" s="116"/>
      <c r="AG385" s="116"/>
      <c r="AH385" s="120"/>
      <c r="AI385" s="120"/>
      <c r="AJ385" s="120"/>
      <c r="AK385" s="120"/>
      <c r="AL385" s="126"/>
      <c r="AM385" s="513" t="s">
        <v>74</v>
      </c>
      <c r="AN385" s="513"/>
      <c r="AO385" s="116" t="s">
        <v>725</v>
      </c>
      <c r="AP385" s="116"/>
      <c r="AQ385" s="116"/>
      <c r="AR385" s="116"/>
      <c r="AS385" s="116"/>
      <c r="AT385" s="116"/>
      <c r="AU385" s="116"/>
      <c r="AV385" s="116"/>
      <c r="AW385" s="116"/>
      <c r="AX385" s="116"/>
      <c r="AY385" s="116"/>
      <c r="AZ385" s="116"/>
      <c r="BA385" s="116"/>
      <c r="BB385" s="116"/>
      <c r="BC385" s="116"/>
      <c r="BD385" s="116"/>
      <c r="BE385" s="116"/>
      <c r="BF385" s="116"/>
      <c r="BG385" s="116"/>
      <c r="BH385" s="125"/>
      <c r="BI385" s="611" t="s">
        <v>434</v>
      </c>
      <c r="BJ385" s="611"/>
      <c r="BK385" s="500"/>
      <c r="BL385" s="500"/>
      <c r="BM385" s="500"/>
      <c r="BN385" s="501"/>
      <c r="BO385" s="502" t="s">
        <v>129</v>
      </c>
      <c r="BP385" s="503"/>
      <c r="BQ385" s="503"/>
      <c r="BR385" s="504"/>
      <c r="BS385" s="502" t="s">
        <v>129</v>
      </c>
      <c r="BT385" s="503"/>
      <c r="BU385" s="503"/>
      <c r="BV385" s="504"/>
    </row>
    <row r="386" spans="2:74" ht="15.75" customHeight="1">
      <c r="B386" s="707"/>
      <c r="C386" s="708"/>
      <c r="D386" s="708"/>
      <c r="E386" s="708"/>
      <c r="F386" s="709"/>
      <c r="G386" s="571" t="s">
        <v>135</v>
      </c>
      <c r="H386" s="572"/>
      <c r="I386" s="572"/>
      <c r="J386" s="572"/>
      <c r="K386" s="623"/>
      <c r="L386" s="699"/>
      <c r="M386" s="700"/>
      <c r="N386" s="700"/>
      <c r="O386" s="700"/>
      <c r="P386" s="700"/>
      <c r="Q386" s="701"/>
      <c r="R386" s="625" t="s">
        <v>69</v>
      </c>
      <c r="S386" s="626"/>
      <c r="T386" s="626"/>
      <c r="U386" s="626"/>
      <c r="V386" s="627"/>
      <c r="W386" s="510" t="s">
        <v>74</v>
      </c>
      <c r="X386" s="511"/>
      <c r="Y386" s="120" t="s">
        <v>649</v>
      </c>
      <c r="Z386" s="120"/>
      <c r="AA386" s="120"/>
      <c r="AB386" s="120"/>
      <c r="AC386" s="120"/>
      <c r="AD386" s="120"/>
      <c r="AE386" s="120"/>
      <c r="AF386" s="120"/>
      <c r="AG386" s="120"/>
      <c r="AH386" s="120"/>
      <c r="AI386" s="120"/>
      <c r="AJ386" s="120"/>
      <c r="AK386" s="120"/>
      <c r="AL386" s="126"/>
      <c r="AM386" s="511" t="s">
        <v>74</v>
      </c>
      <c r="AN386" s="511"/>
      <c r="AO386" s="120" t="s">
        <v>726</v>
      </c>
      <c r="AP386" s="120"/>
      <c r="AQ386" s="120"/>
      <c r="AR386" s="120"/>
      <c r="AS386" s="120"/>
      <c r="AT386" s="120"/>
      <c r="AU386" s="120"/>
      <c r="AV386" s="120"/>
      <c r="AW386" s="120"/>
      <c r="AX386" s="120"/>
      <c r="AY386" s="120"/>
      <c r="AZ386" s="120"/>
      <c r="BA386" s="120"/>
      <c r="BB386" s="120"/>
      <c r="BC386" s="120"/>
      <c r="BD386" s="120"/>
      <c r="BE386" s="120"/>
      <c r="BF386" s="120"/>
      <c r="BG386" s="120"/>
      <c r="BH386" s="126"/>
      <c r="BI386" s="122"/>
      <c r="BJ386" s="120"/>
      <c r="BK386" s="120"/>
      <c r="BL386" s="120"/>
      <c r="BM386" s="120"/>
      <c r="BN386" s="126"/>
      <c r="BO386" s="505" t="s">
        <v>130</v>
      </c>
      <c r="BP386" s="506"/>
      <c r="BQ386" s="506"/>
      <c r="BR386" s="506"/>
      <c r="BS386" s="505" t="s">
        <v>130</v>
      </c>
      <c r="BT386" s="506"/>
      <c r="BU386" s="506"/>
      <c r="BV386" s="507"/>
    </row>
    <row r="387" spans="2:74" ht="15.75" customHeight="1">
      <c r="B387" s="707"/>
      <c r="C387" s="708"/>
      <c r="D387" s="708"/>
      <c r="E387" s="708"/>
      <c r="F387" s="709"/>
      <c r="G387" s="571"/>
      <c r="H387" s="572"/>
      <c r="I387" s="572"/>
      <c r="J387" s="572"/>
      <c r="K387" s="623"/>
      <c r="L387" s="699"/>
      <c r="M387" s="700"/>
      <c r="N387" s="700"/>
      <c r="O387" s="700"/>
      <c r="P387" s="700"/>
      <c r="Q387" s="701"/>
      <c r="R387" s="122"/>
      <c r="S387" s="120"/>
      <c r="T387" s="120"/>
      <c r="U387" s="120"/>
      <c r="V387" s="126"/>
      <c r="W387" s="510" t="s">
        <v>74</v>
      </c>
      <c r="X387" s="511"/>
      <c r="Y387" s="120" t="s">
        <v>724</v>
      </c>
      <c r="Z387" s="120"/>
      <c r="AA387" s="120"/>
      <c r="AB387" s="120"/>
      <c r="AC387" s="120"/>
      <c r="AD387" s="120"/>
      <c r="AE387" s="120"/>
      <c r="AF387" s="120"/>
      <c r="AG387" s="120"/>
      <c r="AH387" s="120"/>
      <c r="AI387" s="120"/>
      <c r="AJ387" s="120"/>
      <c r="AK387" s="120"/>
      <c r="AL387" s="126"/>
      <c r="AM387" s="511" t="s">
        <v>74</v>
      </c>
      <c r="AN387" s="511"/>
      <c r="AO387" s="120" t="s">
        <v>727</v>
      </c>
      <c r="AP387" s="120"/>
      <c r="AQ387" s="120"/>
      <c r="AR387" s="120"/>
      <c r="AS387" s="120"/>
      <c r="AT387" s="120"/>
      <c r="AU387" s="120"/>
      <c r="AV387" s="120"/>
      <c r="AW387" s="120"/>
      <c r="AX387" s="120"/>
      <c r="AY387" s="120"/>
      <c r="AZ387" s="120"/>
      <c r="BA387" s="120"/>
      <c r="BB387" s="120"/>
      <c r="BC387" s="120"/>
      <c r="BD387" s="120"/>
      <c r="BE387" s="120"/>
      <c r="BF387" s="120"/>
      <c r="BG387" s="120"/>
      <c r="BH387" s="126"/>
      <c r="BI387" s="120"/>
      <c r="BJ387" s="120"/>
      <c r="BK387" s="120"/>
      <c r="BL387" s="120"/>
      <c r="BM387" s="120"/>
      <c r="BN387" s="120"/>
      <c r="BO387" s="170"/>
      <c r="BP387" s="112"/>
      <c r="BQ387" s="112"/>
      <c r="BR387" s="112"/>
      <c r="BS387" s="170"/>
      <c r="BT387" s="112"/>
      <c r="BU387" s="112"/>
      <c r="BV387" s="199"/>
    </row>
    <row r="388" spans="2:74" ht="15.75" customHeight="1">
      <c r="B388" s="707"/>
      <c r="C388" s="708"/>
      <c r="D388" s="708"/>
      <c r="E388" s="708"/>
      <c r="F388" s="709"/>
      <c r="G388" s="571"/>
      <c r="H388" s="572"/>
      <c r="I388" s="572"/>
      <c r="J388" s="572"/>
      <c r="K388" s="623"/>
      <c r="L388" s="699"/>
      <c r="M388" s="700"/>
      <c r="N388" s="700"/>
      <c r="O388" s="700"/>
      <c r="P388" s="700"/>
      <c r="Q388" s="701"/>
      <c r="R388" s="122" t="s">
        <v>134</v>
      </c>
      <c r="S388" s="120"/>
      <c r="T388" s="120"/>
      <c r="U388" s="120"/>
      <c r="V388" s="126"/>
      <c r="W388" s="510" t="s">
        <v>74</v>
      </c>
      <c r="X388" s="511"/>
      <c r="Y388" s="120" t="s">
        <v>674</v>
      </c>
      <c r="Z388" s="120"/>
      <c r="AA388" s="120"/>
      <c r="AB388" s="120"/>
      <c r="AC388" s="120"/>
      <c r="AD388" s="120"/>
      <c r="AE388" s="120"/>
      <c r="AF388" s="120"/>
      <c r="AG388" s="120"/>
      <c r="AH388" s="120"/>
      <c r="AI388" s="120"/>
      <c r="AJ388" s="120"/>
      <c r="AK388" s="120"/>
      <c r="AL388" s="126"/>
      <c r="AM388" s="511" t="s">
        <v>74</v>
      </c>
      <c r="AN388" s="511"/>
      <c r="AO388" s="531"/>
      <c r="AP388" s="531"/>
      <c r="AQ388" s="531"/>
      <c r="AR388" s="531"/>
      <c r="AS388" s="531"/>
      <c r="AT388" s="531"/>
      <c r="AU388" s="531"/>
      <c r="AV388" s="531"/>
      <c r="AW388" s="531"/>
      <c r="AX388" s="531"/>
      <c r="AY388" s="531"/>
      <c r="AZ388" s="531"/>
      <c r="BA388" s="531"/>
      <c r="BB388" s="531"/>
      <c r="BC388" s="531"/>
      <c r="BD388" s="531"/>
      <c r="BE388" s="531"/>
      <c r="BF388" s="531"/>
      <c r="BG388" s="531"/>
      <c r="BH388" s="615"/>
      <c r="BI388" s="122"/>
      <c r="BJ388" s="120"/>
      <c r="BK388" s="120"/>
      <c r="BL388" s="120"/>
      <c r="BM388" s="120"/>
      <c r="BN388" s="126"/>
      <c r="BO388" s="170"/>
      <c r="BP388" s="112"/>
      <c r="BQ388" s="112"/>
      <c r="BR388" s="112"/>
      <c r="BS388" s="170"/>
      <c r="BT388" s="112"/>
      <c r="BU388" s="112"/>
      <c r="BV388" s="199"/>
    </row>
    <row r="389" spans="2:74" ht="15.75" customHeight="1">
      <c r="B389" s="707"/>
      <c r="C389" s="708"/>
      <c r="D389" s="708"/>
      <c r="E389" s="708"/>
      <c r="F389" s="709"/>
      <c r="G389" s="573"/>
      <c r="H389" s="574"/>
      <c r="I389" s="574"/>
      <c r="J389" s="574"/>
      <c r="K389" s="624"/>
      <c r="L389" s="702"/>
      <c r="M389" s="703"/>
      <c r="N389" s="703"/>
      <c r="O389" s="703"/>
      <c r="P389" s="703"/>
      <c r="Q389" s="704"/>
      <c r="R389" s="682" t="s">
        <v>69</v>
      </c>
      <c r="S389" s="683"/>
      <c r="T389" s="683"/>
      <c r="U389" s="683"/>
      <c r="V389" s="684"/>
      <c r="W389" s="508" t="s">
        <v>74</v>
      </c>
      <c r="X389" s="509"/>
      <c r="Y389" s="517"/>
      <c r="Z389" s="517"/>
      <c r="AA389" s="517"/>
      <c r="AB389" s="517"/>
      <c r="AC389" s="517"/>
      <c r="AD389" s="517"/>
      <c r="AE389" s="517"/>
      <c r="AF389" s="517"/>
      <c r="AG389" s="517"/>
      <c r="AH389" s="517"/>
      <c r="AI389" s="517"/>
      <c r="AJ389" s="517"/>
      <c r="AK389" s="517"/>
      <c r="AL389" s="518"/>
      <c r="AM389" s="509" t="s">
        <v>74</v>
      </c>
      <c r="AN389" s="509"/>
      <c r="AO389" s="517"/>
      <c r="AP389" s="517"/>
      <c r="AQ389" s="517"/>
      <c r="AR389" s="517"/>
      <c r="AS389" s="517"/>
      <c r="AT389" s="517"/>
      <c r="AU389" s="517"/>
      <c r="AV389" s="517"/>
      <c r="AW389" s="517"/>
      <c r="AX389" s="517"/>
      <c r="AY389" s="517"/>
      <c r="AZ389" s="517"/>
      <c r="BA389" s="517"/>
      <c r="BB389" s="517"/>
      <c r="BC389" s="517"/>
      <c r="BD389" s="517"/>
      <c r="BE389" s="517"/>
      <c r="BF389" s="517"/>
      <c r="BG389" s="517"/>
      <c r="BH389" s="518"/>
      <c r="BI389" s="124"/>
      <c r="BJ389" s="121"/>
      <c r="BK389" s="121"/>
      <c r="BL389" s="121"/>
      <c r="BM389" s="121"/>
      <c r="BN389" s="127"/>
      <c r="BO389" s="207"/>
      <c r="BP389" s="197"/>
      <c r="BQ389" s="197"/>
      <c r="BR389" s="197"/>
      <c r="BS389" s="207"/>
      <c r="BT389" s="197"/>
      <c r="BU389" s="197"/>
      <c r="BV389" s="198"/>
    </row>
    <row r="390" spans="2:74" ht="13.5" customHeight="1">
      <c r="B390" s="707"/>
      <c r="C390" s="708"/>
      <c r="D390" s="708"/>
      <c r="E390" s="708"/>
      <c r="F390" s="709"/>
      <c r="G390" s="169" t="s">
        <v>138</v>
      </c>
      <c r="H390" s="305"/>
      <c r="I390" s="305"/>
      <c r="J390" s="305"/>
      <c r="K390" s="306"/>
      <c r="L390" s="622" t="s">
        <v>220</v>
      </c>
      <c r="M390" s="622"/>
      <c r="N390" s="622"/>
      <c r="O390" s="622"/>
      <c r="P390" s="622"/>
      <c r="Q390" s="622"/>
      <c r="R390" s="123" t="s">
        <v>136</v>
      </c>
      <c r="S390" s="116"/>
      <c r="T390" s="116"/>
      <c r="U390" s="116"/>
      <c r="V390" s="125"/>
      <c r="W390" s="512" t="s">
        <v>74</v>
      </c>
      <c r="X390" s="513"/>
      <c r="Y390" s="116" t="s">
        <v>534</v>
      </c>
      <c r="Z390" s="116"/>
      <c r="AA390" s="116"/>
      <c r="AB390" s="116"/>
      <c r="AC390" s="116"/>
      <c r="AD390" s="116"/>
      <c r="AE390" s="116"/>
      <c r="AF390" s="116"/>
      <c r="AG390" s="116"/>
      <c r="AH390" s="120"/>
      <c r="AI390" s="120"/>
      <c r="AJ390" s="120"/>
      <c r="AK390" s="120"/>
      <c r="AL390" s="126"/>
      <c r="AM390" s="512" t="s">
        <v>74</v>
      </c>
      <c r="AN390" s="513"/>
      <c r="AO390" s="116" t="s">
        <v>219</v>
      </c>
      <c r="AP390" s="116"/>
      <c r="AQ390" s="116"/>
      <c r="AR390" s="116"/>
      <c r="AS390" s="116"/>
      <c r="AT390" s="116"/>
      <c r="AU390" s="116"/>
      <c r="AV390" s="116"/>
      <c r="AW390" s="116"/>
      <c r="AX390" s="116"/>
      <c r="AY390" s="116"/>
      <c r="AZ390" s="116"/>
      <c r="BA390" s="116"/>
      <c r="BB390" s="116"/>
      <c r="BC390" s="116"/>
      <c r="BD390" s="116"/>
      <c r="BE390" s="116"/>
      <c r="BF390" s="116"/>
      <c r="BG390" s="116"/>
      <c r="BH390" s="125"/>
      <c r="BI390" s="499" t="s">
        <v>434</v>
      </c>
      <c r="BJ390" s="500"/>
      <c r="BK390" s="500"/>
      <c r="BL390" s="500"/>
      <c r="BM390" s="500"/>
      <c r="BN390" s="501"/>
      <c r="BO390" s="505" t="s">
        <v>129</v>
      </c>
      <c r="BP390" s="506"/>
      <c r="BQ390" s="506"/>
      <c r="BR390" s="506"/>
      <c r="BS390" s="505" t="s">
        <v>129</v>
      </c>
      <c r="BT390" s="506"/>
      <c r="BU390" s="506"/>
      <c r="BV390" s="507"/>
    </row>
    <row r="391" spans="2:74" ht="13.5" customHeight="1">
      <c r="B391" s="707"/>
      <c r="C391" s="708"/>
      <c r="D391" s="708"/>
      <c r="E391" s="708"/>
      <c r="F391" s="709"/>
      <c r="G391" s="616" t="s">
        <v>912</v>
      </c>
      <c r="H391" s="617"/>
      <c r="I391" s="617"/>
      <c r="J391" s="617"/>
      <c r="K391" s="618"/>
      <c r="L391" s="622"/>
      <c r="M391" s="622"/>
      <c r="N391" s="622"/>
      <c r="O391" s="622"/>
      <c r="P391" s="622"/>
      <c r="Q391" s="622"/>
      <c r="R391" s="625" t="s">
        <v>69</v>
      </c>
      <c r="S391" s="626"/>
      <c r="T391" s="626"/>
      <c r="U391" s="626"/>
      <c r="V391" s="627"/>
      <c r="W391" s="510" t="s">
        <v>74</v>
      </c>
      <c r="X391" s="511"/>
      <c r="Y391" s="120" t="s">
        <v>649</v>
      </c>
      <c r="Z391" s="120"/>
      <c r="AA391" s="120"/>
      <c r="AB391" s="120"/>
      <c r="AC391" s="120"/>
      <c r="AD391" s="120"/>
      <c r="AE391" s="120"/>
      <c r="AF391" s="120"/>
      <c r="AG391" s="120"/>
      <c r="AH391" s="120"/>
      <c r="AI391" s="120"/>
      <c r="AJ391" s="120"/>
      <c r="AK391" s="120"/>
      <c r="AL391" s="126"/>
      <c r="AM391" s="510" t="s">
        <v>74</v>
      </c>
      <c r="AN391" s="511"/>
      <c r="AO391" s="531"/>
      <c r="AP391" s="531"/>
      <c r="AQ391" s="531"/>
      <c r="AR391" s="531"/>
      <c r="AS391" s="531"/>
      <c r="AT391" s="531"/>
      <c r="AU391" s="531"/>
      <c r="AV391" s="531"/>
      <c r="AW391" s="531"/>
      <c r="AX391" s="531"/>
      <c r="AY391" s="531"/>
      <c r="AZ391" s="531"/>
      <c r="BA391" s="531"/>
      <c r="BB391" s="531"/>
      <c r="BC391" s="531"/>
      <c r="BD391" s="531"/>
      <c r="BE391" s="531"/>
      <c r="BF391" s="531"/>
      <c r="BG391" s="531"/>
      <c r="BH391" s="615"/>
      <c r="BI391" s="122"/>
      <c r="BJ391" s="120"/>
      <c r="BK391" s="120"/>
      <c r="BL391" s="120"/>
      <c r="BM391" s="120"/>
      <c r="BN391" s="126"/>
      <c r="BO391" s="505" t="s">
        <v>130</v>
      </c>
      <c r="BP391" s="506"/>
      <c r="BQ391" s="506"/>
      <c r="BR391" s="506"/>
      <c r="BS391" s="505" t="s">
        <v>130</v>
      </c>
      <c r="BT391" s="506"/>
      <c r="BU391" s="506"/>
      <c r="BV391" s="507"/>
    </row>
    <row r="392" spans="2:74" ht="13.5" customHeight="1">
      <c r="B392" s="707"/>
      <c r="C392" s="708"/>
      <c r="D392" s="708"/>
      <c r="E392" s="708"/>
      <c r="F392" s="709"/>
      <c r="G392" s="616"/>
      <c r="H392" s="617"/>
      <c r="I392" s="617"/>
      <c r="J392" s="617"/>
      <c r="K392" s="618"/>
      <c r="L392" s="622"/>
      <c r="M392" s="622"/>
      <c r="N392" s="622"/>
      <c r="O392" s="622"/>
      <c r="P392" s="622"/>
      <c r="Q392" s="622"/>
      <c r="R392" s="122"/>
      <c r="S392" s="120"/>
      <c r="T392" s="120"/>
      <c r="U392" s="120"/>
      <c r="V392" s="126"/>
      <c r="W392" s="510" t="s">
        <v>74</v>
      </c>
      <c r="X392" s="511"/>
      <c r="Y392" s="120" t="s">
        <v>724</v>
      </c>
      <c r="Z392" s="120"/>
      <c r="AA392" s="120"/>
      <c r="AB392" s="120"/>
      <c r="AC392" s="120"/>
      <c r="AD392" s="120"/>
      <c r="AE392" s="120"/>
      <c r="AF392" s="120"/>
      <c r="AG392" s="120"/>
      <c r="AH392" s="120"/>
      <c r="AI392" s="120"/>
      <c r="AJ392" s="120"/>
      <c r="AK392" s="120"/>
      <c r="AL392" s="126"/>
      <c r="AM392" s="510" t="s">
        <v>74</v>
      </c>
      <c r="AN392" s="511"/>
      <c r="AO392" s="531"/>
      <c r="AP392" s="531"/>
      <c r="AQ392" s="531"/>
      <c r="AR392" s="531"/>
      <c r="AS392" s="531"/>
      <c r="AT392" s="531"/>
      <c r="AU392" s="531"/>
      <c r="AV392" s="531"/>
      <c r="AW392" s="531"/>
      <c r="AX392" s="531"/>
      <c r="AY392" s="531"/>
      <c r="AZ392" s="531"/>
      <c r="BA392" s="531"/>
      <c r="BB392" s="531"/>
      <c r="BC392" s="531"/>
      <c r="BD392" s="531"/>
      <c r="BE392" s="531"/>
      <c r="BF392" s="531"/>
      <c r="BG392" s="531"/>
      <c r="BH392" s="615"/>
      <c r="BI392" s="122"/>
      <c r="BJ392" s="120"/>
      <c r="BK392" s="120"/>
      <c r="BL392" s="120"/>
      <c r="BM392" s="120"/>
      <c r="BN392" s="126"/>
      <c r="BO392" s="122"/>
      <c r="BP392" s="120"/>
      <c r="BQ392" s="120"/>
      <c r="BR392" s="120"/>
      <c r="BS392" s="122"/>
      <c r="BT392" s="120"/>
      <c r="BU392" s="120"/>
      <c r="BV392" s="126"/>
    </row>
    <row r="393" spans="2:74" ht="13.5" customHeight="1">
      <c r="B393" s="707"/>
      <c r="C393" s="708"/>
      <c r="D393" s="708"/>
      <c r="E393" s="708"/>
      <c r="F393" s="709"/>
      <c r="G393" s="616"/>
      <c r="H393" s="617"/>
      <c r="I393" s="617"/>
      <c r="J393" s="617"/>
      <c r="K393" s="618"/>
      <c r="L393" s="622"/>
      <c r="M393" s="622"/>
      <c r="N393" s="622"/>
      <c r="O393" s="622"/>
      <c r="P393" s="622"/>
      <c r="Q393" s="622"/>
      <c r="R393" s="122" t="s">
        <v>134</v>
      </c>
      <c r="S393" s="120"/>
      <c r="T393" s="120"/>
      <c r="U393" s="120"/>
      <c r="V393" s="126"/>
      <c r="W393" s="510" t="s">
        <v>74</v>
      </c>
      <c r="X393" s="511"/>
      <c r="Y393" s="120" t="s">
        <v>674</v>
      </c>
      <c r="Z393" s="120"/>
      <c r="AA393" s="120"/>
      <c r="AB393" s="120"/>
      <c r="AC393" s="120"/>
      <c r="AD393" s="120"/>
      <c r="AE393" s="120"/>
      <c r="AF393" s="120"/>
      <c r="AG393" s="120"/>
      <c r="AH393" s="120"/>
      <c r="AI393" s="120"/>
      <c r="AJ393" s="120"/>
      <c r="AK393" s="120"/>
      <c r="AL393" s="126"/>
      <c r="AM393" s="510" t="s">
        <v>74</v>
      </c>
      <c r="AN393" s="511"/>
      <c r="AO393" s="531"/>
      <c r="AP393" s="531"/>
      <c r="AQ393" s="531"/>
      <c r="AR393" s="531"/>
      <c r="AS393" s="531"/>
      <c r="AT393" s="531"/>
      <c r="AU393" s="531"/>
      <c r="AV393" s="531"/>
      <c r="AW393" s="531"/>
      <c r="AX393" s="531"/>
      <c r="AY393" s="531"/>
      <c r="AZ393" s="531"/>
      <c r="BA393" s="531"/>
      <c r="BB393" s="531"/>
      <c r="BC393" s="531"/>
      <c r="BD393" s="531"/>
      <c r="BE393" s="531"/>
      <c r="BF393" s="531"/>
      <c r="BG393" s="531"/>
      <c r="BH393" s="615"/>
      <c r="BI393" s="122"/>
      <c r="BJ393" s="120"/>
      <c r="BK393" s="120"/>
      <c r="BL393" s="120"/>
      <c r="BM393" s="120"/>
      <c r="BN393" s="126"/>
      <c r="BO393" s="122"/>
      <c r="BP393" s="120"/>
      <c r="BQ393" s="120"/>
      <c r="BR393" s="120"/>
      <c r="BS393" s="122"/>
      <c r="BT393" s="120"/>
      <c r="BU393" s="120"/>
      <c r="BV393" s="126"/>
    </row>
    <row r="394" spans="2:74" ht="13.5" customHeight="1">
      <c r="B394" s="707"/>
      <c r="C394" s="708"/>
      <c r="D394" s="708"/>
      <c r="E394" s="708"/>
      <c r="F394" s="709"/>
      <c r="G394" s="616"/>
      <c r="H394" s="617"/>
      <c r="I394" s="617"/>
      <c r="J394" s="617"/>
      <c r="K394" s="618"/>
      <c r="L394" s="622"/>
      <c r="M394" s="622"/>
      <c r="N394" s="622"/>
      <c r="O394" s="622"/>
      <c r="P394" s="622"/>
      <c r="Q394" s="622"/>
      <c r="R394" s="625" t="s">
        <v>69</v>
      </c>
      <c r="S394" s="626"/>
      <c r="T394" s="626"/>
      <c r="U394" s="626"/>
      <c r="V394" s="627"/>
      <c r="W394" s="510" t="s">
        <v>74</v>
      </c>
      <c r="X394" s="511"/>
      <c r="Y394" s="531"/>
      <c r="Z394" s="531"/>
      <c r="AA394" s="531"/>
      <c r="AB394" s="531"/>
      <c r="AC394" s="531"/>
      <c r="AD394" s="531"/>
      <c r="AE394" s="531"/>
      <c r="AF394" s="531"/>
      <c r="AG394" s="531"/>
      <c r="AH394" s="531"/>
      <c r="AI394" s="531"/>
      <c r="AJ394" s="531"/>
      <c r="AK394" s="531"/>
      <c r="AL394" s="615"/>
      <c r="AM394" s="510" t="s">
        <v>74</v>
      </c>
      <c r="AN394" s="511"/>
      <c r="AO394" s="531"/>
      <c r="AP394" s="531"/>
      <c r="AQ394" s="531"/>
      <c r="AR394" s="531"/>
      <c r="AS394" s="531"/>
      <c r="AT394" s="531"/>
      <c r="AU394" s="531"/>
      <c r="AV394" s="531"/>
      <c r="AW394" s="531"/>
      <c r="AX394" s="531"/>
      <c r="AY394" s="531"/>
      <c r="AZ394" s="531"/>
      <c r="BA394" s="531"/>
      <c r="BB394" s="531"/>
      <c r="BC394" s="531"/>
      <c r="BD394" s="531"/>
      <c r="BE394" s="531"/>
      <c r="BF394" s="531"/>
      <c r="BG394" s="531"/>
      <c r="BH394" s="615"/>
      <c r="BI394" s="122"/>
      <c r="BJ394" s="120"/>
      <c r="BK394" s="120"/>
      <c r="BL394" s="120"/>
      <c r="BM394" s="120"/>
      <c r="BN394" s="126"/>
      <c r="BO394" s="122"/>
      <c r="BP394" s="120"/>
      <c r="BQ394" s="120"/>
      <c r="BR394" s="120"/>
      <c r="BS394" s="122"/>
      <c r="BT394" s="120"/>
      <c r="BU394" s="120"/>
      <c r="BV394" s="126"/>
    </row>
    <row r="395" spans="2:74" ht="13.5" customHeight="1">
      <c r="B395" s="707"/>
      <c r="C395" s="708"/>
      <c r="D395" s="708"/>
      <c r="E395" s="708"/>
      <c r="F395" s="709"/>
      <c r="G395" s="619"/>
      <c r="H395" s="620"/>
      <c r="I395" s="620"/>
      <c r="J395" s="620"/>
      <c r="K395" s="621"/>
      <c r="L395" s="622"/>
      <c r="M395" s="622"/>
      <c r="N395" s="622"/>
      <c r="O395" s="622"/>
      <c r="P395" s="622"/>
      <c r="Q395" s="622"/>
      <c r="R395" s="303"/>
      <c r="S395" s="295"/>
      <c r="T395" s="295"/>
      <c r="U395" s="295"/>
      <c r="V395" s="296"/>
      <c r="W395" s="508" t="s">
        <v>74</v>
      </c>
      <c r="X395" s="509"/>
      <c r="Y395" s="517"/>
      <c r="Z395" s="517"/>
      <c r="AA395" s="517"/>
      <c r="AB395" s="517"/>
      <c r="AC395" s="517"/>
      <c r="AD395" s="517"/>
      <c r="AE395" s="517"/>
      <c r="AF395" s="517"/>
      <c r="AG395" s="517"/>
      <c r="AH395" s="517"/>
      <c r="AI395" s="517"/>
      <c r="AJ395" s="517"/>
      <c r="AK395" s="517"/>
      <c r="AL395" s="518"/>
      <c r="AM395" s="508" t="s">
        <v>74</v>
      </c>
      <c r="AN395" s="509"/>
      <c r="AO395" s="517"/>
      <c r="AP395" s="517"/>
      <c r="AQ395" s="517"/>
      <c r="AR395" s="517"/>
      <c r="AS395" s="517"/>
      <c r="AT395" s="517"/>
      <c r="AU395" s="517"/>
      <c r="AV395" s="517"/>
      <c r="AW395" s="517"/>
      <c r="AX395" s="517"/>
      <c r="AY395" s="517"/>
      <c r="AZ395" s="517"/>
      <c r="BA395" s="517"/>
      <c r="BB395" s="517"/>
      <c r="BC395" s="517"/>
      <c r="BD395" s="517"/>
      <c r="BE395" s="517"/>
      <c r="BF395" s="517"/>
      <c r="BG395" s="517"/>
      <c r="BH395" s="518"/>
      <c r="BI395" s="124"/>
      <c r="BJ395" s="121"/>
      <c r="BK395" s="121"/>
      <c r="BL395" s="121"/>
      <c r="BM395" s="121"/>
      <c r="BN395" s="127"/>
      <c r="BO395" s="124"/>
      <c r="BP395" s="121"/>
      <c r="BQ395" s="121"/>
      <c r="BR395" s="121"/>
      <c r="BS395" s="124"/>
      <c r="BT395" s="121"/>
      <c r="BU395" s="121"/>
      <c r="BV395" s="127"/>
    </row>
    <row r="396" spans="2:74" ht="13.5" customHeight="1">
      <c r="B396" s="707"/>
      <c r="C396" s="708"/>
      <c r="D396" s="708"/>
      <c r="E396" s="708"/>
      <c r="F396" s="709"/>
      <c r="G396" s="169" t="s">
        <v>133</v>
      </c>
      <c r="H396" s="305"/>
      <c r="I396" s="305"/>
      <c r="J396" s="305"/>
      <c r="K396" s="306"/>
      <c r="L396" s="622" t="s">
        <v>132</v>
      </c>
      <c r="M396" s="622"/>
      <c r="N396" s="622"/>
      <c r="O396" s="622"/>
      <c r="P396" s="622"/>
      <c r="Q396" s="622"/>
      <c r="R396" s="513" t="s">
        <v>69</v>
      </c>
      <c r="S396" s="513"/>
      <c r="T396" s="513"/>
      <c r="U396" s="513"/>
      <c r="V396" s="514"/>
      <c r="W396" s="510" t="s">
        <v>74</v>
      </c>
      <c r="X396" s="511"/>
      <c r="Y396" s="120" t="s">
        <v>534</v>
      </c>
      <c r="Z396" s="120"/>
      <c r="AA396" s="120"/>
      <c r="AB396" s="120"/>
      <c r="AC396" s="120"/>
      <c r="AD396" s="120"/>
      <c r="AE396" s="116"/>
      <c r="AF396" s="116"/>
      <c r="AG396" s="116"/>
      <c r="AH396" s="120"/>
      <c r="AI396" s="120"/>
      <c r="AJ396" s="120"/>
      <c r="AK396" s="120"/>
      <c r="AL396" s="126"/>
      <c r="AM396" s="512" t="s">
        <v>74</v>
      </c>
      <c r="AN396" s="513"/>
      <c r="AO396" s="116" t="s">
        <v>730</v>
      </c>
      <c r="AP396" s="116"/>
      <c r="AQ396" s="116"/>
      <c r="AR396" s="116"/>
      <c r="AS396" s="116"/>
      <c r="AT396" s="116"/>
      <c r="AU396" s="116"/>
      <c r="AV396" s="116"/>
      <c r="AW396" s="116"/>
      <c r="AX396" s="116"/>
      <c r="AY396" s="116"/>
      <c r="AZ396" s="116"/>
      <c r="BA396" s="116"/>
      <c r="BB396" s="116"/>
      <c r="BC396" s="116"/>
      <c r="BD396" s="116"/>
      <c r="BE396" s="116"/>
      <c r="BF396" s="116"/>
      <c r="BG396" s="116"/>
      <c r="BH396" s="125"/>
      <c r="BI396" s="499" t="s">
        <v>434</v>
      </c>
      <c r="BJ396" s="500"/>
      <c r="BK396" s="500"/>
      <c r="BL396" s="500"/>
      <c r="BM396" s="500"/>
      <c r="BN396" s="501"/>
      <c r="BO396" s="505" t="s">
        <v>129</v>
      </c>
      <c r="BP396" s="506"/>
      <c r="BQ396" s="506"/>
      <c r="BR396" s="506"/>
      <c r="BS396" s="505" t="s">
        <v>129</v>
      </c>
      <c r="BT396" s="506"/>
      <c r="BU396" s="506"/>
      <c r="BV396" s="507"/>
    </row>
    <row r="397" spans="2:74" ht="13.5" customHeight="1">
      <c r="B397" s="707"/>
      <c r="C397" s="708"/>
      <c r="D397" s="708"/>
      <c r="E397" s="708"/>
      <c r="F397" s="709"/>
      <c r="G397" s="571" t="s">
        <v>131</v>
      </c>
      <c r="H397" s="572"/>
      <c r="I397" s="572"/>
      <c r="J397" s="572"/>
      <c r="K397" s="623"/>
      <c r="L397" s="622"/>
      <c r="M397" s="622"/>
      <c r="N397" s="622"/>
      <c r="O397" s="622"/>
      <c r="P397" s="622"/>
      <c r="Q397" s="622"/>
      <c r="R397" s="511"/>
      <c r="S397" s="511"/>
      <c r="T397" s="511"/>
      <c r="U397" s="511"/>
      <c r="V397" s="515"/>
      <c r="W397" s="510" t="s">
        <v>74</v>
      </c>
      <c r="X397" s="511"/>
      <c r="Y397" s="120" t="s">
        <v>649</v>
      </c>
      <c r="Z397" s="120"/>
      <c r="AA397" s="120"/>
      <c r="AB397" s="120"/>
      <c r="AC397" s="120"/>
      <c r="AD397" s="120"/>
      <c r="AE397" s="120"/>
      <c r="AF397" s="120"/>
      <c r="AG397" s="120"/>
      <c r="AH397" s="120"/>
      <c r="AI397" s="120"/>
      <c r="AJ397" s="120"/>
      <c r="AK397" s="120"/>
      <c r="AL397" s="126"/>
      <c r="AM397" s="510" t="s">
        <v>74</v>
      </c>
      <c r="AN397" s="511"/>
      <c r="AO397" s="120" t="s">
        <v>731</v>
      </c>
      <c r="AP397" s="120"/>
      <c r="AQ397" s="120"/>
      <c r="AR397" s="120"/>
      <c r="AS397" s="120"/>
      <c r="AT397" s="120"/>
      <c r="AU397" s="120"/>
      <c r="AV397" s="120"/>
      <c r="AW397" s="120"/>
      <c r="AX397" s="120"/>
      <c r="AY397" s="120"/>
      <c r="AZ397" s="120"/>
      <c r="BA397" s="120"/>
      <c r="BB397" s="120"/>
      <c r="BC397" s="120"/>
      <c r="BD397" s="120"/>
      <c r="BE397" s="120"/>
      <c r="BF397" s="120"/>
      <c r="BG397" s="120"/>
      <c r="BH397" s="126"/>
      <c r="BI397" s="122"/>
      <c r="BJ397" s="120"/>
      <c r="BK397" s="120"/>
      <c r="BL397" s="120"/>
      <c r="BM397" s="120"/>
      <c r="BN397" s="126"/>
      <c r="BO397" s="505" t="s">
        <v>130</v>
      </c>
      <c r="BP397" s="506"/>
      <c r="BQ397" s="506"/>
      <c r="BR397" s="506"/>
      <c r="BS397" s="505" t="s">
        <v>130</v>
      </c>
      <c r="BT397" s="506"/>
      <c r="BU397" s="506"/>
      <c r="BV397" s="507"/>
    </row>
    <row r="398" spans="2:74" ht="13.5" customHeight="1">
      <c r="B398" s="707"/>
      <c r="C398" s="708"/>
      <c r="D398" s="708"/>
      <c r="E398" s="708"/>
      <c r="F398" s="709"/>
      <c r="G398" s="571"/>
      <c r="H398" s="572"/>
      <c r="I398" s="572"/>
      <c r="J398" s="572"/>
      <c r="K398" s="623"/>
      <c r="L398" s="622"/>
      <c r="M398" s="622"/>
      <c r="N398" s="622"/>
      <c r="O398" s="622"/>
      <c r="P398" s="622"/>
      <c r="Q398" s="622"/>
      <c r="R398" s="511"/>
      <c r="S398" s="511"/>
      <c r="T398" s="511"/>
      <c r="U398" s="511"/>
      <c r="V398" s="515"/>
      <c r="W398" s="510" t="s">
        <v>74</v>
      </c>
      <c r="X398" s="511"/>
      <c r="Y398" s="120" t="s">
        <v>674</v>
      </c>
      <c r="Z398" s="120"/>
      <c r="AA398" s="120"/>
      <c r="AB398" s="120"/>
      <c r="AC398" s="120"/>
      <c r="AD398" s="120"/>
      <c r="AE398" s="120"/>
      <c r="AF398" s="120"/>
      <c r="AG398" s="120"/>
      <c r="AH398" s="120"/>
      <c r="AI398" s="120"/>
      <c r="AJ398" s="120"/>
      <c r="AK398" s="120"/>
      <c r="AL398" s="126"/>
      <c r="AM398" s="510" t="s">
        <v>74</v>
      </c>
      <c r="AN398" s="511"/>
      <c r="AO398" s="120" t="s">
        <v>732</v>
      </c>
      <c r="AP398" s="120"/>
      <c r="AQ398" s="120"/>
      <c r="AR398" s="120"/>
      <c r="AS398" s="120"/>
      <c r="AT398" s="120"/>
      <c r="AU398" s="120"/>
      <c r="AV398" s="120"/>
      <c r="AW398" s="120"/>
      <c r="AX398" s="120"/>
      <c r="AY398" s="120"/>
      <c r="AZ398" s="120"/>
      <c r="BA398" s="120"/>
      <c r="BB398" s="120"/>
      <c r="BC398" s="120"/>
      <c r="BD398" s="120"/>
      <c r="BE398" s="120"/>
      <c r="BF398" s="120"/>
      <c r="BG398" s="120"/>
      <c r="BH398" s="126"/>
      <c r="BI398" s="122"/>
      <c r="BJ398" s="120"/>
      <c r="BK398" s="120"/>
      <c r="BL398" s="120"/>
      <c r="BM398" s="120"/>
      <c r="BN398" s="126"/>
      <c r="BO398" s="122"/>
      <c r="BP398" s="120"/>
      <c r="BQ398" s="120"/>
      <c r="BR398" s="120"/>
      <c r="BS398" s="122"/>
      <c r="BT398" s="120"/>
      <c r="BU398" s="120"/>
      <c r="BV398" s="126"/>
    </row>
    <row r="399" spans="2:74" ht="13.5" customHeight="1">
      <c r="B399" s="707"/>
      <c r="C399" s="708"/>
      <c r="D399" s="708"/>
      <c r="E399" s="708"/>
      <c r="F399" s="709"/>
      <c r="G399" s="571"/>
      <c r="H399" s="572"/>
      <c r="I399" s="572"/>
      <c r="J399" s="572"/>
      <c r="K399" s="623"/>
      <c r="L399" s="622"/>
      <c r="M399" s="622"/>
      <c r="N399" s="622"/>
      <c r="O399" s="622"/>
      <c r="P399" s="622"/>
      <c r="Q399" s="622"/>
      <c r="R399" s="511"/>
      <c r="S399" s="511"/>
      <c r="T399" s="511"/>
      <c r="U399" s="511"/>
      <c r="V399" s="515"/>
      <c r="W399" s="510" t="s">
        <v>74</v>
      </c>
      <c r="X399" s="511"/>
      <c r="Y399" s="531"/>
      <c r="Z399" s="531"/>
      <c r="AA399" s="531"/>
      <c r="AB399" s="531"/>
      <c r="AC399" s="531"/>
      <c r="AD399" s="531"/>
      <c r="AE399" s="531"/>
      <c r="AF399" s="531"/>
      <c r="AG399" s="531"/>
      <c r="AH399" s="531"/>
      <c r="AI399" s="531"/>
      <c r="AJ399" s="531"/>
      <c r="AK399" s="531"/>
      <c r="AL399" s="615"/>
      <c r="AM399" s="510" t="s">
        <v>74</v>
      </c>
      <c r="AN399" s="511"/>
      <c r="AO399" s="120" t="s">
        <v>735</v>
      </c>
      <c r="AP399" s="120"/>
      <c r="AQ399" s="120"/>
      <c r="AR399" s="120"/>
      <c r="AS399" s="120"/>
      <c r="AT399" s="120"/>
      <c r="AU399" s="120"/>
      <c r="AV399" s="120"/>
      <c r="AW399" s="120"/>
      <c r="AX399" s="120"/>
      <c r="AY399" s="120"/>
      <c r="AZ399" s="120"/>
      <c r="BA399" s="120"/>
      <c r="BB399" s="120"/>
      <c r="BC399" s="120"/>
      <c r="BD399" s="120"/>
      <c r="BE399" s="120"/>
      <c r="BF399" s="120"/>
      <c r="BG399" s="120"/>
      <c r="BH399" s="126"/>
      <c r="BI399" s="122"/>
      <c r="BJ399" s="120"/>
      <c r="BK399" s="120"/>
      <c r="BL399" s="120"/>
      <c r="BM399" s="120"/>
      <c r="BN399" s="126"/>
      <c r="BO399" s="122"/>
      <c r="BP399" s="120"/>
      <c r="BQ399" s="120"/>
      <c r="BR399" s="120"/>
      <c r="BS399" s="122"/>
      <c r="BT399" s="120"/>
      <c r="BU399" s="120"/>
      <c r="BV399" s="126"/>
    </row>
    <row r="400" spans="2:74" ht="13.5" customHeight="1">
      <c r="B400" s="707"/>
      <c r="C400" s="708"/>
      <c r="D400" s="708"/>
      <c r="E400" s="708"/>
      <c r="F400" s="709"/>
      <c r="G400" s="573"/>
      <c r="H400" s="574"/>
      <c r="I400" s="574"/>
      <c r="J400" s="574"/>
      <c r="K400" s="624"/>
      <c r="L400" s="622"/>
      <c r="M400" s="622"/>
      <c r="N400" s="622"/>
      <c r="O400" s="622"/>
      <c r="P400" s="622"/>
      <c r="Q400" s="622"/>
      <c r="R400" s="511"/>
      <c r="S400" s="511"/>
      <c r="T400" s="511"/>
      <c r="U400" s="511"/>
      <c r="V400" s="515"/>
      <c r="W400" s="511" t="s">
        <v>74</v>
      </c>
      <c r="X400" s="511"/>
      <c r="Y400" s="531"/>
      <c r="Z400" s="531"/>
      <c r="AA400" s="531"/>
      <c r="AB400" s="531"/>
      <c r="AC400" s="531"/>
      <c r="AD400" s="531"/>
      <c r="AE400" s="531"/>
      <c r="AF400" s="531"/>
      <c r="AG400" s="531"/>
      <c r="AH400" s="531"/>
      <c r="AI400" s="531"/>
      <c r="AJ400" s="531"/>
      <c r="AK400" s="531"/>
      <c r="AL400" s="531"/>
      <c r="AM400" s="124"/>
      <c r="AO400" s="106" t="s">
        <v>736</v>
      </c>
      <c r="AP400" s="121"/>
      <c r="AQ400" s="121"/>
      <c r="AR400" s="121"/>
      <c r="AS400" s="121"/>
      <c r="AT400" s="121"/>
      <c r="AU400" s="121"/>
      <c r="AV400" s="121"/>
      <c r="AW400" s="121"/>
      <c r="AX400" s="121"/>
      <c r="AY400" s="121"/>
      <c r="AZ400" s="121"/>
      <c r="BA400" s="121"/>
      <c r="BB400" s="121"/>
      <c r="BC400" s="121"/>
      <c r="BD400" s="121"/>
      <c r="BE400" s="121"/>
      <c r="BF400" s="121"/>
      <c r="BG400" s="121"/>
      <c r="BH400" s="127"/>
      <c r="BI400" s="124"/>
      <c r="BJ400" s="121"/>
      <c r="BK400" s="121"/>
      <c r="BL400" s="121"/>
      <c r="BM400" s="121"/>
      <c r="BN400" s="127"/>
      <c r="BO400" s="124"/>
      <c r="BP400" s="121"/>
      <c r="BQ400" s="121"/>
      <c r="BR400" s="121"/>
      <c r="BS400" s="124"/>
      <c r="BT400" s="121"/>
      <c r="BU400" s="121"/>
      <c r="BV400" s="127"/>
    </row>
    <row r="401" spans="2:74" ht="14.25" customHeight="1">
      <c r="B401" s="707"/>
      <c r="C401" s="708"/>
      <c r="D401" s="708"/>
      <c r="E401" s="708"/>
      <c r="F401" s="709"/>
      <c r="G401" s="235" t="s">
        <v>275</v>
      </c>
      <c r="H401" s="142"/>
      <c r="I401" s="142"/>
      <c r="J401" s="142"/>
      <c r="K401" s="143"/>
      <c r="L401" s="540" t="s">
        <v>274</v>
      </c>
      <c r="M401" s="541"/>
      <c r="N401" s="541"/>
      <c r="O401" s="541"/>
      <c r="P401" s="541"/>
      <c r="Q401" s="612"/>
      <c r="R401" s="512" t="s">
        <v>69</v>
      </c>
      <c r="S401" s="513"/>
      <c r="T401" s="513"/>
      <c r="U401" s="513"/>
      <c r="V401" s="514"/>
      <c r="W401" s="512" t="s">
        <v>74</v>
      </c>
      <c r="X401" s="513"/>
      <c r="Y401" s="116" t="s">
        <v>534</v>
      </c>
      <c r="Z401" s="116"/>
      <c r="AA401" s="116"/>
      <c r="AB401" s="116"/>
      <c r="AC401" s="116"/>
      <c r="AD401" s="116"/>
      <c r="AE401" s="116"/>
      <c r="AF401" s="116"/>
      <c r="AG401" s="116"/>
      <c r="AH401" s="116"/>
      <c r="AI401" s="116"/>
      <c r="AJ401" s="116"/>
      <c r="AK401" s="116"/>
      <c r="AL401" s="116"/>
      <c r="AM401" s="512" t="s">
        <v>74</v>
      </c>
      <c r="AN401" s="513"/>
      <c r="AO401" s="116" t="s">
        <v>733</v>
      </c>
      <c r="AP401" s="116"/>
      <c r="AQ401" s="116"/>
      <c r="AR401" s="116"/>
      <c r="AS401" s="116"/>
      <c r="AT401" s="116"/>
      <c r="AU401" s="116"/>
      <c r="AV401" s="116"/>
      <c r="AW401" s="116"/>
      <c r="AX401" s="116"/>
      <c r="AY401" s="116"/>
      <c r="AZ401" s="116"/>
      <c r="BA401" s="116"/>
      <c r="BB401" s="116"/>
      <c r="BC401" s="116"/>
      <c r="BD401" s="116"/>
      <c r="BE401" s="116"/>
      <c r="BF401" s="116"/>
      <c r="BG401" s="116"/>
      <c r="BH401" s="125"/>
      <c r="BI401" s="499" t="s">
        <v>434</v>
      </c>
      <c r="BJ401" s="500"/>
      <c r="BK401" s="500"/>
      <c r="BL401" s="500"/>
      <c r="BM401" s="500"/>
      <c r="BN401" s="501"/>
      <c r="BO401" s="505" t="s">
        <v>129</v>
      </c>
      <c r="BP401" s="506"/>
      <c r="BQ401" s="506"/>
      <c r="BR401" s="506"/>
      <c r="BS401" s="505" t="s">
        <v>129</v>
      </c>
      <c r="BT401" s="506"/>
      <c r="BU401" s="506"/>
      <c r="BV401" s="507"/>
    </row>
    <row r="402" spans="2:74" ht="14.25" customHeight="1">
      <c r="B402" s="707"/>
      <c r="C402" s="708"/>
      <c r="D402" s="708"/>
      <c r="E402" s="708"/>
      <c r="F402" s="709"/>
      <c r="G402" s="616" t="s">
        <v>923</v>
      </c>
      <c r="H402" s="617"/>
      <c r="I402" s="617"/>
      <c r="J402" s="617"/>
      <c r="K402" s="618"/>
      <c r="L402" s="542"/>
      <c r="M402" s="543"/>
      <c r="N402" s="543"/>
      <c r="O402" s="543"/>
      <c r="P402" s="543"/>
      <c r="Q402" s="613"/>
      <c r="R402" s="510"/>
      <c r="S402" s="511"/>
      <c r="T402" s="511"/>
      <c r="U402" s="511"/>
      <c r="V402" s="515"/>
      <c r="W402" s="510" t="s">
        <v>74</v>
      </c>
      <c r="X402" s="511"/>
      <c r="Y402" s="120" t="s">
        <v>649</v>
      </c>
      <c r="Z402" s="120"/>
      <c r="AA402" s="120"/>
      <c r="AB402" s="120"/>
      <c r="AC402" s="120"/>
      <c r="AD402" s="120"/>
      <c r="AE402" s="120"/>
      <c r="AF402" s="120"/>
      <c r="AG402" s="120"/>
      <c r="AH402" s="120"/>
      <c r="AI402" s="120"/>
      <c r="AJ402" s="120"/>
      <c r="AK402" s="120"/>
      <c r="AL402" s="120"/>
      <c r="AM402" s="510" t="s">
        <v>74</v>
      </c>
      <c r="AN402" s="511"/>
      <c r="AO402" s="120" t="s">
        <v>734</v>
      </c>
      <c r="AP402" s="120"/>
      <c r="AQ402" s="120"/>
      <c r="AR402" s="120"/>
      <c r="AS402" s="120"/>
      <c r="AT402" s="120"/>
      <c r="AU402" s="120"/>
      <c r="AV402" s="120"/>
      <c r="AW402" s="120"/>
      <c r="AX402" s="120"/>
      <c r="AY402" s="120"/>
      <c r="AZ402" s="120"/>
      <c r="BA402" s="120"/>
      <c r="BB402" s="120"/>
      <c r="BC402" s="120"/>
      <c r="BD402" s="120"/>
      <c r="BE402" s="120"/>
      <c r="BF402" s="120"/>
      <c r="BG402" s="120"/>
      <c r="BH402" s="126"/>
      <c r="BI402" s="122"/>
      <c r="BJ402" s="120"/>
      <c r="BK402" s="120"/>
      <c r="BL402" s="120"/>
      <c r="BM402" s="120"/>
      <c r="BN402" s="126"/>
      <c r="BO402" s="505" t="s">
        <v>130</v>
      </c>
      <c r="BP402" s="506"/>
      <c r="BQ402" s="506"/>
      <c r="BR402" s="506"/>
      <c r="BS402" s="505" t="s">
        <v>130</v>
      </c>
      <c r="BT402" s="506"/>
      <c r="BU402" s="506"/>
      <c r="BV402" s="507"/>
    </row>
    <row r="403" spans="2:74" ht="14.25" customHeight="1">
      <c r="B403" s="707"/>
      <c r="C403" s="708"/>
      <c r="D403" s="708"/>
      <c r="E403" s="708"/>
      <c r="F403" s="709"/>
      <c r="G403" s="616"/>
      <c r="H403" s="617"/>
      <c r="I403" s="617"/>
      <c r="J403" s="617"/>
      <c r="K403" s="618"/>
      <c r="L403" s="542"/>
      <c r="M403" s="543"/>
      <c r="N403" s="543"/>
      <c r="O403" s="543"/>
      <c r="P403" s="543"/>
      <c r="Q403" s="613"/>
      <c r="R403" s="510"/>
      <c r="S403" s="511"/>
      <c r="T403" s="511"/>
      <c r="U403" s="511"/>
      <c r="V403" s="515"/>
      <c r="W403" s="510" t="s">
        <v>74</v>
      </c>
      <c r="X403" s="511"/>
      <c r="Y403" s="120" t="s">
        <v>724</v>
      </c>
      <c r="Z403" s="120"/>
      <c r="AA403" s="120"/>
      <c r="AB403" s="120"/>
      <c r="AC403" s="120"/>
      <c r="AD403" s="120"/>
      <c r="AE403" s="120"/>
      <c r="AF403" s="120"/>
      <c r="AG403" s="120"/>
      <c r="AH403" s="120"/>
      <c r="AI403" s="120"/>
      <c r="AJ403" s="120"/>
      <c r="AK403" s="120"/>
      <c r="AL403" s="120"/>
      <c r="AM403" s="510" t="s">
        <v>74</v>
      </c>
      <c r="AN403" s="511"/>
      <c r="AO403" s="531"/>
      <c r="AP403" s="531"/>
      <c r="AQ403" s="531"/>
      <c r="AR403" s="531"/>
      <c r="AS403" s="531"/>
      <c r="AT403" s="531"/>
      <c r="AU403" s="531"/>
      <c r="AV403" s="531"/>
      <c r="AW403" s="531"/>
      <c r="AX403" s="531"/>
      <c r="AY403" s="531"/>
      <c r="AZ403" s="531"/>
      <c r="BA403" s="531"/>
      <c r="BB403" s="531"/>
      <c r="BC403" s="531"/>
      <c r="BD403" s="531"/>
      <c r="BE403" s="531"/>
      <c r="BF403" s="531"/>
      <c r="BG403" s="531"/>
      <c r="BH403" s="615"/>
      <c r="BI403" s="122"/>
      <c r="BJ403" s="120"/>
      <c r="BK403" s="120"/>
      <c r="BL403" s="120"/>
      <c r="BM403" s="120"/>
      <c r="BN403" s="126"/>
      <c r="BO403" s="122"/>
      <c r="BP403" s="120"/>
      <c r="BQ403" s="120"/>
      <c r="BR403" s="120"/>
      <c r="BS403" s="122"/>
      <c r="BT403" s="120"/>
      <c r="BU403" s="120"/>
      <c r="BV403" s="126"/>
    </row>
    <row r="404" spans="2:74" ht="14.25" customHeight="1">
      <c r="B404" s="707"/>
      <c r="C404" s="708"/>
      <c r="D404" s="708"/>
      <c r="E404" s="708"/>
      <c r="F404" s="709"/>
      <c r="G404" s="616"/>
      <c r="H404" s="617"/>
      <c r="I404" s="617"/>
      <c r="J404" s="617"/>
      <c r="K404" s="618"/>
      <c r="L404" s="542"/>
      <c r="M404" s="543"/>
      <c r="N404" s="543"/>
      <c r="O404" s="543"/>
      <c r="P404" s="543"/>
      <c r="Q404" s="613"/>
      <c r="R404" s="510"/>
      <c r="S404" s="511"/>
      <c r="T404" s="511"/>
      <c r="U404" s="511"/>
      <c r="V404" s="515"/>
      <c r="W404" s="510" t="s">
        <v>74</v>
      </c>
      <c r="X404" s="511"/>
      <c r="Y404" s="120" t="s">
        <v>674</v>
      </c>
      <c r="Z404" s="120"/>
      <c r="AA404" s="120"/>
      <c r="AB404" s="120"/>
      <c r="AC404" s="120"/>
      <c r="AD404" s="120"/>
      <c r="AE404" s="120"/>
      <c r="AF404" s="120"/>
      <c r="AG404" s="120"/>
      <c r="AH404" s="120"/>
      <c r="AI404" s="120"/>
      <c r="AJ404" s="120"/>
      <c r="AK404" s="120"/>
      <c r="AL404" s="120"/>
      <c r="AM404" s="510" t="s">
        <v>74</v>
      </c>
      <c r="AN404" s="511"/>
      <c r="AO404" s="531"/>
      <c r="AP404" s="531"/>
      <c r="AQ404" s="531"/>
      <c r="AR404" s="531"/>
      <c r="AS404" s="531"/>
      <c r="AT404" s="531"/>
      <c r="AU404" s="531"/>
      <c r="AV404" s="531"/>
      <c r="AW404" s="531"/>
      <c r="AX404" s="531"/>
      <c r="AY404" s="531"/>
      <c r="AZ404" s="531"/>
      <c r="BA404" s="531"/>
      <c r="BB404" s="531"/>
      <c r="BC404" s="531"/>
      <c r="BD404" s="531"/>
      <c r="BE404" s="531"/>
      <c r="BF404" s="531"/>
      <c r="BG404" s="531"/>
      <c r="BH404" s="615"/>
      <c r="BI404" s="122"/>
      <c r="BJ404" s="120"/>
      <c r="BK404" s="120"/>
      <c r="BL404" s="120"/>
      <c r="BM404" s="120"/>
      <c r="BN404" s="126"/>
      <c r="BO404" s="122"/>
      <c r="BP404" s="120"/>
      <c r="BQ404" s="120"/>
      <c r="BR404" s="120"/>
      <c r="BS404" s="122"/>
      <c r="BT404" s="120"/>
      <c r="BU404" s="120"/>
      <c r="BV404" s="126"/>
    </row>
    <row r="405" spans="2:74" ht="14.25" customHeight="1">
      <c r="B405" s="710"/>
      <c r="C405" s="711"/>
      <c r="D405" s="711"/>
      <c r="E405" s="711"/>
      <c r="F405" s="712"/>
      <c r="G405" s="619"/>
      <c r="H405" s="620"/>
      <c r="I405" s="620"/>
      <c r="J405" s="620"/>
      <c r="K405" s="621"/>
      <c r="L405" s="544"/>
      <c r="M405" s="545"/>
      <c r="N405" s="545"/>
      <c r="O405" s="545"/>
      <c r="P405" s="545"/>
      <c r="Q405" s="614"/>
      <c r="R405" s="508"/>
      <c r="S405" s="509"/>
      <c r="T405" s="509"/>
      <c r="U405" s="509"/>
      <c r="V405" s="516"/>
      <c r="W405" s="508" t="s">
        <v>74</v>
      </c>
      <c r="X405" s="509"/>
      <c r="Y405" s="517"/>
      <c r="Z405" s="517"/>
      <c r="AA405" s="517"/>
      <c r="AB405" s="517"/>
      <c r="AC405" s="517"/>
      <c r="AD405" s="517"/>
      <c r="AE405" s="517"/>
      <c r="AF405" s="517"/>
      <c r="AG405" s="517"/>
      <c r="AH405" s="517"/>
      <c r="AI405" s="517"/>
      <c r="AJ405" s="517"/>
      <c r="AK405" s="517"/>
      <c r="AL405" s="517"/>
      <c r="AM405" s="508" t="s">
        <v>74</v>
      </c>
      <c r="AN405" s="509"/>
      <c r="AO405" s="517"/>
      <c r="AP405" s="517"/>
      <c r="AQ405" s="517"/>
      <c r="AR405" s="517"/>
      <c r="AS405" s="517"/>
      <c r="AT405" s="517"/>
      <c r="AU405" s="517"/>
      <c r="AV405" s="517"/>
      <c r="AW405" s="517"/>
      <c r="AX405" s="517"/>
      <c r="AY405" s="517"/>
      <c r="AZ405" s="517"/>
      <c r="BA405" s="517"/>
      <c r="BB405" s="517"/>
      <c r="BC405" s="517"/>
      <c r="BD405" s="517"/>
      <c r="BE405" s="517"/>
      <c r="BF405" s="517"/>
      <c r="BG405" s="517"/>
      <c r="BH405" s="518"/>
      <c r="BI405" s="124"/>
      <c r="BJ405" s="121"/>
      <c r="BK405" s="121"/>
      <c r="BL405" s="121"/>
      <c r="BM405" s="121"/>
      <c r="BN405" s="127"/>
      <c r="BO405" s="124"/>
      <c r="BP405" s="121"/>
      <c r="BQ405" s="121"/>
      <c r="BR405" s="121"/>
      <c r="BS405" s="124"/>
      <c r="BT405" s="121"/>
      <c r="BU405" s="121"/>
      <c r="BV405" s="127"/>
    </row>
    <row r="406" spans="2:74" ht="13.5" customHeight="1">
      <c r="B406" s="298"/>
      <c r="C406" s="298"/>
      <c r="D406" s="298"/>
      <c r="E406" s="298"/>
      <c r="F406" s="298"/>
      <c r="G406" s="302"/>
      <c r="H406" s="302"/>
      <c r="I406" s="302"/>
      <c r="J406" s="302"/>
      <c r="K406" s="302"/>
      <c r="L406" s="297"/>
      <c r="M406" s="297"/>
      <c r="N406" s="297"/>
      <c r="O406" s="297"/>
      <c r="P406" s="297"/>
      <c r="Q406" s="297"/>
      <c r="R406" s="304"/>
      <c r="S406" s="304"/>
      <c r="T406" s="304"/>
      <c r="U406" s="304"/>
      <c r="V406" s="304"/>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300"/>
      <c r="BK406" s="300"/>
      <c r="BL406" s="300"/>
      <c r="BM406" s="300"/>
      <c r="BN406" s="300"/>
      <c r="BO406" s="300"/>
      <c r="BP406" s="304"/>
      <c r="BQ406" s="304"/>
      <c r="BR406" s="304"/>
      <c r="BS406" s="304"/>
      <c r="BT406" s="304"/>
      <c r="BU406" s="304"/>
      <c r="BV406" s="304"/>
    </row>
    <row r="407" spans="2:74" ht="13.5" customHeight="1"/>
    <row r="408" spans="2:74" ht="13.5" customHeight="1"/>
    <row r="409" spans="2:74" ht="13.5" customHeight="1"/>
    <row r="410" spans="2:74" ht="13.5" customHeight="1"/>
    <row r="411" spans="2:74" ht="13.5" customHeight="1"/>
    <row r="412" spans="2:74" ht="13.5" customHeight="1"/>
    <row r="413" spans="2:74" ht="13.5" customHeight="1"/>
    <row r="414" spans="2:74" ht="13.5" customHeight="1"/>
    <row r="415" spans="2:74" ht="13.5" customHeight="1"/>
    <row r="416" spans="2:74" ht="13.5" customHeight="1"/>
    <row r="417" spans="2:74" ht="13.5" customHeight="1"/>
    <row r="418" spans="2:74" ht="13.5" customHeight="1"/>
    <row r="419" spans="2:74" ht="13.5" customHeight="1"/>
    <row r="420" spans="2:74" ht="13.5" customHeight="1"/>
    <row r="421" spans="2:74" ht="12" customHeight="1">
      <c r="B421" s="106" t="s">
        <v>921</v>
      </c>
    </row>
    <row r="422" spans="2:74" ht="16.5" customHeight="1">
      <c r="B422" s="107" t="s">
        <v>104</v>
      </c>
    </row>
    <row r="423" spans="2:74" ht="24.75" customHeight="1">
      <c r="B423" s="575" t="s">
        <v>105</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5"/>
      <c r="AL423" s="575"/>
      <c r="AM423" s="575"/>
      <c r="AN423" s="575"/>
      <c r="AO423" s="575"/>
      <c r="AP423" s="575"/>
      <c r="AQ423" s="575"/>
      <c r="AR423" s="575"/>
      <c r="AS423" s="575"/>
      <c r="AT423" s="575"/>
      <c r="AU423" s="575"/>
      <c r="AV423" s="575"/>
      <c r="AW423" s="575"/>
      <c r="AX423" s="575"/>
      <c r="AY423" s="575"/>
      <c r="AZ423" s="575"/>
      <c r="BA423" s="575"/>
      <c r="BB423" s="575"/>
      <c r="BC423" s="575"/>
      <c r="BD423" s="575"/>
      <c r="BE423" s="575"/>
      <c r="BF423" s="575"/>
      <c r="BG423" s="575"/>
      <c r="BH423" s="575"/>
      <c r="BI423" s="575"/>
      <c r="BJ423" s="575"/>
      <c r="BK423" s="575"/>
      <c r="BL423" s="575"/>
      <c r="BM423" s="575"/>
      <c r="BN423" s="575"/>
      <c r="BO423" s="575"/>
      <c r="BP423" s="575"/>
      <c r="BQ423" s="575"/>
      <c r="BR423" s="575"/>
      <c r="BS423" s="575"/>
      <c r="BT423" s="575"/>
      <c r="BU423" s="575"/>
      <c r="BV423" s="575"/>
    </row>
    <row r="424" spans="2:74" ht="15" customHeight="1"/>
    <row r="425" spans="2:74" ht="15" customHeight="1"/>
    <row r="426" spans="2:74" ht="16.5" customHeight="1">
      <c r="B426" s="565" t="s">
        <v>18</v>
      </c>
      <c r="C426" s="566"/>
      <c r="D426" s="566"/>
      <c r="E426" s="566"/>
      <c r="F426" s="566"/>
      <c r="G426" s="566"/>
      <c r="H426" s="566"/>
      <c r="I426" s="566"/>
      <c r="J426" s="566"/>
      <c r="K426" s="566"/>
      <c r="L426" s="566"/>
      <c r="M426" s="566"/>
      <c r="N426" s="566"/>
      <c r="O426" s="566"/>
      <c r="P426" s="566"/>
      <c r="Q426" s="567"/>
      <c r="R426" s="568" t="s">
        <v>111</v>
      </c>
      <c r="S426" s="569"/>
      <c r="T426" s="569"/>
      <c r="U426" s="569"/>
      <c r="V426" s="569"/>
      <c r="W426" s="569"/>
      <c r="X426" s="569"/>
      <c r="Y426" s="569"/>
      <c r="Z426" s="569"/>
      <c r="AA426" s="569"/>
      <c r="AB426" s="569"/>
      <c r="AC426" s="569"/>
      <c r="AD426" s="569"/>
      <c r="AE426" s="569"/>
      <c r="AF426" s="569"/>
      <c r="AG426" s="570"/>
      <c r="AH426" s="568" t="s">
        <v>106</v>
      </c>
      <c r="AI426" s="569"/>
      <c r="AJ426" s="569"/>
      <c r="AK426" s="569"/>
      <c r="AL426" s="569"/>
      <c r="AM426" s="569"/>
      <c r="AN426" s="569"/>
      <c r="AO426" s="569"/>
      <c r="AP426" s="569"/>
      <c r="AQ426" s="569"/>
      <c r="AR426" s="569"/>
      <c r="AS426" s="569"/>
      <c r="AT426" s="569"/>
      <c r="AU426" s="569"/>
      <c r="AV426" s="569"/>
      <c r="AW426" s="569"/>
      <c r="AX426" s="569"/>
      <c r="AY426" s="569"/>
      <c r="AZ426" s="569"/>
      <c r="BA426" s="569"/>
      <c r="BB426" s="569"/>
      <c r="BC426" s="569"/>
      <c r="BD426" s="569"/>
      <c r="BE426" s="569"/>
      <c r="BF426" s="569"/>
      <c r="BG426" s="569"/>
      <c r="BH426" s="569"/>
      <c r="BI426" s="569"/>
      <c r="BJ426" s="569"/>
      <c r="BK426" s="569"/>
      <c r="BL426" s="569"/>
      <c r="BM426" s="569"/>
      <c r="BN426" s="569"/>
      <c r="BO426" s="569"/>
      <c r="BP426" s="569"/>
      <c r="BQ426" s="569"/>
      <c r="BR426" s="569"/>
      <c r="BS426" s="569"/>
      <c r="BT426" s="569"/>
      <c r="BU426" s="569"/>
      <c r="BV426" s="570"/>
    </row>
    <row r="427" spans="2:74" ht="39.950000000000003" customHeight="1">
      <c r="B427" s="584"/>
      <c r="C427" s="585"/>
      <c r="D427" s="585"/>
      <c r="E427" s="585"/>
      <c r="F427" s="585"/>
      <c r="G427" s="585"/>
      <c r="H427" s="585"/>
      <c r="I427" s="585"/>
      <c r="J427" s="585"/>
      <c r="K427" s="585"/>
      <c r="L427" s="585"/>
      <c r="M427" s="585"/>
      <c r="N427" s="585"/>
      <c r="O427" s="585"/>
      <c r="P427" s="585"/>
      <c r="Q427" s="586"/>
      <c r="R427" s="584"/>
      <c r="S427" s="585"/>
      <c r="T427" s="585"/>
      <c r="U427" s="585"/>
      <c r="V427" s="585"/>
      <c r="W427" s="585"/>
      <c r="X427" s="585"/>
      <c r="Y427" s="585"/>
      <c r="Z427" s="585"/>
      <c r="AA427" s="585"/>
      <c r="AB427" s="585"/>
      <c r="AC427" s="585"/>
      <c r="AD427" s="585"/>
      <c r="AE427" s="585"/>
      <c r="AF427" s="585"/>
      <c r="AG427" s="586"/>
      <c r="AH427" s="584"/>
      <c r="AI427" s="585"/>
      <c r="AJ427" s="585"/>
      <c r="AK427" s="585"/>
      <c r="AL427" s="585"/>
      <c r="AM427" s="585"/>
      <c r="AN427" s="585"/>
      <c r="AO427" s="585"/>
      <c r="AP427" s="585"/>
      <c r="AQ427" s="585"/>
      <c r="AR427" s="585"/>
      <c r="AS427" s="585"/>
      <c r="AT427" s="585"/>
      <c r="AU427" s="585"/>
      <c r="AV427" s="585"/>
      <c r="AW427" s="585"/>
      <c r="AX427" s="585"/>
      <c r="AY427" s="585"/>
      <c r="AZ427" s="585"/>
      <c r="BA427" s="585"/>
      <c r="BB427" s="585"/>
      <c r="BC427" s="585"/>
      <c r="BD427" s="585"/>
      <c r="BE427" s="585"/>
      <c r="BF427" s="585"/>
      <c r="BG427" s="585"/>
      <c r="BH427" s="585"/>
      <c r="BI427" s="585"/>
      <c r="BJ427" s="585"/>
      <c r="BK427" s="585"/>
      <c r="BL427" s="585"/>
      <c r="BM427" s="585"/>
      <c r="BN427" s="585"/>
      <c r="BO427" s="585"/>
      <c r="BP427" s="585"/>
      <c r="BQ427" s="585"/>
      <c r="BR427" s="585"/>
      <c r="BS427" s="585"/>
      <c r="BT427" s="585"/>
      <c r="BU427" s="585"/>
      <c r="BV427" s="586"/>
    </row>
    <row r="428" spans="2:74" ht="39.950000000000003" customHeight="1">
      <c r="B428" s="584"/>
      <c r="C428" s="585"/>
      <c r="D428" s="585"/>
      <c r="E428" s="585"/>
      <c r="F428" s="585"/>
      <c r="G428" s="585"/>
      <c r="H428" s="585"/>
      <c r="I428" s="585"/>
      <c r="J428" s="585"/>
      <c r="K428" s="585"/>
      <c r="L428" s="585"/>
      <c r="M428" s="585"/>
      <c r="N428" s="585"/>
      <c r="O428" s="585"/>
      <c r="P428" s="585"/>
      <c r="Q428" s="586"/>
      <c r="R428" s="584"/>
      <c r="S428" s="585"/>
      <c r="T428" s="585"/>
      <c r="U428" s="585"/>
      <c r="V428" s="585"/>
      <c r="W428" s="585"/>
      <c r="X428" s="585"/>
      <c r="Y428" s="585"/>
      <c r="Z428" s="585"/>
      <c r="AA428" s="585"/>
      <c r="AB428" s="585"/>
      <c r="AC428" s="585"/>
      <c r="AD428" s="585"/>
      <c r="AE428" s="585"/>
      <c r="AF428" s="585"/>
      <c r="AG428" s="586"/>
      <c r="AH428" s="584"/>
      <c r="AI428" s="585"/>
      <c r="AJ428" s="585"/>
      <c r="AK428" s="585"/>
      <c r="AL428" s="585"/>
      <c r="AM428" s="585"/>
      <c r="AN428" s="585"/>
      <c r="AO428" s="585"/>
      <c r="AP428" s="585"/>
      <c r="AQ428" s="585"/>
      <c r="AR428" s="585"/>
      <c r="AS428" s="585"/>
      <c r="AT428" s="585"/>
      <c r="AU428" s="585"/>
      <c r="AV428" s="585"/>
      <c r="AW428" s="585"/>
      <c r="AX428" s="585"/>
      <c r="AY428" s="585"/>
      <c r="AZ428" s="585"/>
      <c r="BA428" s="585"/>
      <c r="BB428" s="585"/>
      <c r="BC428" s="585"/>
      <c r="BD428" s="585"/>
      <c r="BE428" s="585"/>
      <c r="BF428" s="585"/>
      <c r="BG428" s="585"/>
      <c r="BH428" s="585"/>
      <c r="BI428" s="585"/>
      <c r="BJ428" s="585"/>
      <c r="BK428" s="585"/>
      <c r="BL428" s="585"/>
      <c r="BM428" s="585"/>
      <c r="BN428" s="585"/>
      <c r="BO428" s="585"/>
      <c r="BP428" s="585"/>
      <c r="BQ428" s="585"/>
      <c r="BR428" s="585"/>
      <c r="BS428" s="585"/>
      <c r="BT428" s="585"/>
      <c r="BU428" s="585"/>
      <c r="BV428" s="586"/>
    </row>
    <row r="429" spans="2:74" ht="39.950000000000003" customHeight="1">
      <c r="B429" s="584"/>
      <c r="C429" s="585"/>
      <c r="D429" s="585"/>
      <c r="E429" s="585"/>
      <c r="F429" s="585"/>
      <c r="G429" s="585"/>
      <c r="H429" s="585"/>
      <c r="I429" s="585"/>
      <c r="J429" s="585"/>
      <c r="K429" s="585"/>
      <c r="L429" s="585"/>
      <c r="M429" s="585"/>
      <c r="N429" s="585"/>
      <c r="O429" s="585"/>
      <c r="P429" s="585"/>
      <c r="Q429" s="586"/>
      <c r="R429" s="584"/>
      <c r="S429" s="585"/>
      <c r="T429" s="585"/>
      <c r="U429" s="585"/>
      <c r="V429" s="585"/>
      <c r="W429" s="585"/>
      <c r="X429" s="585"/>
      <c r="Y429" s="585"/>
      <c r="Z429" s="585"/>
      <c r="AA429" s="585"/>
      <c r="AB429" s="585"/>
      <c r="AC429" s="585"/>
      <c r="AD429" s="585"/>
      <c r="AE429" s="585"/>
      <c r="AF429" s="585"/>
      <c r="AG429" s="586"/>
      <c r="AH429" s="584"/>
      <c r="AI429" s="585"/>
      <c r="AJ429" s="585"/>
      <c r="AK429" s="585"/>
      <c r="AL429" s="585"/>
      <c r="AM429" s="585"/>
      <c r="AN429" s="585"/>
      <c r="AO429" s="585"/>
      <c r="AP429" s="585"/>
      <c r="AQ429" s="585"/>
      <c r="AR429" s="585"/>
      <c r="AS429" s="585"/>
      <c r="AT429" s="585"/>
      <c r="AU429" s="585"/>
      <c r="AV429" s="585"/>
      <c r="AW429" s="585"/>
      <c r="AX429" s="585"/>
      <c r="AY429" s="585"/>
      <c r="AZ429" s="585"/>
      <c r="BA429" s="585"/>
      <c r="BB429" s="585"/>
      <c r="BC429" s="585"/>
      <c r="BD429" s="585"/>
      <c r="BE429" s="585"/>
      <c r="BF429" s="585"/>
      <c r="BG429" s="585"/>
      <c r="BH429" s="585"/>
      <c r="BI429" s="585"/>
      <c r="BJ429" s="585"/>
      <c r="BK429" s="585"/>
      <c r="BL429" s="585"/>
      <c r="BM429" s="585"/>
      <c r="BN429" s="585"/>
      <c r="BO429" s="585"/>
      <c r="BP429" s="585"/>
      <c r="BQ429" s="585"/>
      <c r="BR429" s="585"/>
      <c r="BS429" s="585"/>
      <c r="BT429" s="585"/>
      <c r="BU429" s="585"/>
      <c r="BV429" s="586"/>
    </row>
    <row r="430" spans="2:74" ht="39.950000000000003" customHeight="1">
      <c r="B430" s="584"/>
      <c r="C430" s="585"/>
      <c r="D430" s="585"/>
      <c r="E430" s="585"/>
      <c r="F430" s="585"/>
      <c r="G430" s="585"/>
      <c r="H430" s="585"/>
      <c r="I430" s="585"/>
      <c r="J430" s="585"/>
      <c r="K430" s="585"/>
      <c r="L430" s="585"/>
      <c r="M430" s="585"/>
      <c r="N430" s="585"/>
      <c r="O430" s="585"/>
      <c r="P430" s="585"/>
      <c r="Q430" s="586"/>
      <c r="R430" s="584"/>
      <c r="S430" s="585"/>
      <c r="T430" s="585"/>
      <c r="U430" s="585"/>
      <c r="V430" s="585"/>
      <c r="W430" s="585"/>
      <c r="X430" s="585"/>
      <c r="Y430" s="585"/>
      <c r="Z430" s="585"/>
      <c r="AA430" s="585"/>
      <c r="AB430" s="585"/>
      <c r="AC430" s="585"/>
      <c r="AD430" s="585"/>
      <c r="AE430" s="585"/>
      <c r="AF430" s="585"/>
      <c r="AG430" s="586"/>
      <c r="AH430" s="584"/>
      <c r="AI430" s="585"/>
      <c r="AJ430" s="585"/>
      <c r="AK430" s="585"/>
      <c r="AL430" s="585"/>
      <c r="AM430" s="585"/>
      <c r="AN430" s="585"/>
      <c r="AO430" s="585"/>
      <c r="AP430" s="585"/>
      <c r="AQ430" s="585"/>
      <c r="AR430" s="585"/>
      <c r="AS430" s="585"/>
      <c r="AT430" s="585"/>
      <c r="AU430" s="585"/>
      <c r="AV430" s="585"/>
      <c r="AW430" s="585"/>
      <c r="AX430" s="585"/>
      <c r="AY430" s="585"/>
      <c r="AZ430" s="585"/>
      <c r="BA430" s="585"/>
      <c r="BB430" s="585"/>
      <c r="BC430" s="585"/>
      <c r="BD430" s="585"/>
      <c r="BE430" s="585"/>
      <c r="BF430" s="585"/>
      <c r="BG430" s="585"/>
      <c r="BH430" s="585"/>
      <c r="BI430" s="585"/>
      <c r="BJ430" s="585"/>
      <c r="BK430" s="585"/>
      <c r="BL430" s="585"/>
      <c r="BM430" s="585"/>
      <c r="BN430" s="585"/>
      <c r="BO430" s="585"/>
      <c r="BP430" s="585"/>
      <c r="BQ430" s="585"/>
      <c r="BR430" s="585"/>
      <c r="BS430" s="585"/>
      <c r="BT430" s="585"/>
      <c r="BU430" s="585"/>
      <c r="BV430" s="586"/>
    </row>
    <row r="431" spans="2:74" ht="39.950000000000003" customHeight="1">
      <c r="B431" s="584"/>
      <c r="C431" s="585"/>
      <c r="D431" s="585"/>
      <c r="E431" s="585"/>
      <c r="F431" s="585"/>
      <c r="G431" s="585"/>
      <c r="H431" s="585"/>
      <c r="I431" s="585"/>
      <c r="J431" s="585"/>
      <c r="K431" s="585"/>
      <c r="L431" s="585"/>
      <c r="M431" s="585"/>
      <c r="N431" s="585"/>
      <c r="O431" s="585"/>
      <c r="P431" s="585"/>
      <c r="Q431" s="586"/>
      <c r="R431" s="584"/>
      <c r="S431" s="585"/>
      <c r="T431" s="585"/>
      <c r="U431" s="585"/>
      <c r="V431" s="585"/>
      <c r="W431" s="585"/>
      <c r="X431" s="585"/>
      <c r="Y431" s="585"/>
      <c r="Z431" s="585"/>
      <c r="AA431" s="585"/>
      <c r="AB431" s="585"/>
      <c r="AC431" s="585"/>
      <c r="AD431" s="585"/>
      <c r="AE431" s="585"/>
      <c r="AF431" s="585"/>
      <c r="AG431" s="586"/>
      <c r="AH431" s="584"/>
      <c r="AI431" s="585"/>
      <c r="AJ431" s="585"/>
      <c r="AK431" s="585"/>
      <c r="AL431" s="585"/>
      <c r="AM431" s="585"/>
      <c r="AN431" s="585"/>
      <c r="AO431" s="585"/>
      <c r="AP431" s="585"/>
      <c r="AQ431" s="585"/>
      <c r="AR431" s="585"/>
      <c r="AS431" s="585"/>
      <c r="AT431" s="585"/>
      <c r="AU431" s="585"/>
      <c r="AV431" s="585"/>
      <c r="AW431" s="585"/>
      <c r="AX431" s="585"/>
      <c r="AY431" s="585"/>
      <c r="AZ431" s="585"/>
      <c r="BA431" s="585"/>
      <c r="BB431" s="585"/>
      <c r="BC431" s="585"/>
      <c r="BD431" s="585"/>
      <c r="BE431" s="585"/>
      <c r="BF431" s="585"/>
      <c r="BG431" s="585"/>
      <c r="BH431" s="585"/>
      <c r="BI431" s="585"/>
      <c r="BJ431" s="585"/>
      <c r="BK431" s="585"/>
      <c r="BL431" s="585"/>
      <c r="BM431" s="585"/>
      <c r="BN431" s="585"/>
      <c r="BO431" s="585"/>
      <c r="BP431" s="585"/>
      <c r="BQ431" s="585"/>
      <c r="BR431" s="585"/>
      <c r="BS431" s="585"/>
      <c r="BT431" s="585"/>
      <c r="BU431" s="585"/>
      <c r="BV431" s="586"/>
    </row>
    <row r="432" spans="2:74" ht="39.950000000000003" customHeight="1">
      <c r="B432" s="584"/>
      <c r="C432" s="585"/>
      <c r="D432" s="585"/>
      <c r="E432" s="585"/>
      <c r="F432" s="585"/>
      <c r="G432" s="585"/>
      <c r="H432" s="585"/>
      <c r="I432" s="585"/>
      <c r="J432" s="585"/>
      <c r="K432" s="585"/>
      <c r="L432" s="585"/>
      <c r="M432" s="585"/>
      <c r="N432" s="585"/>
      <c r="O432" s="585"/>
      <c r="P432" s="585"/>
      <c r="Q432" s="586"/>
      <c r="R432" s="584"/>
      <c r="S432" s="585"/>
      <c r="T432" s="585"/>
      <c r="U432" s="585"/>
      <c r="V432" s="585"/>
      <c r="W432" s="585"/>
      <c r="X432" s="585"/>
      <c r="Y432" s="585"/>
      <c r="Z432" s="585"/>
      <c r="AA432" s="585"/>
      <c r="AB432" s="585"/>
      <c r="AC432" s="585"/>
      <c r="AD432" s="585"/>
      <c r="AE432" s="585"/>
      <c r="AF432" s="585"/>
      <c r="AG432" s="586"/>
      <c r="AH432" s="584"/>
      <c r="AI432" s="585"/>
      <c r="AJ432" s="585"/>
      <c r="AK432" s="585"/>
      <c r="AL432" s="585"/>
      <c r="AM432" s="585"/>
      <c r="AN432" s="585"/>
      <c r="AO432" s="585"/>
      <c r="AP432" s="585"/>
      <c r="AQ432" s="585"/>
      <c r="AR432" s="585"/>
      <c r="AS432" s="585"/>
      <c r="AT432" s="585"/>
      <c r="AU432" s="585"/>
      <c r="AV432" s="585"/>
      <c r="AW432" s="585"/>
      <c r="AX432" s="585"/>
      <c r="AY432" s="585"/>
      <c r="AZ432" s="585"/>
      <c r="BA432" s="585"/>
      <c r="BB432" s="585"/>
      <c r="BC432" s="585"/>
      <c r="BD432" s="585"/>
      <c r="BE432" s="585"/>
      <c r="BF432" s="585"/>
      <c r="BG432" s="585"/>
      <c r="BH432" s="585"/>
      <c r="BI432" s="585"/>
      <c r="BJ432" s="585"/>
      <c r="BK432" s="585"/>
      <c r="BL432" s="585"/>
      <c r="BM432" s="585"/>
      <c r="BN432" s="585"/>
      <c r="BO432" s="585"/>
      <c r="BP432" s="585"/>
      <c r="BQ432" s="585"/>
      <c r="BR432" s="585"/>
      <c r="BS432" s="585"/>
      <c r="BT432" s="585"/>
      <c r="BU432" s="585"/>
      <c r="BV432" s="586"/>
    </row>
    <row r="433" spans="2:74" ht="39.950000000000003" customHeight="1">
      <c r="B433" s="584"/>
      <c r="C433" s="585"/>
      <c r="D433" s="585"/>
      <c r="E433" s="585"/>
      <c r="F433" s="585"/>
      <c r="G433" s="585"/>
      <c r="H433" s="585"/>
      <c r="I433" s="585"/>
      <c r="J433" s="585"/>
      <c r="K433" s="585"/>
      <c r="L433" s="585"/>
      <c r="M433" s="585"/>
      <c r="N433" s="585"/>
      <c r="O433" s="585"/>
      <c r="P433" s="585"/>
      <c r="Q433" s="586"/>
      <c r="R433" s="584"/>
      <c r="S433" s="585"/>
      <c r="T433" s="585"/>
      <c r="U433" s="585"/>
      <c r="V433" s="585"/>
      <c r="W433" s="585"/>
      <c r="X433" s="585"/>
      <c r="Y433" s="585"/>
      <c r="Z433" s="585"/>
      <c r="AA433" s="585"/>
      <c r="AB433" s="585"/>
      <c r="AC433" s="585"/>
      <c r="AD433" s="585"/>
      <c r="AE433" s="585"/>
      <c r="AF433" s="585"/>
      <c r="AG433" s="586"/>
      <c r="AH433" s="584"/>
      <c r="AI433" s="585"/>
      <c r="AJ433" s="585"/>
      <c r="AK433" s="585"/>
      <c r="AL433" s="585"/>
      <c r="AM433" s="585"/>
      <c r="AN433" s="585"/>
      <c r="AO433" s="585"/>
      <c r="AP433" s="585"/>
      <c r="AQ433" s="585"/>
      <c r="AR433" s="585"/>
      <c r="AS433" s="585"/>
      <c r="AT433" s="585"/>
      <c r="AU433" s="585"/>
      <c r="AV433" s="585"/>
      <c r="AW433" s="585"/>
      <c r="AX433" s="585"/>
      <c r="AY433" s="585"/>
      <c r="AZ433" s="585"/>
      <c r="BA433" s="585"/>
      <c r="BB433" s="585"/>
      <c r="BC433" s="585"/>
      <c r="BD433" s="585"/>
      <c r="BE433" s="585"/>
      <c r="BF433" s="585"/>
      <c r="BG433" s="585"/>
      <c r="BH433" s="585"/>
      <c r="BI433" s="585"/>
      <c r="BJ433" s="585"/>
      <c r="BK433" s="585"/>
      <c r="BL433" s="585"/>
      <c r="BM433" s="585"/>
      <c r="BN433" s="585"/>
      <c r="BO433" s="585"/>
      <c r="BP433" s="585"/>
      <c r="BQ433" s="585"/>
      <c r="BR433" s="585"/>
      <c r="BS433" s="585"/>
      <c r="BT433" s="585"/>
      <c r="BU433" s="585"/>
      <c r="BV433" s="586"/>
    </row>
    <row r="434" spans="2:74" ht="39.950000000000003" customHeight="1">
      <c r="B434" s="584"/>
      <c r="C434" s="585"/>
      <c r="D434" s="585"/>
      <c r="E434" s="585"/>
      <c r="F434" s="585"/>
      <c r="G434" s="585"/>
      <c r="H434" s="585"/>
      <c r="I434" s="585"/>
      <c r="J434" s="585"/>
      <c r="K434" s="585"/>
      <c r="L434" s="585"/>
      <c r="M434" s="585"/>
      <c r="N434" s="585"/>
      <c r="O434" s="585"/>
      <c r="P434" s="585"/>
      <c r="Q434" s="586"/>
      <c r="R434" s="584"/>
      <c r="S434" s="585"/>
      <c r="T434" s="585"/>
      <c r="U434" s="585"/>
      <c r="V434" s="585"/>
      <c r="W434" s="585"/>
      <c r="X434" s="585"/>
      <c r="Y434" s="585"/>
      <c r="Z434" s="585"/>
      <c r="AA434" s="585"/>
      <c r="AB434" s="585"/>
      <c r="AC434" s="585"/>
      <c r="AD434" s="585"/>
      <c r="AE434" s="585"/>
      <c r="AF434" s="585"/>
      <c r="AG434" s="586"/>
      <c r="AH434" s="584"/>
      <c r="AI434" s="585"/>
      <c r="AJ434" s="585"/>
      <c r="AK434" s="585"/>
      <c r="AL434" s="585"/>
      <c r="AM434" s="585"/>
      <c r="AN434" s="585"/>
      <c r="AO434" s="585"/>
      <c r="AP434" s="585"/>
      <c r="AQ434" s="585"/>
      <c r="AR434" s="585"/>
      <c r="AS434" s="585"/>
      <c r="AT434" s="585"/>
      <c r="AU434" s="585"/>
      <c r="AV434" s="585"/>
      <c r="AW434" s="585"/>
      <c r="AX434" s="585"/>
      <c r="AY434" s="585"/>
      <c r="AZ434" s="585"/>
      <c r="BA434" s="585"/>
      <c r="BB434" s="585"/>
      <c r="BC434" s="585"/>
      <c r="BD434" s="585"/>
      <c r="BE434" s="585"/>
      <c r="BF434" s="585"/>
      <c r="BG434" s="585"/>
      <c r="BH434" s="585"/>
      <c r="BI434" s="585"/>
      <c r="BJ434" s="585"/>
      <c r="BK434" s="585"/>
      <c r="BL434" s="585"/>
      <c r="BM434" s="585"/>
      <c r="BN434" s="585"/>
      <c r="BO434" s="585"/>
      <c r="BP434" s="585"/>
      <c r="BQ434" s="585"/>
      <c r="BR434" s="585"/>
      <c r="BS434" s="585"/>
      <c r="BT434" s="585"/>
      <c r="BU434" s="585"/>
      <c r="BV434" s="586"/>
    </row>
    <row r="435" spans="2:74" ht="39.950000000000003" customHeight="1">
      <c r="B435" s="584"/>
      <c r="C435" s="585"/>
      <c r="D435" s="585"/>
      <c r="E435" s="585"/>
      <c r="F435" s="585"/>
      <c r="G435" s="585"/>
      <c r="H435" s="585"/>
      <c r="I435" s="585"/>
      <c r="J435" s="585"/>
      <c r="K435" s="585"/>
      <c r="L435" s="585"/>
      <c r="M435" s="585"/>
      <c r="N435" s="585"/>
      <c r="O435" s="585"/>
      <c r="P435" s="585"/>
      <c r="Q435" s="586"/>
      <c r="R435" s="584"/>
      <c r="S435" s="585"/>
      <c r="T435" s="585"/>
      <c r="U435" s="585"/>
      <c r="V435" s="585"/>
      <c r="W435" s="585"/>
      <c r="X435" s="585"/>
      <c r="Y435" s="585"/>
      <c r="Z435" s="585"/>
      <c r="AA435" s="585"/>
      <c r="AB435" s="585"/>
      <c r="AC435" s="585"/>
      <c r="AD435" s="585"/>
      <c r="AE435" s="585"/>
      <c r="AF435" s="585"/>
      <c r="AG435" s="586"/>
      <c r="AH435" s="584"/>
      <c r="AI435" s="585"/>
      <c r="AJ435" s="585"/>
      <c r="AK435" s="585"/>
      <c r="AL435" s="585"/>
      <c r="AM435" s="585"/>
      <c r="AN435" s="585"/>
      <c r="AO435" s="585"/>
      <c r="AP435" s="585"/>
      <c r="AQ435" s="585"/>
      <c r="AR435" s="585"/>
      <c r="AS435" s="585"/>
      <c r="AT435" s="585"/>
      <c r="AU435" s="585"/>
      <c r="AV435" s="585"/>
      <c r="AW435" s="585"/>
      <c r="AX435" s="585"/>
      <c r="AY435" s="585"/>
      <c r="AZ435" s="585"/>
      <c r="BA435" s="585"/>
      <c r="BB435" s="585"/>
      <c r="BC435" s="585"/>
      <c r="BD435" s="585"/>
      <c r="BE435" s="585"/>
      <c r="BF435" s="585"/>
      <c r="BG435" s="585"/>
      <c r="BH435" s="585"/>
      <c r="BI435" s="585"/>
      <c r="BJ435" s="585"/>
      <c r="BK435" s="585"/>
      <c r="BL435" s="585"/>
      <c r="BM435" s="585"/>
      <c r="BN435" s="585"/>
      <c r="BO435" s="585"/>
      <c r="BP435" s="585"/>
      <c r="BQ435" s="585"/>
      <c r="BR435" s="585"/>
      <c r="BS435" s="585"/>
      <c r="BT435" s="585"/>
      <c r="BU435" s="585"/>
      <c r="BV435" s="586"/>
    </row>
    <row r="436" spans="2:74" ht="39.950000000000003" customHeight="1">
      <c r="B436" s="584"/>
      <c r="C436" s="585"/>
      <c r="D436" s="585"/>
      <c r="E436" s="585"/>
      <c r="F436" s="585"/>
      <c r="G436" s="585"/>
      <c r="H436" s="585"/>
      <c r="I436" s="585"/>
      <c r="J436" s="585"/>
      <c r="K436" s="585"/>
      <c r="L436" s="585"/>
      <c r="M436" s="585"/>
      <c r="N436" s="585"/>
      <c r="O436" s="585"/>
      <c r="P436" s="585"/>
      <c r="Q436" s="586"/>
      <c r="R436" s="584"/>
      <c r="S436" s="585"/>
      <c r="T436" s="585"/>
      <c r="U436" s="585"/>
      <c r="V436" s="585"/>
      <c r="W436" s="585"/>
      <c r="X436" s="585"/>
      <c r="Y436" s="585"/>
      <c r="Z436" s="585"/>
      <c r="AA436" s="585"/>
      <c r="AB436" s="585"/>
      <c r="AC436" s="585"/>
      <c r="AD436" s="585"/>
      <c r="AE436" s="585"/>
      <c r="AF436" s="585"/>
      <c r="AG436" s="586"/>
      <c r="AH436" s="584"/>
      <c r="AI436" s="585"/>
      <c r="AJ436" s="585"/>
      <c r="AK436" s="585"/>
      <c r="AL436" s="585"/>
      <c r="AM436" s="585"/>
      <c r="AN436" s="585"/>
      <c r="AO436" s="585"/>
      <c r="AP436" s="585"/>
      <c r="AQ436" s="585"/>
      <c r="AR436" s="585"/>
      <c r="AS436" s="585"/>
      <c r="AT436" s="585"/>
      <c r="AU436" s="585"/>
      <c r="AV436" s="585"/>
      <c r="AW436" s="585"/>
      <c r="AX436" s="585"/>
      <c r="AY436" s="585"/>
      <c r="AZ436" s="585"/>
      <c r="BA436" s="585"/>
      <c r="BB436" s="585"/>
      <c r="BC436" s="585"/>
      <c r="BD436" s="585"/>
      <c r="BE436" s="585"/>
      <c r="BF436" s="585"/>
      <c r="BG436" s="585"/>
      <c r="BH436" s="585"/>
      <c r="BI436" s="585"/>
      <c r="BJ436" s="585"/>
      <c r="BK436" s="585"/>
      <c r="BL436" s="585"/>
      <c r="BM436" s="585"/>
      <c r="BN436" s="585"/>
      <c r="BO436" s="585"/>
      <c r="BP436" s="585"/>
      <c r="BQ436" s="585"/>
      <c r="BR436" s="585"/>
      <c r="BS436" s="585"/>
      <c r="BT436" s="585"/>
      <c r="BU436" s="585"/>
      <c r="BV436" s="586"/>
    </row>
    <row r="437" spans="2:74" ht="39.950000000000003" customHeight="1">
      <c r="B437" s="584"/>
      <c r="C437" s="585"/>
      <c r="D437" s="585"/>
      <c r="E437" s="585"/>
      <c r="F437" s="585"/>
      <c r="G437" s="585"/>
      <c r="H437" s="585"/>
      <c r="I437" s="585"/>
      <c r="J437" s="585"/>
      <c r="K437" s="585"/>
      <c r="L437" s="585"/>
      <c r="M437" s="585"/>
      <c r="N437" s="585"/>
      <c r="O437" s="585"/>
      <c r="P437" s="585"/>
      <c r="Q437" s="586"/>
      <c r="R437" s="584"/>
      <c r="S437" s="585"/>
      <c r="T437" s="585"/>
      <c r="U437" s="585"/>
      <c r="V437" s="585"/>
      <c r="W437" s="585"/>
      <c r="X437" s="585"/>
      <c r="Y437" s="585"/>
      <c r="Z437" s="585"/>
      <c r="AA437" s="585"/>
      <c r="AB437" s="585"/>
      <c r="AC437" s="585"/>
      <c r="AD437" s="585"/>
      <c r="AE437" s="585"/>
      <c r="AF437" s="585"/>
      <c r="AG437" s="586"/>
      <c r="AH437" s="584"/>
      <c r="AI437" s="585"/>
      <c r="AJ437" s="585"/>
      <c r="AK437" s="585"/>
      <c r="AL437" s="585"/>
      <c r="AM437" s="585"/>
      <c r="AN437" s="585"/>
      <c r="AO437" s="585"/>
      <c r="AP437" s="585"/>
      <c r="AQ437" s="585"/>
      <c r="AR437" s="585"/>
      <c r="AS437" s="585"/>
      <c r="AT437" s="585"/>
      <c r="AU437" s="585"/>
      <c r="AV437" s="585"/>
      <c r="AW437" s="585"/>
      <c r="AX437" s="585"/>
      <c r="AY437" s="585"/>
      <c r="AZ437" s="585"/>
      <c r="BA437" s="585"/>
      <c r="BB437" s="585"/>
      <c r="BC437" s="585"/>
      <c r="BD437" s="585"/>
      <c r="BE437" s="585"/>
      <c r="BF437" s="585"/>
      <c r="BG437" s="585"/>
      <c r="BH437" s="585"/>
      <c r="BI437" s="585"/>
      <c r="BJ437" s="585"/>
      <c r="BK437" s="585"/>
      <c r="BL437" s="585"/>
      <c r="BM437" s="585"/>
      <c r="BN437" s="585"/>
      <c r="BO437" s="585"/>
      <c r="BP437" s="585"/>
      <c r="BQ437" s="585"/>
      <c r="BR437" s="585"/>
      <c r="BS437" s="585"/>
      <c r="BT437" s="585"/>
      <c r="BU437" s="585"/>
      <c r="BV437" s="586"/>
    </row>
    <row r="438" spans="2:74" ht="39.950000000000003" customHeight="1">
      <c r="B438" s="584"/>
      <c r="C438" s="585"/>
      <c r="D438" s="585"/>
      <c r="E438" s="585"/>
      <c r="F438" s="585"/>
      <c r="G438" s="585"/>
      <c r="H438" s="585"/>
      <c r="I438" s="585"/>
      <c r="J438" s="585"/>
      <c r="K438" s="585"/>
      <c r="L438" s="585"/>
      <c r="M438" s="585"/>
      <c r="N438" s="585"/>
      <c r="O438" s="585"/>
      <c r="P438" s="585"/>
      <c r="Q438" s="586"/>
      <c r="R438" s="584"/>
      <c r="S438" s="585"/>
      <c r="T438" s="585"/>
      <c r="U438" s="585"/>
      <c r="V438" s="585"/>
      <c r="W438" s="585"/>
      <c r="X438" s="585"/>
      <c r="Y438" s="585"/>
      <c r="Z438" s="585"/>
      <c r="AA438" s="585"/>
      <c r="AB438" s="585"/>
      <c r="AC438" s="585"/>
      <c r="AD438" s="585"/>
      <c r="AE438" s="585"/>
      <c r="AF438" s="585"/>
      <c r="AG438" s="586"/>
      <c r="AH438" s="584"/>
      <c r="AI438" s="585"/>
      <c r="AJ438" s="585"/>
      <c r="AK438" s="585"/>
      <c r="AL438" s="585"/>
      <c r="AM438" s="585"/>
      <c r="AN438" s="585"/>
      <c r="AO438" s="585"/>
      <c r="AP438" s="585"/>
      <c r="AQ438" s="585"/>
      <c r="AR438" s="585"/>
      <c r="AS438" s="585"/>
      <c r="AT438" s="585"/>
      <c r="AU438" s="585"/>
      <c r="AV438" s="585"/>
      <c r="AW438" s="585"/>
      <c r="AX438" s="585"/>
      <c r="AY438" s="585"/>
      <c r="AZ438" s="585"/>
      <c r="BA438" s="585"/>
      <c r="BB438" s="585"/>
      <c r="BC438" s="585"/>
      <c r="BD438" s="585"/>
      <c r="BE438" s="585"/>
      <c r="BF438" s="585"/>
      <c r="BG438" s="585"/>
      <c r="BH438" s="585"/>
      <c r="BI438" s="585"/>
      <c r="BJ438" s="585"/>
      <c r="BK438" s="585"/>
      <c r="BL438" s="585"/>
      <c r="BM438" s="585"/>
      <c r="BN438" s="585"/>
      <c r="BO438" s="585"/>
      <c r="BP438" s="585"/>
      <c r="BQ438" s="585"/>
      <c r="BR438" s="585"/>
      <c r="BS438" s="585"/>
      <c r="BT438" s="585"/>
      <c r="BU438" s="585"/>
      <c r="BV438" s="586"/>
    </row>
    <row r="439" spans="2:74" ht="39.950000000000003" customHeight="1">
      <c r="B439" s="593"/>
      <c r="C439" s="594"/>
      <c r="D439" s="594"/>
      <c r="E439" s="594"/>
      <c r="F439" s="594"/>
      <c r="G439" s="594"/>
      <c r="H439" s="594"/>
      <c r="I439" s="594"/>
      <c r="J439" s="594"/>
      <c r="K439" s="594"/>
      <c r="L439" s="594"/>
      <c r="M439" s="594"/>
      <c r="N439" s="594"/>
      <c r="O439" s="594"/>
      <c r="P439" s="594"/>
      <c r="Q439" s="595"/>
      <c r="R439" s="593"/>
      <c r="S439" s="594"/>
      <c r="T439" s="594"/>
      <c r="U439" s="594"/>
      <c r="V439" s="594"/>
      <c r="W439" s="594"/>
      <c r="X439" s="594"/>
      <c r="Y439" s="594"/>
      <c r="Z439" s="594"/>
      <c r="AA439" s="594"/>
      <c r="AB439" s="594"/>
      <c r="AC439" s="594"/>
      <c r="AD439" s="594"/>
      <c r="AE439" s="594"/>
      <c r="AF439" s="594"/>
      <c r="AG439" s="595"/>
      <c r="AH439" s="593"/>
      <c r="AI439" s="594"/>
      <c r="AJ439" s="594"/>
      <c r="AK439" s="594"/>
      <c r="AL439" s="594"/>
      <c r="AM439" s="594"/>
      <c r="AN439" s="594"/>
      <c r="AO439" s="594"/>
      <c r="AP439" s="594"/>
      <c r="AQ439" s="594"/>
      <c r="AR439" s="594"/>
      <c r="AS439" s="594"/>
      <c r="AT439" s="594"/>
      <c r="AU439" s="594"/>
      <c r="AV439" s="594"/>
      <c r="AW439" s="594"/>
      <c r="AX439" s="594"/>
      <c r="AY439" s="594"/>
      <c r="AZ439" s="594"/>
      <c r="BA439" s="594"/>
      <c r="BB439" s="594"/>
      <c r="BC439" s="594"/>
      <c r="BD439" s="594"/>
      <c r="BE439" s="594"/>
      <c r="BF439" s="594"/>
      <c r="BG439" s="594"/>
      <c r="BH439" s="594"/>
      <c r="BI439" s="594"/>
      <c r="BJ439" s="594"/>
      <c r="BK439" s="594"/>
      <c r="BL439" s="594"/>
      <c r="BM439" s="594"/>
      <c r="BN439" s="594"/>
      <c r="BO439" s="594"/>
      <c r="BP439" s="594"/>
      <c r="BQ439" s="594"/>
      <c r="BR439" s="594"/>
      <c r="BS439" s="594"/>
      <c r="BT439" s="594"/>
      <c r="BU439" s="594"/>
      <c r="BV439" s="595"/>
    </row>
    <row r="440" spans="2:74" ht="39.950000000000003" customHeight="1">
      <c r="B440" s="593"/>
      <c r="C440" s="594"/>
      <c r="D440" s="594"/>
      <c r="E440" s="594"/>
      <c r="F440" s="594"/>
      <c r="G440" s="594"/>
      <c r="H440" s="594"/>
      <c r="I440" s="594"/>
      <c r="J440" s="594"/>
      <c r="K440" s="594"/>
      <c r="L440" s="594"/>
      <c r="M440" s="594"/>
      <c r="N440" s="594"/>
      <c r="O440" s="594"/>
      <c r="P440" s="594"/>
      <c r="Q440" s="595"/>
      <c r="R440" s="593"/>
      <c r="S440" s="594"/>
      <c r="T440" s="594"/>
      <c r="U440" s="594"/>
      <c r="V440" s="594"/>
      <c r="W440" s="594"/>
      <c r="X440" s="594"/>
      <c r="Y440" s="594"/>
      <c r="Z440" s="594"/>
      <c r="AA440" s="594"/>
      <c r="AB440" s="594"/>
      <c r="AC440" s="594"/>
      <c r="AD440" s="594"/>
      <c r="AE440" s="594"/>
      <c r="AF440" s="594"/>
      <c r="AG440" s="595"/>
      <c r="AH440" s="593"/>
      <c r="AI440" s="594"/>
      <c r="AJ440" s="594"/>
      <c r="AK440" s="594"/>
      <c r="AL440" s="594"/>
      <c r="AM440" s="594"/>
      <c r="AN440" s="594"/>
      <c r="AO440" s="594"/>
      <c r="AP440" s="594"/>
      <c r="AQ440" s="594"/>
      <c r="AR440" s="594"/>
      <c r="AS440" s="594"/>
      <c r="AT440" s="594"/>
      <c r="AU440" s="594"/>
      <c r="AV440" s="594"/>
      <c r="AW440" s="594"/>
      <c r="AX440" s="594"/>
      <c r="AY440" s="594"/>
      <c r="AZ440" s="594"/>
      <c r="BA440" s="594"/>
      <c r="BB440" s="594"/>
      <c r="BC440" s="594"/>
      <c r="BD440" s="594"/>
      <c r="BE440" s="594"/>
      <c r="BF440" s="594"/>
      <c r="BG440" s="594"/>
      <c r="BH440" s="594"/>
      <c r="BI440" s="594"/>
      <c r="BJ440" s="594"/>
      <c r="BK440" s="594"/>
      <c r="BL440" s="594"/>
      <c r="BM440" s="594"/>
      <c r="BN440" s="594"/>
      <c r="BO440" s="594"/>
      <c r="BP440" s="594"/>
      <c r="BQ440" s="594"/>
      <c r="BR440" s="594"/>
      <c r="BS440" s="594"/>
      <c r="BT440" s="594"/>
      <c r="BU440" s="594"/>
      <c r="BV440" s="595"/>
    </row>
    <row r="441" spans="2:74" ht="39.950000000000003" customHeight="1">
      <c r="B441" s="584"/>
      <c r="C441" s="585"/>
      <c r="D441" s="585"/>
      <c r="E441" s="585"/>
      <c r="F441" s="585"/>
      <c r="G441" s="585"/>
      <c r="H441" s="585"/>
      <c r="I441" s="585"/>
      <c r="J441" s="585"/>
      <c r="K441" s="585"/>
      <c r="L441" s="585"/>
      <c r="M441" s="585"/>
      <c r="N441" s="585"/>
      <c r="O441" s="585"/>
      <c r="P441" s="585"/>
      <c r="Q441" s="586"/>
      <c r="R441" s="584"/>
      <c r="S441" s="585"/>
      <c r="T441" s="585"/>
      <c r="U441" s="585"/>
      <c r="V441" s="585"/>
      <c r="W441" s="585"/>
      <c r="X441" s="585"/>
      <c r="Y441" s="585"/>
      <c r="Z441" s="585"/>
      <c r="AA441" s="585"/>
      <c r="AB441" s="585"/>
      <c r="AC441" s="585"/>
      <c r="AD441" s="585"/>
      <c r="AE441" s="585"/>
      <c r="AF441" s="585"/>
      <c r="AG441" s="586"/>
      <c r="AH441" s="584"/>
      <c r="AI441" s="585"/>
      <c r="AJ441" s="585"/>
      <c r="AK441" s="585"/>
      <c r="AL441" s="585"/>
      <c r="AM441" s="585"/>
      <c r="AN441" s="585"/>
      <c r="AO441" s="585"/>
      <c r="AP441" s="585"/>
      <c r="AQ441" s="585"/>
      <c r="AR441" s="585"/>
      <c r="AS441" s="585"/>
      <c r="AT441" s="585"/>
      <c r="AU441" s="585"/>
      <c r="AV441" s="585"/>
      <c r="AW441" s="585"/>
      <c r="AX441" s="585"/>
      <c r="AY441" s="585"/>
      <c r="AZ441" s="585"/>
      <c r="BA441" s="585"/>
      <c r="BB441" s="585"/>
      <c r="BC441" s="585"/>
      <c r="BD441" s="585"/>
      <c r="BE441" s="585"/>
      <c r="BF441" s="585"/>
      <c r="BG441" s="585"/>
      <c r="BH441" s="585"/>
      <c r="BI441" s="585"/>
      <c r="BJ441" s="585"/>
      <c r="BK441" s="585"/>
      <c r="BL441" s="585"/>
      <c r="BM441" s="585"/>
      <c r="BN441" s="585"/>
      <c r="BO441" s="585"/>
      <c r="BP441" s="585"/>
      <c r="BQ441" s="585"/>
      <c r="BR441" s="585"/>
      <c r="BS441" s="585"/>
      <c r="BT441" s="585"/>
      <c r="BU441" s="585"/>
      <c r="BV441" s="586"/>
    </row>
    <row r="442" spans="2:74" ht="39.950000000000003" customHeight="1">
      <c r="B442" s="593"/>
      <c r="C442" s="594"/>
      <c r="D442" s="594"/>
      <c r="E442" s="594"/>
      <c r="F442" s="594"/>
      <c r="G442" s="594"/>
      <c r="H442" s="594"/>
      <c r="I442" s="594"/>
      <c r="J442" s="594"/>
      <c r="K442" s="594"/>
      <c r="L442" s="594"/>
      <c r="M442" s="594"/>
      <c r="N442" s="594"/>
      <c r="O442" s="594"/>
      <c r="P442" s="594"/>
      <c r="Q442" s="595"/>
      <c r="R442" s="593"/>
      <c r="S442" s="594"/>
      <c r="T442" s="594"/>
      <c r="U442" s="594"/>
      <c r="V442" s="594"/>
      <c r="W442" s="594"/>
      <c r="X442" s="594"/>
      <c r="Y442" s="594"/>
      <c r="Z442" s="594"/>
      <c r="AA442" s="594"/>
      <c r="AB442" s="594"/>
      <c r="AC442" s="594"/>
      <c r="AD442" s="594"/>
      <c r="AE442" s="594"/>
      <c r="AF442" s="594"/>
      <c r="AG442" s="595"/>
      <c r="AH442" s="593"/>
      <c r="AI442" s="594"/>
      <c r="AJ442" s="594"/>
      <c r="AK442" s="594"/>
      <c r="AL442" s="594"/>
      <c r="AM442" s="594"/>
      <c r="AN442" s="594"/>
      <c r="AO442" s="594"/>
      <c r="AP442" s="594"/>
      <c r="AQ442" s="594"/>
      <c r="AR442" s="594"/>
      <c r="AS442" s="594"/>
      <c r="AT442" s="594"/>
      <c r="AU442" s="594"/>
      <c r="AV442" s="594"/>
      <c r="AW442" s="594"/>
      <c r="AX442" s="594"/>
      <c r="AY442" s="594"/>
      <c r="AZ442" s="594"/>
      <c r="BA442" s="594"/>
      <c r="BB442" s="594"/>
      <c r="BC442" s="594"/>
      <c r="BD442" s="594"/>
      <c r="BE442" s="594"/>
      <c r="BF442" s="594"/>
      <c r="BG442" s="594"/>
      <c r="BH442" s="594"/>
      <c r="BI442" s="594"/>
      <c r="BJ442" s="594"/>
      <c r="BK442" s="594"/>
      <c r="BL442" s="594"/>
      <c r="BM442" s="594"/>
      <c r="BN442" s="594"/>
      <c r="BO442" s="594"/>
      <c r="BP442" s="594"/>
      <c r="BQ442" s="594"/>
      <c r="BR442" s="594"/>
      <c r="BS442" s="594"/>
      <c r="BT442" s="594"/>
      <c r="BU442" s="594"/>
      <c r="BV442" s="595"/>
    </row>
    <row r="443" spans="2:74" ht="15" customHeight="1"/>
    <row r="444" spans="2:74" ht="15" customHeight="1">
      <c r="B444" s="106" t="s">
        <v>107</v>
      </c>
    </row>
    <row r="445" spans="2:74" ht="15" customHeight="1">
      <c r="B445" s="113" t="s">
        <v>9</v>
      </c>
      <c r="D445" s="106" t="s">
        <v>444</v>
      </c>
    </row>
    <row r="446" spans="2:74" ht="15" customHeight="1">
      <c r="B446" s="113" t="s">
        <v>10</v>
      </c>
      <c r="D446" s="106" t="s">
        <v>108</v>
      </c>
    </row>
    <row r="447" spans="2:74" ht="15" customHeight="1">
      <c r="B447" s="113" t="s">
        <v>11</v>
      </c>
      <c r="D447" s="106" t="s">
        <v>126</v>
      </c>
    </row>
    <row r="448" spans="2:74" ht="15" customHeight="1">
      <c r="B448" s="113" t="s">
        <v>12</v>
      </c>
      <c r="D448" s="106" t="s">
        <v>445</v>
      </c>
    </row>
  </sheetData>
  <mergeCells count="848">
    <mergeCell ref="BI343:BN343"/>
    <mergeCell ref="BO343:BR343"/>
    <mergeCell ref="BS343:BV343"/>
    <mergeCell ref="BO344:BR344"/>
    <mergeCell ref="BS344:BV344"/>
    <mergeCell ref="BI348:BN348"/>
    <mergeCell ref="BO348:BR348"/>
    <mergeCell ref="BS348:BV348"/>
    <mergeCell ref="BO349:BR349"/>
    <mergeCell ref="BS349:BV349"/>
    <mergeCell ref="BO336:BR336"/>
    <mergeCell ref="BS336:BV336"/>
    <mergeCell ref="BO285:BR285"/>
    <mergeCell ref="BS285:BV285"/>
    <mergeCell ref="BI328:BN328"/>
    <mergeCell ref="BO328:BR328"/>
    <mergeCell ref="BS328:BV328"/>
    <mergeCell ref="BO329:BR329"/>
    <mergeCell ref="BS329:BV329"/>
    <mergeCell ref="BO332:BR332"/>
    <mergeCell ref="BS332:BV332"/>
    <mergeCell ref="B306:BV306"/>
    <mergeCell ref="B314:BV315"/>
    <mergeCell ref="B316:BV316"/>
    <mergeCell ref="B317:F318"/>
    <mergeCell ref="G317:K318"/>
    <mergeCell ref="L317:Q318"/>
    <mergeCell ref="R317:V318"/>
    <mergeCell ref="W317:AL318"/>
    <mergeCell ref="BO277:BR277"/>
    <mergeCell ref="BS277:BV277"/>
    <mergeCell ref="BI284:BN284"/>
    <mergeCell ref="BO284:BR284"/>
    <mergeCell ref="BS284:BV284"/>
    <mergeCell ref="BO333:BR333"/>
    <mergeCell ref="BS333:BV333"/>
    <mergeCell ref="BI335:BN335"/>
    <mergeCell ref="BO335:BR335"/>
    <mergeCell ref="BS335:BV335"/>
    <mergeCell ref="W259:AL260"/>
    <mergeCell ref="AM259:BH260"/>
    <mergeCell ref="BO259:BV259"/>
    <mergeCell ref="G200:K248"/>
    <mergeCell ref="B200:F248"/>
    <mergeCell ref="BI245:BN245"/>
    <mergeCell ref="BO273:BR273"/>
    <mergeCell ref="BS273:BV273"/>
    <mergeCell ref="BI276:BN276"/>
    <mergeCell ref="BO276:BR276"/>
    <mergeCell ref="BS276:BV276"/>
    <mergeCell ref="BI265:BN265"/>
    <mergeCell ref="BO265:BR265"/>
    <mergeCell ref="BS265:BV265"/>
    <mergeCell ref="BO266:BR266"/>
    <mergeCell ref="BS266:BV266"/>
    <mergeCell ref="BI272:BN272"/>
    <mergeCell ref="BO272:BR272"/>
    <mergeCell ref="BS272:BV272"/>
    <mergeCell ref="BI261:BN261"/>
    <mergeCell ref="BO261:BR261"/>
    <mergeCell ref="BS261:BV261"/>
    <mergeCell ref="BO233:BR233"/>
    <mergeCell ref="BS233:BV233"/>
    <mergeCell ref="BO241:BR241"/>
    <mergeCell ref="BS241:BV241"/>
    <mergeCell ref="BO242:BR242"/>
    <mergeCell ref="BS242:BV242"/>
    <mergeCell ref="BO245:BR245"/>
    <mergeCell ref="BS245:BV245"/>
    <mergeCell ref="BO246:BR246"/>
    <mergeCell ref="BS246:BV246"/>
    <mergeCell ref="BO214:BR214"/>
    <mergeCell ref="BS214:BV214"/>
    <mergeCell ref="BI228:BN228"/>
    <mergeCell ref="BO228:BR228"/>
    <mergeCell ref="BS228:BV228"/>
    <mergeCell ref="BO229:BR229"/>
    <mergeCell ref="BS229:BV229"/>
    <mergeCell ref="BO232:BR232"/>
    <mergeCell ref="BS232:BV232"/>
    <mergeCell ref="BS159:BV159"/>
    <mergeCell ref="BO160:BR160"/>
    <mergeCell ref="BS160:BV160"/>
    <mergeCell ref="BI165:BN165"/>
    <mergeCell ref="BO165:BR165"/>
    <mergeCell ref="BS165:BV165"/>
    <mergeCell ref="BO166:BR166"/>
    <mergeCell ref="BS166:BV166"/>
    <mergeCell ref="BI213:BN213"/>
    <mergeCell ref="BO213:BR213"/>
    <mergeCell ref="BS213:BV213"/>
    <mergeCell ref="Y269:AL269"/>
    <mergeCell ref="AM269:AN269"/>
    <mergeCell ref="Y270:AL270"/>
    <mergeCell ref="Y271:AL271"/>
    <mergeCell ref="W285:X285"/>
    <mergeCell ref="W286:X286"/>
    <mergeCell ref="Y286:AL286"/>
    <mergeCell ref="AM286:AN286"/>
    <mergeCell ref="B29:BV29"/>
    <mergeCell ref="BS260:BV260"/>
    <mergeCell ref="BO260:BR260"/>
    <mergeCell ref="BI199:BN199"/>
    <mergeCell ref="BS172:BV172"/>
    <mergeCell ref="BO173:BR173"/>
    <mergeCell ref="BS173:BV173"/>
    <mergeCell ref="BO199:BR199"/>
    <mergeCell ref="BS199:BV199"/>
    <mergeCell ref="AM210:AN210"/>
    <mergeCell ref="L259:Q260"/>
    <mergeCell ref="AM209:AN209"/>
    <mergeCell ref="W203:X203"/>
    <mergeCell ref="W208:X208"/>
    <mergeCell ref="BO200:BR200"/>
    <mergeCell ref="BS200:BV200"/>
    <mergeCell ref="R259:V260"/>
    <mergeCell ref="L261:Q262"/>
    <mergeCell ref="R261:V264"/>
    <mergeCell ref="W261:X261"/>
    <mergeCell ref="AM261:AN261"/>
    <mergeCell ref="AM200:AN200"/>
    <mergeCell ref="AM207:AN207"/>
    <mergeCell ref="Y212:AL212"/>
    <mergeCell ref="AT210:BG210"/>
    <mergeCell ref="Y204:AL204"/>
    <mergeCell ref="Y205:AL205"/>
    <mergeCell ref="Y206:AL206"/>
    <mergeCell ref="AO211:BH211"/>
    <mergeCell ref="AO212:BH212"/>
    <mergeCell ref="AM212:AN212"/>
    <mergeCell ref="AM211:AN211"/>
    <mergeCell ref="AM208:AN208"/>
    <mergeCell ref="AM205:AN205"/>
    <mergeCell ref="AM203:AN203"/>
    <mergeCell ref="AM202:AN202"/>
    <mergeCell ref="B249:BV249"/>
    <mergeCell ref="B258:BV258"/>
    <mergeCell ref="B259:F260"/>
    <mergeCell ref="G259:K260"/>
    <mergeCell ref="W212:X212"/>
    <mergeCell ref="I17:BO18"/>
    <mergeCell ref="B25:BV25"/>
    <mergeCell ref="G142:K143"/>
    <mergeCell ref="L142:Q143"/>
    <mergeCell ref="R142:V143"/>
    <mergeCell ref="AM183:AN183"/>
    <mergeCell ref="AM180:AN180"/>
    <mergeCell ref="W183:X183"/>
    <mergeCell ref="AM184:AN184"/>
    <mergeCell ref="AM181:AN181"/>
    <mergeCell ref="AM182:AN182"/>
    <mergeCell ref="B142:F143"/>
    <mergeCell ref="W142:AL143"/>
    <mergeCell ref="W184:X184"/>
    <mergeCell ref="W179:X179"/>
    <mergeCell ref="B26:BV26"/>
    <mergeCell ref="AG28:AI28"/>
    <mergeCell ref="W173:X173"/>
    <mergeCell ref="W174:X174"/>
    <mergeCell ref="B187:BV187"/>
    <mergeCell ref="BO198:BR198"/>
    <mergeCell ref="BS198:BV198"/>
    <mergeCell ref="AM199:AN199"/>
    <mergeCell ref="BO142:BV142"/>
    <mergeCell ref="BO143:BR143"/>
    <mergeCell ref="BS143:BV143"/>
    <mergeCell ref="AM178:AN178"/>
    <mergeCell ref="AM177:AN177"/>
    <mergeCell ref="AM160:AN160"/>
    <mergeCell ref="W161:X161"/>
    <mergeCell ref="AM161:AN161"/>
    <mergeCell ref="W162:X162"/>
    <mergeCell ref="AM162:AN162"/>
    <mergeCell ref="W166:X166"/>
    <mergeCell ref="AM166:AN166"/>
    <mergeCell ref="W167:X167"/>
    <mergeCell ref="AM167:AN167"/>
    <mergeCell ref="W168:X168"/>
    <mergeCell ref="W163:X163"/>
    <mergeCell ref="AM163:AN163"/>
    <mergeCell ref="W164:X164"/>
    <mergeCell ref="AM164:AN164"/>
    <mergeCell ref="W169:X169"/>
    <mergeCell ref="AM148:AN148"/>
    <mergeCell ref="AM165:AN165"/>
    <mergeCell ref="BI159:BN159"/>
    <mergeCell ref="BO159:BR159"/>
    <mergeCell ref="G152:K171"/>
    <mergeCell ref="W153:X153"/>
    <mergeCell ref="AM153:AN153"/>
    <mergeCell ref="W154:X154"/>
    <mergeCell ref="AM154:AN154"/>
    <mergeCell ref="W155:X155"/>
    <mergeCell ref="AM155:AN155"/>
    <mergeCell ref="W156:X156"/>
    <mergeCell ref="AM156:AN156"/>
    <mergeCell ref="W157:X157"/>
    <mergeCell ref="Y157:AL157"/>
    <mergeCell ref="AM157:AN157"/>
    <mergeCell ref="W158:X158"/>
    <mergeCell ref="Y158:AL158"/>
    <mergeCell ref="R159:V164"/>
    <mergeCell ref="L165:Q171"/>
    <mergeCell ref="R165:V171"/>
    <mergeCell ref="W165:X165"/>
    <mergeCell ref="W159:X159"/>
    <mergeCell ref="AM159:AN159"/>
    <mergeCell ref="W160:X160"/>
    <mergeCell ref="B77:V77"/>
    <mergeCell ref="W77:BV77"/>
    <mergeCell ref="B78:V78"/>
    <mergeCell ref="W78:BV78"/>
    <mergeCell ref="B79:V81"/>
    <mergeCell ref="AI79:BV79"/>
    <mergeCell ref="AI80:BV80"/>
    <mergeCell ref="AI81:BV81"/>
    <mergeCell ref="B83:N83"/>
    <mergeCell ref="O83:AC83"/>
    <mergeCell ref="AD83:AQ83"/>
    <mergeCell ref="AR83:BF83"/>
    <mergeCell ref="BG83:BV83"/>
    <mergeCell ref="AR84:BF84"/>
    <mergeCell ref="BG84:BV84"/>
    <mergeCell ref="W175:X175"/>
    <mergeCell ref="BO172:BR172"/>
    <mergeCell ref="W176:X176"/>
    <mergeCell ref="W181:X181"/>
    <mergeCell ref="AM179:AN179"/>
    <mergeCell ref="BI172:BN172"/>
    <mergeCell ref="BI178:BN178"/>
    <mergeCell ref="BI142:BN142"/>
    <mergeCell ref="BI143:BN143"/>
    <mergeCell ref="AM142:BH143"/>
    <mergeCell ref="AM176:AN176"/>
    <mergeCell ref="W149:X149"/>
    <mergeCell ref="AM149:AN149"/>
    <mergeCell ref="W150:X150"/>
    <mergeCell ref="AM150:AN150"/>
    <mergeCell ref="W151:X151"/>
    <mergeCell ref="AM151:AN151"/>
    <mergeCell ref="W152:X152"/>
    <mergeCell ref="AM152:AN152"/>
    <mergeCell ref="AM158:AN158"/>
    <mergeCell ref="B132:BV132"/>
    <mergeCell ref="B141:BV141"/>
    <mergeCell ref="AV218:AY218"/>
    <mergeCell ref="BI259:BN259"/>
    <mergeCell ref="BI260:BN260"/>
    <mergeCell ref="F84:I84"/>
    <mergeCell ref="W204:X204"/>
    <mergeCell ref="AM204:AN204"/>
    <mergeCell ref="B196:BV196"/>
    <mergeCell ref="B197:F198"/>
    <mergeCell ref="G197:K198"/>
    <mergeCell ref="L197:Q198"/>
    <mergeCell ref="R197:V198"/>
    <mergeCell ref="W197:AL198"/>
    <mergeCell ref="AM197:BH198"/>
    <mergeCell ref="BI197:BN197"/>
    <mergeCell ref="BO197:BV197"/>
    <mergeCell ref="BI198:BN198"/>
    <mergeCell ref="W205:X205"/>
    <mergeCell ref="W211:X211"/>
    <mergeCell ref="AM206:AN206"/>
    <mergeCell ref="W199:X199"/>
    <mergeCell ref="W201:X201"/>
    <mergeCell ref="W202:X202"/>
    <mergeCell ref="O84:AC84"/>
    <mergeCell ref="AD84:AQ84"/>
    <mergeCell ref="B262:F286"/>
    <mergeCell ref="G262:K278"/>
    <mergeCell ref="W262:X262"/>
    <mergeCell ref="AM262:AN262"/>
    <mergeCell ref="BO262:BR262"/>
    <mergeCell ref="BS262:BV262"/>
    <mergeCell ref="W263:X263"/>
    <mergeCell ref="Y263:AL263"/>
    <mergeCell ref="W264:X264"/>
    <mergeCell ref="Y264:AL264"/>
    <mergeCell ref="AM264:AN264"/>
    <mergeCell ref="L265:Q266"/>
    <mergeCell ref="R265:V271"/>
    <mergeCell ref="W265:X265"/>
    <mergeCell ref="AM265:AN265"/>
    <mergeCell ref="W266:X266"/>
    <mergeCell ref="W267:X267"/>
    <mergeCell ref="Y267:AL267"/>
    <mergeCell ref="W268:X268"/>
    <mergeCell ref="Y268:AL268"/>
    <mergeCell ref="W269:X269"/>
    <mergeCell ref="W270:X270"/>
    <mergeCell ref="W271:X271"/>
    <mergeCell ref="L272:Q274"/>
    <mergeCell ref="R272:V275"/>
    <mergeCell ref="W272:X272"/>
    <mergeCell ref="AM272:AN272"/>
    <mergeCell ref="W273:X273"/>
    <mergeCell ref="W274:X274"/>
    <mergeCell ref="Y274:AL274"/>
    <mergeCell ref="AM274:AN274"/>
    <mergeCell ref="AO274:BH274"/>
    <mergeCell ref="W275:X275"/>
    <mergeCell ref="Y275:AL275"/>
    <mergeCell ref="AM275:AN275"/>
    <mergeCell ref="AO275:BH275"/>
    <mergeCell ref="L276:Q277"/>
    <mergeCell ref="R276:V278"/>
    <mergeCell ref="W276:X276"/>
    <mergeCell ref="AM276:AN276"/>
    <mergeCell ref="W277:X277"/>
    <mergeCell ref="Y277:AL277"/>
    <mergeCell ref="W278:X278"/>
    <mergeCell ref="Y278:AL278"/>
    <mergeCell ref="AM278:AN278"/>
    <mergeCell ref="AO278:BH278"/>
    <mergeCell ref="L279:Q282"/>
    <mergeCell ref="R279:V283"/>
    <mergeCell ref="W279:X279"/>
    <mergeCell ref="AM279:AN279"/>
    <mergeCell ref="BI279:BN279"/>
    <mergeCell ref="BO279:BR279"/>
    <mergeCell ref="BS279:BV279"/>
    <mergeCell ref="G280:K286"/>
    <mergeCell ref="W280:X280"/>
    <mergeCell ref="BO280:BR280"/>
    <mergeCell ref="BS280:BV280"/>
    <mergeCell ref="W281:X281"/>
    <mergeCell ref="Y281:AL281"/>
    <mergeCell ref="AM281:AN281"/>
    <mergeCell ref="W282:X282"/>
    <mergeCell ref="Y282:AL282"/>
    <mergeCell ref="W283:X283"/>
    <mergeCell ref="Y283:AL283"/>
    <mergeCell ref="AM283:AN283"/>
    <mergeCell ref="L284:Q285"/>
    <mergeCell ref="R284:V286"/>
    <mergeCell ref="W284:X284"/>
    <mergeCell ref="AM284:AN284"/>
    <mergeCell ref="AO286:BH286"/>
    <mergeCell ref="R213:V227"/>
    <mergeCell ref="W213:X213"/>
    <mergeCell ref="AM213:AN213"/>
    <mergeCell ref="W214:X214"/>
    <mergeCell ref="AM214:AN214"/>
    <mergeCell ref="W215:X215"/>
    <mergeCell ref="Y215:AL215"/>
    <mergeCell ref="AM215:AN215"/>
    <mergeCell ref="W216:X216"/>
    <mergeCell ref="Y216:AL216"/>
    <mergeCell ref="AM216:AN216"/>
    <mergeCell ref="W217:X217"/>
    <mergeCell ref="Y217:AL217"/>
    <mergeCell ref="AM217:AN217"/>
    <mergeCell ref="W218:X218"/>
    <mergeCell ref="W227:X227"/>
    <mergeCell ref="AM227:AN227"/>
    <mergeCell ref="W241:X241"/>
    <mergeCell ref="AM241:AN241"/>
    <mergeCell ref="R232:V240"/>
    <mergeCell ref="W219:X219"/>
    <mergeCell ref="Y219:AL219"/>
    <mergeCell ref="AM219:AN219"/>
    <mergeCell ref="L228:Q231"/>
    <mergeCell ref="R228:V231"/>
    <mergeCell ref="W228:X228"/>
    <mergeCell ref="AM228:AN228"/>
    <mergeCell ref="L199:Q227"/>
    <mergeCell ref="W220:X220"/>
    <mergeCell ref="Y220:AL220"/>
    <mergeCell ref="AM220:AN220"/>
    <mergeCell ref="W221:X221"/>
    <mergeCell ref="Y221:AL221"/>
    <mergeCell ref="AM221:AN221"/>
    <mergeCell ref="W222:X222"/>
    <mergeCell ref="AM222:AN222"/>
    <mergeCell ref="W223:X223"/>
    <mergeCell ref="AM223:AN223"/>
    <mergeCell ref="Y218:AL218"/>
    <mergeCell ref="AM218:AN218"/>
    <mergeCell ref="W200:X200"/>
    <mergeCell ref="R199:V212"/>
    <mergeCell ref="W206:X206"/>
    <mergeCell ref="AM201:AN201"/>
    <mergeCell ref="W207:X207"/>
    <mergeCell ref="W209:X209"/>
    <mergeCell ref="W210:X210"/>
    <mergeCell ref="W237:X237"/>
    <mergeCell ref="AM237:AN237"/>
    <mergeCell ref="W238:X238"/>
    <mergeCell ref="AM238:AN238"/>
    <mergeCell ref="W224:X224"/>
    <mergeCell ref="AM224:AN224"/>
    <mergeCell ref="W225:X225"/>
    <mergeCell ref="Y225:AL225"/>
    <mergeCell ref="AM225:AN225"/>
    <mergeCell ref="W226:X226"/>
    <mergeCell ref="Y226:AL226"/>
    <mergeCell ref="AM226:AN226"/>
    <mergeCell ref="AM229:AN229"/>
    <mergeCell ref="W230:X230"/>
    <mergeCell ref="Y230:AL230"/>
    <mergeCell ref="AM230:AN230"/>
    <mergeCell ref="W231:X231"/>
    <mergeCell ref="Y231:AL231"/>
    <mergeCell ref="AM231:AN231"/>
    <mergeCell ref="W232:X232"/>
    <mergeCell ref="AM232:AN232"/>
    <mergeCell ref="L239:M239"/>
    <mergeCell ref="W239:X239"/>
    <mergeCell ref="AM239:AN239"/>
    <mergeCell ref="W240:X240"/>
    <mergeCell ref="AM240:AN240"/>
    <mergeCell ref="R241:V244"/>
    <mergeCell ref="BI232:BN232"/>
    <mergeCell ref="W233:X233"/>
    <mergeCell ref="AM233:AN233"/>
    <mergeCell ref="W234:X234"/>
    <mergeCell ref="Y234:AL234"/>
    <mergeCell ref="AM234:AN234"/>
    <mergeCell ref="W235:X235"/>
    <mergeCell ref="AM235:AN235"/>
    <mergeCell ref="W236:X236"/>
    <mergeCell ref="AM236:AN236"/>
    <mergeCell ref="BI241:BN241"/>
    <mergeCell ref="W242:X242"/>
    <mergeCell ref="L243:M243"/>
    <mergeCell ref="AM243:AN243"/>
    <mergeCell ref="AO243:BH243"/>
    <mergeCell ref="W244:X244"/>
    <mergeCell ref="AM244:AN244"/>
    <mergeCell ref="AO244:BH244"/>
    <mergeCell ref="W248:X248"/>
    <mergeCell ref="Y248:AL248"/>
    <mergeCell ref="AM248:AN248"/>
    <mergeCell ref="AO248:BH248"/>
    <mergeCell ref="L247:M247"/>
    <mergeCell ref="W247:X247"/>
    <mergeCell ref="Y247:AL247"/>
    <mergeCell ref="AM247:AN247"/>
    <mergeCell ref="AO247:BH247"/>
    <mergeCell ref="R245:V248"/>
    <mergeCell ref="W245:X245"/>
    <mergeCell ref="W246:X246"/>
    <mergeCell ref="AM246:AN246"/>
    <mergeCell ref="AO246:BH246"/>
    <mergeCell ref="AM245:AN245"/>
    <mergeCell ref="AM317:BH318"/>
    <mergeCell ref="BI317:BN317"/>
    <mergeCell ref="BO317:BV317"/>
    <mergeCell ref="BI318:BN318"/>
    <mergeCell ref="BO318:BR318"/>
    <mergeCell ref="BS318:BV318"/>
    <mergeCell ref="L319:Q322"/>
    <mergeCell ref="R319:V322"/>
    <mergeCell ref="W319:X319"/>
    <mergeCell ref="AM319:AN319"/>
    <mergeCell ref="BI319:BN319"/>
    <mergeCell ref="BO319:BR319"/>
    <mergeCell ref="BS319:BV319"/>
    <mergeCell ref="B320:F322"/>
    <mergeCell ref="G320:K322"/>
    <mergeCell ref="W320:X320"/>
    <mergeCell ref="Y320:AL320"/>
    <mergeCell ref="AM320:AN320"/>
    <mergeCell ref="AO320:BH320"/>
    <mergeCell ref="BO320:BR320"/>
    <mergeCell ref="BS320:BV320"/>
    <mergeCell ref="W321:X321"/>
    <mergeCell ref="Y321:AL321"/>
    <mergeCell ref="AM321:AN321"/>
    <mergeCell ref="AO321:BH321"/>
    <mergeCell ref="W322:X322"/>
    <mergeCell ref="Y322:AL322"/>
    <mergeCell ref="AM322:AN322"/>
    <mergeCell ref="AO322:BH322"/>
    <mergeCell ref="L323:Q326"/>
    <mergeCell ref="R323:V327"/>
    <mergeCell ref="W323:X323"/>
    <mergeCell ref="AM323:AN323"/>
    <mergeCell ref="BI323:BN323"/>
    <mergeCell ref="BO323:BR323"/>
    <mergeCell ref="BS323:BV323"/>
    <mergeCell ref="B324:F337"/>
    <mergeCell ref="G324:K331"/>
    <mergeCell ref="W324:X324"/>
    <mergeCell ref="AM324:AN324"/>
    <mergeCell ref="BO324:BR324"/>
    <mergeCell ref="BS324:BV324"/>
    <mergeCell ref="W325:X325"/>
    <mergeCell ref="Y325:AL325"/>
    <mergeCell ref="W326:X326"/>
    <mergeCell ref="Y326:AL326"/>
    <mergeCell ref="AM326:AN326"/>
    <mergeCell ref="W327:X327"/>
    <mergeCell ref="Y327:AL327"/>
    <mergeCell ref="L328:Q330"/>
    <mergeCell ref="R328:V331"/>
    <mergeCell ref="W328:X328"/>
    <mergeCell ref="AM328:AN328"/>
    <mergeCell ref="W329:X329"/>
    <mergeCell ref="W330:X330"/>
    <mergeCell ref="Y330:AL330"/>
    <mergeCell ref="AM330:AN330"/>
    <mergeCell ref="AO330:BH330"/>
    <mergeCell ref="W331:X331"/>
    <mergeCell ref="Y331:AL331"/>
    <mergeCell ref="AM331:AN331"/>
    <mergeCell ref="AO331:BH331"/>
    <mergeCell ref="L332:Q334"/>
    <mergeCell ref="R332:V334"/>
    <mergeCell ref="W332:X332"/>
    <mergeCell ref="AM332:AN332"/>
    <mergeCell ref="BI332:BN332"/>
    <mergeCell ref="G333:K337"/>
    <mergeCell ref="W333:X333"/>
    <mergeCell ref="Y333:AL333"/>
    <mergeCell ref="AM333:AN333"/>
    <mergeCell ref="W334:X334"/>
    <mergeCell ref="Y334:AL334"/>
    <mergeCell ref="AM334:AN334"/>
    <mergeCell ref="AO334:BH334"/>
    <mergeCell ref="L335:Q337"/>
    <mergeCell ref="R335:V337"/>
    <mergeCell ref="W335:X335"/>
    <mergeCell ref="AM335:AN335"/>
    <mergeCell ref="W336:X336"/>
    <mergeCell ref="Y336:AL336"/>
    <mergeCell ref="AM336:AN336"/>
    <mergeCell ref="AO336:BH336"/>
    <mergeCell ref="W337:X337"/>
    <mergeCell ref="Y337:AL337"/>
    <mergeCell ref="AM337:AN337"/>
    <mergeCell ref="AO337:BH337"/>
    <mergeCell ref="L338:Q342"/>
    <mergeCell ref="R338:V342"/>
    <mergeCell ref="W338:X338"/>
    <mergeCell ref="AM338:AN338"/>
    <mergeCell ref="BI338:BN338"/>
    <mergeCell ref="BO338:BR338"/>
    <mergeCell ref="BS338:BV338"/>
    <mergeCell ref="AO342:BH342"/>
    <mergeCell ref="B339:F352"/>
    <mergeCell ref="G339:K352"/>
    <mergeCell ref="W339:X339"/>
    <mergeCell ref="AM339:AN339"/>
    <mergeCell ref="BO339:BR339"/>
    <mergeCell ref="BS339:BV339"/>
    <mergeCell ref="W340:X340"/>
    <mergeCell ref="AM340:AN340"/>
    <mergeCell ref="W341:X341"/>
    <mergeCell ref="AM341:AN341"/>
    <mergeCell ref="W342:X342"/>
    <mergeCell ref="AM342:AN342"/>
    <mergeCell ref="L343:Q347"/>
    <mergeCell ref="R343:V347"/>
    <mergeCell ref="W343:X343"/>
    <mergeCell ref="AM343:AN343"/>
    <mergeCell ref="W344:X344"/>
    <mergeCell ref="W345:X345"/>
    <mergeCell ref="AM345:AN345"/>
    <mergeCell ref="W346:X346"/>
    <mergeCell ref="W347:X347"/>
    <mergeCell ref="AM347:AN347"/>
    <mergeCell ref="AO347:BH347"/>
    <mergeCell ref="L348:Q351"/>
    <mergeCell ref="R348:V352"/>
    <mergeCell ref="W348:X348"/>
    <mergeCell ref="AM348:AN348"/>
    <mergeCell ref="W349:X349"/>
    <mergeCell ref="AM349:AN349"/>
    <mergeCell ref="W350:X350"/>
    <mergeCell ref="AM350:AN350"/>
    <mergeCell ref="AO350:BH350"/>
    <mergeCell ref="W351:X351"/>
    <mergeCell ref="AM351:AN351"/>
    <mergeCell ref="AO351:BH351"/>
    <mergeCell ref="W352:X352"/>
    <mergeCell ref="AM352:AN352"/>
    <mergeCell ref="AO352:BH352"/>
    <mergeCell ref="B362:BV362"/>
    <mergeCell ref="B370:BV371"/>
    <mergeCell ref="B372:BV372"/>
    <mergeCell ref="B373:F374"/>
    <mergeCell ref="G373:K374"/>
    <mergeCell ref="L373:Q374"/>
    <mergeCell ref="R373:V374"/>
    <mergeCell ref="W373:AL374"/>
    <mergeCell ref="AM373:BH374"/>
    <mergeCell ref="BI373:BN373"/>
    <mergeCell ref="BO373:BV373"/>
    <mergeCell ref="BI374:BN374"/>
    <mergeCell ref="BO374:BR374"/>
    <mergeCell ref="BS374:BV374"/>
    <mergeCell ref="L375:Q379"/>
    <mergeCell ref="W375:X375"/>
    <mergeCell ref="AM375:AN375"/>
    <mergeCell ref="BI375:BN375"/>
    <mergeCell ref="BO375:BR375"/>
    <mergeCell ref="BS375:BV375"/>
    <mergeCell ref="B376:F405"/>
    <mergeCell ref="G376:K379"/>
    <mergeCell ref="R376:V376"/>
    <mergeCell ref="W376:X376"/>
    <mergeCell ref="AM376:AN376"/>
    <mergeCell ref="BO376:BR376"/>
    <mergeCell ref="BS376:BV376"/>
    <mergeCell ref="W377:X377"/>
    <mergeCell ref="AM377:AN377"/>
    <mergeCell ref="W378:X378"/>
    <mergeCell ref="Y378:AL378"/>
    <mergeCell ref="AM378:AN378"/>
    <mergeCell ref="R379:V379"/>
    <mergeCell ref="W379:X379"/>
    <mergeCell ref="Y379:AL379"/>
    <mergeCell ref="AM379:AN379"/>
    <mergeCell ref="L380:Q384"/>
    <mergeCell ref="W380:X380"/>
    <mergeCell ref="AM380:AN380"/>
    <mergeCell ref="BI380:BN380"/>
    <mergeCell ref="BO380:BR380"/>
    <mergeCell ref="BS380:BV380"/>
    <mergeCell ref="G381:K384"/>
    <mergeCell ref="R381:V381"/>
    <mergeCell ref="W381:X381"/>
    <mergeCell ref="AM381:AN381"/>
    <mergeCell ref="BO381:BR381"/>
    <mergeCell ref="BS381:BV381"/>
    <mergeCell ref="W382:X382"/>
    <mergeCell ref="AM382:AN382"/>
    <mergeCell ref="W383:X383"/>
    <mergeCell ref="AM383:AN383"/>
    <mergeCell ref="AO383:BH383"/>
    <mergeCell ref="R384:V384"/>
    <mergeCell ref="W384:X384"/>
    <mergeCell ref="Y384:AL384"/>
    <mergeCell ref="AM384:AN384"/>
    <mergeCell ref="AO384:BH384"/>
    <mergeCell ref="BS385:BV385"/>
    <mergeCell ref="G386:K389"/>
    <mergeCell ref="R386:V386"/>
    <mergeCell ref="W386:X386"/>
    <mergeCell ref="AM386:AN386"/>
    <mergeCell ref="BO386:BR386"/>
    <mergeCell ref="BS386:BV386"/>
    <mergeCell ref="W387:X387"/>
    <mergeCell ref="AM387:AN387"/>
    <mergeCell ref="W388:X388"/>
    <mergeCell ref="AM388:AN388"/>
    <mergeCell ref="AO388:BH388"/>
    <mergeCell ref="R389:V389"/>
    <mergeCell ref="W389:X389"/>
    <mergeCell ref="Y389:AL389"/>
    <mergeCell ref="AM389:AN389"/>
    <mergeCell ref="AO389:BH389"/>
    <mergeCell ref="L385:Q389"/>
    <mergeCell ref="W385:X385"/>
    <mergeCell ref="AM385:AN385"/>
    <mergeCell ref="BI385:BN385"/>
    <mergeCell ref="BO385:BR385"/>
    <mergeCell ref="BO390:BR390"/>
    <mergeCell ref="BS390:BV390"/>
    <mergeCell ref="G391:K395"/>
    <mergeCell ref="R391:V391"/>
    <mergeCell ref="W391:X391"/>
    <mergeCell ref="AM391:AN391"/>
    <mergeCell ref="AO391:BH391"/>
    <mergeCell ref="BO391:BR391"/>
    <mergeCell ref="BS391:BV391"/>
    <mergeCell ref="W392:X392"/>
    <mergeCell ref="AM392:AN392"/>
    <mergeCell ref="AO392:BH392"/>
    <mergeCell ref="W393:X393"/>
    <mergeCell ref="AM393:AN393"/>
    <mergeCell ref="AO393:BH393"/>
    <mergeCell ref="R394:V394"/>
    <mergeCell ref="W394:X394"/>
    <mergeCell ref="Y394:AL394"/>
    <mergeCell ref="AM394:AN394"/>
    <mergeCell ref="AO394:BH394"/>
    <mergeCell ref="W395:X395"/>
    <mergeCell ref="Y395:AL395"/>
    <mergeCell ref="AM395:AN395"/>
    <mergeCell ref="AO395:BH395"/>
    <mergeCell ref="BO396:BR396"/>
    <mergeCell ref="BS396:BV396"/>
    <mergeCell ref="G397:K400"/>
    <mergeCell ref="W397:X397"/>
    <mergeCell ref="AM397:AN397"/>
    <mergeCell ref="BO397:BR397"/>
    <mergeCell ref="BS397:BV397"/>
    <mergeCell ref="W398:X398"/>
    <mergeCell ref="AM398:AN398"/>
    <mergeCell ref="W399:X399"/>
    <mergeCell ref="Y399:AL399"/>
    <mergeCell ref="AM399:AN399"/>
    <mergeCell ref="W400:X400"/>
    <mergeCell ref="Y400:AL400"/>
    <mergeCell ref="L396:Q400"/>
    <mergeCell ref="R396:V400"/>
    <mergeCell ref="W396:X396"/>
    <mergeCell ref="AM396:AN396"/>
    <mergeCell ref="BI396:BN396"/>
    <mergeCell ref="L390:Q395"/>
    <mergeCell ref="W390:X390"/>
    <mergeCell ref="AM390:AN390"/>
    <mergeCell ref="BI390:BN390"/>
    <mergeCell ref="L401:Q405"/>
    <mergeCell ref="R401:V405"/>
    <mergeCell ref="W401:X401"/>
    <mergeCell ref="AM401:AN401"/>
    <mergeCell ref="BI401:BN401"/>
    <mergeCell ref="BO401:BR401"/>
    <mergeCell ref="BS401:BV401"/>
    <mergeCell ref="G402:K405"/>
    <mergeCell ref="W402:X402"/>
    <mergeCell ref="AM402:AN402"/>
    <mergeCell ref="BO402:BR402"/>
    <mergeCell ref="BS402:BV402"/>
    <mergeCell ref="W403:X403"/>
    <mergeCell ref="AM403:AN403"/>
    <mergeCell ref="AO403:BH403"/>
    <mergeCell ref="W404:X404"/>
    <mergeCell ref="AM404:AN404"/>
    <mergeCell ref="AO404:BH404"/>
    <mergeCell ref="W405:X405"/>
    <mergeCell ref="Y405:AL405"/>
    <mergeCell ref="AM405:AN405"/>
    <mergeCell ref="AO405:BH405"/>
    <mergeCell ref="AH432:BV432"/>
    <mergeCell ref="B433:Q433"/>
    <mergeCell ref="R433:AG433"/>
    <mergeCell ref="AH433:BV433"/>
    <mergeCell ref="B434:Q434"/>
    <mergeCell ref="R434:AG434"/>
    <mergeCell ref="AH434:BV434"/>
    <mergeCell ref="B429:Q429"/>
    <mergeCell ref="R429:AG429"/>
    <mergeCell ref="AH429:BV429"/>
    <mergeCell ref="B430:Q430"/>
    <mergeCell ref="R430:AG430"/>
    <mergeCell ref="AH430:BV430"/>
    <mergeCell ref="B431:Q431"/>
    <mergeCell ref="R431:AG431"/>
    <mergeCell ref="AH431:BV431"/>
    <mergeCell ref="B426:Q426"/>
    <mergeCell ref="R426:AG426"/>
    <mergeCell ref="AH426:BV426"/>
    <mergeCell ref="B427:Q427"/>
    <mergeCell ref="R427:AG427"/>
    <mergeCell ref="AH427:BV427"/>
    <mergeCell ref="B428:Q428"/>
    <mergeCell ref="R428:AG428"/>
    <mergeCell ref="AH428:BV428"/>
    <mergeCell ref="B173:F184"/>
    <mergeCell ref="L144:Q164"/>
    <mergeCell ref="R144:V158"/>
    <mergeCell ref="W144:X144"/>
    <mergeCell ref="AM144:AN144"/>
    <mergeCell ref="BI144:BN144"/>
    <mergeCell ref="BO144:BR144"/>
    <mergeCell ref="BS144:BV144"/>
    <mergeCell ref="B145:F171"/>
    <mergeCell ref="W145:X145"/>
    <mergeCell ref="AM145:AN145"/>
    <mergeCell ref="BO145:BR145"/>
    <mergeCell ref="BS145:BV145"/>
    <mergeCell ref="W146:X146"/>
    <mergeCell ref="AM146:AN146"/>
    <mergeCell ref="W147:X147"/>
    <mergeCell ref="AM147:AN147"/>
    <mergeCell ref="AM169:AN169"/>
    <mergeCell ref="W170:X170"/>
    <mergeCell ref="Y170:AL170"/>
    <mergeCell ref="AM170:AN170"/>
    <mergeCell ref="W171:X171"/>
    <mergeCell ref="Y171:AL171"/>
    <mergeCell ref="AM171:AN171"/>
    <mergeCell ref="B442:Q442"/>
    <mergeCell ref="R442:AG442"/>
    <mergeCell ref="AH442:BV442"/>
    <mergeCell ref="B438:Q438"/>
    <mergeCell ref="R438:AG438"/>
    <mergeCell ref="AH438:BV438"/>
    <mergeCell ref="B439:Q439"/>
    <mergeCell ref="R439:AG439"/>
    <mergeCell ref="AH439:BV439"/>
    <mergeCell ref="B440:Q440"/>
    <mergeCell ref="R440:AG440"/>
    <mergeCell ref="AH440:BV440"/>
    <mergeCell ref="B437:Q437"/>
    <mergeCell ref="R437:AG437"/>
    <mergeCell ref="AH437:BV437"/>
    <mergeCell ref="R436:AG436"/>
    <mergeCell ref="AH436:BV436"/>
    <mergeCell ref="B432:Q432"/>
    <mergeCell ref="R432:AG432"/>
    <mergeCell ref="W148:X148"/>
    <mergeCell ref="B441:Q441"/>
    <mergeCell ref="R441:AG441"/>
    <mergeCell ref="AH441:BV441"/>
    <mergeCell ref="G173:K177"/>
    <mergeCell ref="Y173:AL173"/>
    <mergeCell ref="L178:Q180"/>
    <mergeCell ref="R178:V180"/>
    <mergeCell ref="AM172:AN172"/>
    <mergeCell ref="AM168:AN168"/>
    <mergeCell ref="W172:X172"/>
    <mergeCell ref="W182:X182"/>
    <mergeCell ref="B423:BV423"/>
    <mergeCell ref="B435:Q435"/>
    <mergeCell ref="R435:AG435"/>
    <mergeCell ref="AH435:BV435"/>
    <mergeCell ref="B436:Q436"/>
    <mergeCell ref="L172:Q177"/>
    <mergeCell ref="R172:V177"/>
    <mergeCell ref="AO173:BH173"/>
    <mergeCell ref="Y174:AL174"/>
    <mergeCell ref="AO174:BH174"/>
    <mergeCell ref="Y175:AL175"/>
    <mergeCell ref="AO175:BH175"/>
    <mergeCell ref="Y176:AL176"/>
    <mergeCell ref="AO176:BH176"/>
    <mergeCell ref="Y177:AL177"/>
    <mergeCell ref="AO177:BH177"/>
    <mergeCell ref="AM174:AN174"/>
    <mergeCell ref="AM173:AN173"/>
    <mergeCell ref="AM175:AN175"/>
    <mergeCell ref="W177:X177"/>
    <mergeCell ref="BO178:BR178"/>
    <mergeCell ref="BS178:BV178"/>
    <mergeCell ref="G179:K184"/>
    <mergeCell ref="AO179:BH179"/>
    <mergeCell ref="BO179:BR179"/>
    <mergeCell ref="BS179:BV179"/>
    <mergeCell ref="AO180:BH180"/>
    <mergeCell ref="L181:Q184"/>
    <mergeCell ref="R181:V184"/>
    <mergeCell ref="AO182:BH182"/>
    <mergeCell ref="AO183:BH183"/>
    <mergeCell ref="Y184:AL184"/>
    <mergeCell ref="AO184:BH184"/>
    <mergeCell ref="W180:X180"/>
    <mergeCell ref="W178:X178"/>
    <mergeCell ref="BI181:BN181"/>
    <mergeCell ref="BO181:BR181"/>
    <mergeCell ref="BS181:BV181"/>
    <mergeCell ref="BO182:BR182"/>
    <mergeCell ref="BS182:BV182"/>
  </mergeCells>
  <phoneticPr fontId="2"/>
  <dataValidations count="4">
    <dataValidation type="list" allowBlank="1" showInputMessage="1" showErrorMessage="1" sqref="R272:V286 R396:V406 R265:V266 R261:V262 R245:V246 R241:V242 R213:V236 R386:V386 R384:V384 R381:V381 R379:V379 R376:V376 R348:V350 R319:V326 R328:V340 R343:V345 R389:V389 R394:V394 R391:V391 R199:V203 R144:V184">
      <formula1>"■無,■有,□無,□有"</formula1>
    </dataValidation>
    <dataValidation type="list" allowBlank="1" showInputMessage="1" showErrorMessage="1" sqref="AM286:AN286 W375:X405 AM274:AN276 AM269:AN269 AM278:AN279 AM281:AN281 AM283:AN284 AM272:AN272 AM264:AN265 W230:X242 L243 L239 L247 AM261:AN262 W261:X286 AM319:AN324 AM326:AN326 AM328:AN328 W319:X352 AM330:AN343 AM345:AN345 AM347:AN352 AM401:AN405 AM375:AN399 AM199:AN241 W144:X184 W199:X228 AM144:AN184 W244:X248 AM243:AN248">
      <formula1>"□,■"</formula1>
    </dataValidation>
    <dataValidation type="list" allowBlank="1" showInputMessage="1" showErrorMessage="1" sqref="AV218:AY218">
      <formula1>"45,50,55,60"</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rowBreaks count="1" manualBreakCount="1">
    <brk id="131" min="1" max="7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V52"/>
  <sheetViews>
    <sheetView showGridLines="0" showRowColHeaders="0" showZeros="0" view="pageBreakPreview" zoomScaleNormal="100" zoomScaleSheetLayoutView="100" workbookViewId="0">
      <selection activeCell="CG7" sqref="CG7"/>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row>
    <row r="24" spans="2:71" s="129" customFormat="1" ht="15.75" customHeight="1"/>
    <row r="25" spans="2:71" s="129" customFormat="1" ht="15.75" customHeight="1">
      <c r="F25" s="134" t="s">
        <v>9</v>
      </c>
      <c r="G25" s="133"/>
      <c r="H25" s="133" t="s">
        <v>343</v>
      </c>
      <c r="I25" s="133"/>
      <c r="J25" s="133"/>
      <c r="K25" s="133"/>
      <c r="L25" s="133"/>
      <c r="M25" s="133"/>
      <c r="N25" s="133"/>
      <c r="O25" s="133"/>
      <c r="P25" s="133"/>
      <c r="Q25" s="133"/>
      <c r="R25" s="133"/>
      <c r="S25" s="133"/>
      <c r="T25" s="133"/>
      <c r="U25" s="133"/>
      <c r="V25" s="133"/>
      <c r="AK25" s="488" t="s">
        <v>74</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74</v>
      </c>
      <c r="AL26" s="488"/>
      <c r="AM26" s="133" t="s">
        <v>437</v>
      </c>
      <c r="AN26" s="133"/>
      <c r="AO26" s="133"/>
      <c r="AP26" s="133"/>
      <c r="AQ26" s="133"/>
      <c r="AR26" s="133"/>
      <c r="AS26" s="133"/>
      <c r="AT26" s="133"/>
      <c r="AU26" s="133"/>
      <c r="AV26" s="133"/>
      <c r="AW26" s="133"/>
      <c r="AX26" s="133"/>
      <c r="BA26" s="489"/>
      <c r="BB26" s="489"/>
      <c r="BC26" s="489"/>
      <c r="BD26" s="133" t="s">
        <v>438</v>
      </c>
      <c r="BE26" s="133"/>
      <c r="BF26" s="133"/>
      <c r="BJ26" s="133"/>
      <c r="BK26" s="133"/>
      <c r="BL26" s="133"/>
      <c r="BM26" s="133"/>
    </row>
    <row r="27" spans="2:71" s="129" customFormat="1" ht="15.75" customHeight="1">
      <c r="AK27" s="488" t="s">
        <v>74</v>
      </c>
      <c r="AL27" s="488"/>
      <c r="AM27" s="129" t="s">
        <v>368</v>
      </c>
      <c r="BF27" s="133"/>
      <c r="BG27" s="133"/>
      <c r="BH27" s="133"/>
      <c r="BI27" s="133"/>
      <c r="BJ27" s="133"/>
      <c r="BK27" s="133"/>
      <c r="BL27" s="133"/>
      <c r="BM27" s="133"/>
    </row>
    <row r="28" spans="2:71" s="129" customFormat="1" ht="15.75" customHeight="1">
      <c r="AK28" s="488" t="s">
        <v>436</v>
      </c>
      <c r="AL28" s="488"/>
      <c r="AM28" s="129" t="s">
        <v>345</v>
      </c>
    </row>
    <row r="29" spans="2:71" s="129" customFormat="1" ht="15.75" customHeight="1">
      <c r="AK29" s="488" t="s">
        <v>74</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74</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10</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11</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12</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13</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16</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AK42:BU42"/>
    <mergeCell ref="Q45:AZ45"/>
    <mergeCell ref="AN33:BF33"/>
    <mergeCell ref="AN35:BF35"/>
    <mergeCell ref="BH35:BR35"/>
    <mergeCell ref="T37:BU37"/>
    <mergeCell ref="T39:BU39"/>
    <mergeCell ref="AK41:BU41"/>
    <mergeCell ref="AK30:AL30"/>
    <mergeCell ref="B5:BV5"/>
    <mergeCell ref="BD7:BT7"/>
    <mergeCell ref="AQ15:BU15"/>
    <mergeCell ref="AQ16:BU16"/>
    <mergeCell ref="B22:BS22"/>
    <mergeCell ref="AK25:AL25"/>
    <mergeCell ref="AK26:AL26"/>
    <mergeCell ref="BA26:BC26"/>
    <mergeCell ref="AK27:AL27"/>
    <mergeCell ref="AK28:AL28"/>
    <mergeCell ref="AK29:AL29"/>
  </mergeCells>
  <phoneticPr fontId="6"/>
  <dataValidations count="5">
    <dataValidation type="list" allowBlank="1" showInputMessage="1" showErrorMessage="1" sqref="AK25:AL30">
      <formula1>"□,■"</formula1>
    </dataValidation>
    <dataValidation allowBlank="1" showInputMessage="1" showErrorMessage="1" prompt="13:00など" sqref="BH35:BR35"/>
    <dataValidation allowBlank="1" showInputMessage="1" showErrorMessage="1" prompt="名称" sqref="AK41:BU41"/>
    <dataValidation allowBlank="1" showInputMessage="1" showErrorMessage="1" prompt="氏名" sqref="AK42:BU42"/>
    <dataValidation allowBlank="1" showInputMessage="1" showErrorMessage="1" prompt="押印不要" sqref="AQ16:BU16"/>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H505"/>
  <sheetViews>
    <sheetView showGridLines="0" showRowColHeaders="0" showZeros="0" view="pageBreakPreview" topLeftCell="A457" zoomScaleNormal="100" zoomScaleSheetLayoutView="100" workbookViewId="0">
      <selection activeCell="CG432" sqref="CG432"/>
    </sheetView>
  </sheetViews>
  <sheetFormatPr defaultColWidth="1.25" defaultRowHeight="12"/>
  <cols>
    <col min="1" max="1" width="2.625" style="106" customWidth="1"/>
    <col min="2" max="10" width="1.25" style="106"/>
    <col min="11" max="11" width="1.25" style="106" customWidth="1"/>
    <col min="12" max="14" width="1.25" style="106"/>
    <col min="15" max="15" width="1.25" style="106" customWidth="1"/>
    <col min="16"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8" width="1.25" style="106"/>
    <col min="69" max="69" width="1.25" style="106" customWidth="1"/>
    <col min="70" max="70" width="0.625" style="106" customWidth="1"/>
    <col min="71" max="72" width="1.25" style="106"/>
    <col min="73" max="73" width="1.25" style="106" customWidth="1"/>
    <col min="74" max="74" width="0.625" style="106" customWidth="1"/>
    <col min="75" max="16384" width="1.25" style="106"/>
  </cols>
  <sheetData>
    <row r="1" spans="9:9" ht="15" customHeight="1"/>
    <row r="16" spans="9:9">
      <c r="I16" s="128" t="s">
        <v>435</v>
      </c>
    </row>
    <row r="17" spans="2:74" ht="18.75" customHeight="1">
      <c r="I17" s="685">
        <f>'基礎_1～3面'!I84</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622</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924</v>
      </c>
      <c r="BO70" s="107" t="s">
        <v>2</v>
      </c>
    </row>
    <row r="71" spans="2:75" ht="16.5" customHeight="1">
      <c r="B71" s="107" t="s">
        <v>104</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629">
        <f>'基礎_1～3面'!W77</f>
        <v>0</v>
      </c>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1"/>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629">
        <f>'基礎_1～3面'!W78</f>
        <v>0</v>
      </c>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1"/>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630">
        <f>'基礎_1～3面'!AI79</f>
        <v>0</v>
      </c>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1"/>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630">
        <f>'基礎_1～3面'!AI80</f>
        <v>0</v>
      </c>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1"/>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f>'基礎_1～3面'!AI81</f>
        <v>0</v>
      </c>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906</v>
      </c>
      <c r="C83" s="634"/>
      <c r="D83" s="634"/>
      <c r="E83" s="634"/>
      <c r="F83" s="634"/>
      <c r="G83" s="634"/>
      <c r="H83" s="634"/>
      <c r="I83" s="634"/>
      <c r="J83" s="634"/>
      <c r="K83" s="634"/>
      <c r="L83" s="634"/>
      <c r="M83" s="634"/>
      <c r="N83" s="634"/>
      <c r="O83" s="568" t="s">
        <v>4</v>
      </c>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70"/>
      <c r="BI83" s="839" t="s">
        <v>5</v>
      </c>
      <c r="BJ83" s="839"/>
      <c r="BK83" s="839"/>
      <c r="BL83" s="839"/>
      <c r="BM83" s="839"/>
      <c r="BN83" s="839"/>
      <c r="BO83" s="839"/>
      <c r="BP83" s="839"/>
      <c r="BQ83" s="839"/>
      <c r="BR83" s="839"/>
      <c r="BS83" s="839"/>
      <c r="BT83" s="839"/>
      <c r="BU83" s="839"/>
      <c r="BV83" s="839"/>
      <c r="BW83" s="112"/>
    </row>
    <row r="84" spans="2:75" ht="15.75" customHeight="1">
      <c r="B84" s="148" t="s">
        <v>448</v>
      </c>
      <c r="C84" s="146"/>
      <c r="D84" s="146"/>
      <c r="E84" s="146"/>
      <c r="F84" s="695">
        <f>AG28</f>
        <v>0</v>
      </c>
      <c r="G84" s="695"/>
      <c r="H84" s="695"/>
      <c r="I84" s="695"/>
      <c r="J84" s="146"/>
      <c r="K84" s="146"/>
      <c r="L84" s="146"/>
      <c r="M84" s="146"/>
      <c r="N84" s="147" t="s">
        <v>449</v>
      </c>
      <c r="O84" s="840" t="s">
        <v>621</v>
      </c>
      <c r="P84" s="841"/>
      <c r="Q84" s="841"/>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2"/>
      <c r="BI84" s="628" t="s">
        <v>333</v>
      </c>
      <c r="BJ84" s="628"/>
      <c r="BK84" s="628"/>
      <c r="BL84" s="628"/>
      <c r="BM84" s="628"/>
      <c r="BN84" s="628"/>
      <c r="BO84" s="628"/>
      <c r="BP84" s="628"/>
      <c r="BQ84" s="628"/>
      <c r="BR84" s="628"/>
      <c r="BS84" s="628"/>
      <c r="BT84" s="628"/>
      <c r="BU84" s="628"/>
      <c r="BV84" s="628"/>
      <c r="BW84" s="112"/>
    </row>
    <row r="85" spans="2:75" ht="13.5">
      <c r="AR85" s="632" t="s">
        <v>6</v>
      </c>
      <c r="AS85" s="632"/>
      <c r="AT85" s="632"/>
      <c r="AU85" s="632"/>
      <c r="AV85" s="632"/>
      <c r="AW85" s="632"/>
      <c r="AX85" s="632"/>
      <c r="AY85" s="632"/>
      <c r="AZ85" s="632"/>
      <c r="BA85" s="632"/>
      <c r="BB85" s="632"/>
      <c r="BC85" s="632"/>
      <c r="BD85" s="632"/>
      <c r="BE85" s="632"/>
      <c r="BF85" s="633"/>
      <c r="BG85" s="632" t="s">
        <v>7</v>
      </c>
      <c r="BH85" s="632"/>
      <c r="BI85" s="632"/>
      <c r="BJ85" s="632"/>
      <c r="BK85" s="632"/>
      <c r="BL85" s="632"/>
      <c r="BM85" s="632"/>
      <c r="BN85" s="632"/>
      <c r="BO85" s="632"/>
      <c r="BP85" s="632"/>
      <c r="BQ85" s="632"/>
      <c r="BR85" s="632"/>
      <c r="BS85" s="632"/>
      <c r="BT85" s="632"/>
      <c r="BU85" s="632"/>
      <c r="BV85" s="632"/>
    </row>
    <row r="86" spans="2:75" ht="13.5">
      <c r="AR86" s="578"/>
      <c r="AS86" s="578"/>
      <c r="AT86" s="578"/>
      <c r="AU86" s="578"/>
      <c r="AV86" s="578"/>
      <c r="AW86" s="578"/>
      <c r="AX86" s="578"/>
      <c r="AY86" s="578"/>
      <c r="AZ86" s="578"/>
      <c r="BA86" s="578"/>
      <c r="BB86" s="578"/>
      <c r="BC86" s="578"/>
      <c r="BD86" s="578"/>
      <c r="BE86" s="578"/>
      <c r="BF86" s="583"/>
      <c r="BG86" s="578"/>
      <c r="BH86" s="578"/>
      <c r="BI86" s="578"/>
      <c r="BJ86" s="578"/>
      <c r="BK86" s="578"/>
      <c r="BL86" s="578"/>
      <c r="BM86" s="578"/>
      <c r="BN86" s="578"/>
      <c r="BO86" s="578"/>
      <c r="BP86" s="578"/>
      <c r="BQ86" s="578"/>
      <c r="BR86" s="578"/>
      <c r="BS86" s="578"/>
      <c r="BT86" s="578"/>
      <c r="BU86" s="578"/>
      <c r="BV86" s="578"/>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H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 r="B133" s="106" t="s">
        <v>924</v>
      </c>
      <c r="BO133" s="107" t="s">
        <v>109</v>
      </c>
    </row>
    <row r="134" spans="2:74">
      <c r="B134" s="106" t="s">
        <v>104</v>
      </c>
    </row>
    <row r="135" spans="2:74">
      <c r="B135" s="106" t="s">
        <v>893</v>
      </c>
    </row>
    <row r="137" spans="2:74">
      <c r="B137" s="106" t="s">
        <v>950</v>
      </c>
    </row>
    <row r="138" spans="2:74">
      <c r="B138" s="106" t="s">
        <v>948</v>
      </c>
    </row>
    <row r="139" spans="2:74">
      <c r="B139" s="106" t="s">
        <v>949</v>
      </c>
    </row>
    <row r="140" spans="2:74" ht="12" customHeight="1"/>
    <row r="141" spans="2:74">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74" ht="15.75" customHeight="1">
      <c r="B142" s="520"/>
      <c r="C142" s="520"/>
      <c r="D142" s="520"/>
      <c r="E142" s="520"/>
      <c r="F142" s="520"/>
      <c r="G142" s="521" t="s">
        <v>18</v>
      </c>
      <c r="H142" s="521"/>
      <c r="I142" s="521"/>
      <c r="J142" s="521"/>
      <c r="K142" s="521"/>
      <c r="L142" s="534" t="s">
        <v>334</v>
      </c>
      <c r="M142" s="535"/>
      <c r="N142" s="535"/>
      <c r="O142" s="535"/>
      <c r="P142" s="535"/>
      <c r="Q142" s="536"/>
      <c r="R142" s="521" t="s">
        <v>430</v>
      </c>
      <c r="S142" s="521"/>
      <c r="T142" s="521"/>
      <c r="U142" s="521"/>
      <c r="V142" s="521"/>
      <c r="W142" s="522" t="s">
        <v>432</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74"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74" ht="15" customHeight="1">
      <c r="B144" s="115" t="s">
        <v>153</v>
      </c>
      <c r="C144" s="116"/>
      <c r="D144" s="116"/>
      <c r="E144" s="116"/>
      <c r="F144" s="125"/>
      <c r="G144" s="115" t="s">
        <v>263</v>
      </c>
      <c r="H144" s="116"/>
      <c r="I144" s="116"/>
      <c r="J144" s="116"/>
      <c r="K144" s="125"/>
      <c r="L144" s="622" t="s">
        <v>262</v>
      </c>
      <c r="M144" s="622"/>
      <c r="N144" s="622"/>
      <c r="O144" s="622"/>
      <c r="P144" s="622"/>
      <c r="Q144" s="622"/>
      <c r="R144" s="647" t="s">
        <v>69</v>
      </c>
      <c r="S144" s="647"/>
      <c r="T144" s="647"/>
      <c r="U144" s="647"/>
      <c r="V144" s="647"/>
      <c r="W144" s="512" t="s">
        <v>75</v>
      </c>
      <c r="X144" s="513"/>
      <c r="Y144" s="116" t="s">
        <v>61</v>
      </c>
      <c r="Z144" s="116"/>
      <c r="AA144" s="116"/>
      <c r="AB144" s="116"/>
      <c r="AC144" s="116"/>
      <c r="AD144" s="116"/>
      <c r="AE144" s="116"/>
      <c r="AF144" s="116"/>
      <c r="AG144" s="116"/>
      <c r="AH144" s="116"/>
      <c r="AI144" s="116"/>
      <c r="AJ144" s="116"/>
      <c r="AK144" s="116"/>
      <c r="AL144" s="125"/>
      <c r="AM144" s="512" t="s">
        <v>74</v>
      </c>
      <c r="AN144" s="513"/>
      <c r="AO144" s="117" t="s">
        <v>261</v>
      </c>
      <c r="AP144" s="117"/>
      <c r="AQ144" s="117"/>
      <c r="AR144" s="117"/>
      <c r="AS144" s="117"/>
      <c r="AT144" s="117"/>
      <c r="AU144" s="117"/>
      <c r="AV144" s="117"/>
      <c r="AW144" s="117"/>
      <c r="AX144" s="117"/>
      <c r="AY144" s="117"/>
      <c r="AZ144" s="117"/>
      <c r="BA144" s="117"/>
      <c r="BB144" s="117"/>
      <c r="BC144" s="117"/>
      <c r="BD144" s="117"/>
      <c r="BE144" s="117"/>
      <c r="BF144" s="117"/>
      <c r="BG144" s="117"/>
      <c r="BH144" s="166"/>
      <c r="BI144" s="499" t="s">
        <v>428</v>
      </c>
      <c r="BJ144" s="500"/>
      <c r="BK144" s="500"/>
      <c r="BL144" s="500"/>
      <c r="BM144" s="500"/>
      <c r="BN144" s="501"/>
      <c r="BO144" s="502" t="s">
        <v>129</v>
      </c>
      <c r="BP144" s="503"/>
      <c r="BQ144" s="503"/>
      <c r="BR144" s="504"/>
      <c r="BS144" s="502" t="s">
        <v>129</v>
      </c>
      <c r="BT144" s="503"/>
      <c r="BU144" s="503"/>
      <c r="BV144" s="504"/>
    </row>
    <row r="145" spans="2:86" ht="15" customHeight="1">
      <c r="B145" s="571" t="s">
        <v>148</v>
      </c>
      <c r="C145" s="572"/>
      <c r="D145" s="572"/>
      <c r="E145" s="572"/>
      <c r="F145" s="623"/>
      <c r="G145" s="815" t="s">
        <v>922</v>
      </c>
      <c r="H145" s="816"/>
      <c r="I145" s="816"/>
      <c r="J145" s="816"/>
      <c r="K145" s="817"/>
      <c r="L145" s="622"/>
      <c r="M145" s="622"/>
      <c r="N145" s="622"/>
      <c r="O145" s="622"/>
      <c r="P145" s="622"/>
      <c r="Q145" s="622"/>
      <c r="R145" s="647"/>
      <c r="S145" s="647"/>
      <c r="T145" s="647"/>
      <c r="U145" s="647"/>
      <c r="V145" s="647"/>
      <c r="W145" s="510" t="s">
        <v>74</v>
      </c>
      <c r="X145" s="511"/>
      <c r="Y145" s="531"/>
      <c r="Z145" s="531"/>
      <c r="AA145" s="531"/>
      <c r="AB145" s="531"/>
      <c r="AC145" s="531"/>
      <c r="AD145" s="531"/>
      <c r="AE145" s="531"/>
      <c r="AF145" s="531"/>
      <c r="AG145" s="531"/>
      <c r="AH145" s="531"/>
      <c r="AI145" s="531"/>
      <c r="AJ145" s="531"/>
      <c r="AK145" s="531"/>
      <c r="AL145" s="615"/>
      <c r="AM145" s="510" t="s">
        <v>74</v>
      </c>
      <c r="AN145" s="511"/>
      <c r="AO145" s="531"/>
      <c r="AP145" s="531"/>
      <c r="AQ145" s="531"/>
      <c r="AR145" s="531"/>
      <c r="AS145" s="531"/>
      <c r="AT145" s="531"/>
      <c r="AU145" s="531"/>
      <c r="AV145" s="531"/>
      <c r="AW145" s="531"/>
      <c r="AX145" s="531"/>
      <c r="AY145" s="531"/>
      <c r="AZ145" s="531"/>
      <c r="BA145" s="531"/>
      <c r="BB145" s="531"/>
      <c r="BC145" s="531"/>
      <c r="BD145" s="531"/>
      <c r="BE145" s="531"/>
      <c r="BF145" s="531"/>
      <c r="BG145" s="531"/>
      <c r="BH145" s="615"/>
      <c r="BI145" s="122"/>
      <c r="BJ145" s="120"/>
      <c r="BK145" s="120"/>
      <c r="BL145" s="120"/>
      <c r="BM145" s="120"/>
      <c r="BN145" s="126"/>
      <c r="BO145" s="505" t="s">
        <v>130</v>
      </c>
      <c r="BP145" s="506"/>
      <c r="BQ145" s="506"/>
      <c r="BR145" s="507"/>
      <c r="BS145" s="505" t="s">
        <v>130</v>
      </c>
      <c r="BT145" s="506"/>
      <c r="BU145" s="506"/>
      <c r="BV145" s="507"/>
    </row>
    <row r="146" spans="2:86" ht="15" customHeight="1">
      <c r="B146" s="571"/>
      <c r="C146" s="572"/>
      <c r="D146" s="572"/>
      <c r="E146" s="572"/>
      <c r="F146" s="623"/>
      <c r="G146" s="815"/>
      <c r="H146" s="816"/>
      <c r="I146" s="816"/>
      <c r="J146" s="816"/>
      <c r="K146" s="817"/>
      <c r="L146" s="622"/>
      <c r="M146" s="622"/>
      <c r="N146" s="622"/>
      <c r="O146" s="622"/>
      <c r="P146" s="622"/>
      <c r="Q146" s="622"/>
      <c r="R146" s="647"/>
      <c r="S146" s="647"/>
      <c r="T146" s="647"/>
      <c r="U146" s="647"/>
      <c r="V146" s="647"/>
      <c r="W146" s="510" t="s">
        <v>74</v>
      </c>
      <c r="X146" s="511"/>
      <c r="Y146" s="531"/>
      <c r="Z146" s="531"/>
      <c r="AA146" s="531"/>
      <c r="AB146" s="531"/>
      <c r="AC146" s="531"/>
      <c r="AD146" s="531"/>
      <c r="AE146" s="531"/>
      <c r="AF146" s="531"/>
      <c r="AG146" s="531"/>
      <c r="AH146" s="531"/>
      <c r="AI146" s="531"/>
      <c r="AJ146" s="531"/>
      <c r="AK146" s="531"/>
      <c r="AL146" s="615"/>
      <c r="AM146" s="510" t="s">
        <v>74</v>
      </c>
      <c r="AN146" s="511"/>
      <c r="AO146" s="531"/>
      <c r="AP146" s="531"/>
      <c r="AQ146" s="531"/>
      <c r="AR146" s="531"/>
      <c r="AS146" s="531"/>
      <c r="AT146" s="531"/>
      <c r="AU146" s="531"/>
      <c r="AV146" s="531"/>
      <c r="AW146" s="531"/>
      <c r="AX146" s="531"/>
      <c r="AY146" s="531"/>
      <c r="AZ146" s="531"/>
      <c r="BA146" s="531"/>
      <c r="BB146" s="531"/>
      <c r="BC146" s="531"/>
      <c r="BD146" s="531"/>
      <c r="BE146" s="531"/>
      <c r="BF146" s="531"/>
      <c r="BG146" s="531"/>
      <c r="BH146" s="615"/>
      <c r="BI146" s="122"/>
      <c r="BJ146" s="120"/>
      <c r="BK146" s="120"/>
      <c r="BL146" s="120"/>
      <c r="BM146" s="120"/>
      <c r="BN146" s="126"/>
      <c r="BO146" s="176"/>
      <c r="BP146" s="177"/>
      <c r="BQ146" s="177"/>
      <c r="BR146" s="178"/>
      <c r="BS146" s="176"/>
      <c r="BT146" s="177"/>
      <c r="BU146" s="177"/>
      <c r="BV146" s="178"/>
    </row>
    <row r="147" spans="2:86" ht="15" customHeight="1">
      <c r="B147" s="571"/>
      <c r="C147" s="572"/>
      <c r="D147" s="572"/>
      <c r="E147" s="572"/>
      <c r="F147" s="623"/>
      <c r="G147" s="815"/>
      <c r="H147" s="816"/>
      <c r="I147" s="816"/>
      <c r="J147" s="816"/>
      <c r="K147" s="817"/>
      <c r="L147" s="622"/>
      <c r="M147" s="622"/>
      <c r="N147" s="622"/>
      <c r="O147" s="622"/>
      <c r="P147" s="622"/>
      <c r="Q147" s="622"/>
      <c r="R147" s="647"/>
      <c r="S147" s="647"/>
      <c r="T147" s="647"/>
      <c r="U147" s="647"/>
      <c r="V147" s="647"/>
      <c r="W147" s="510" t="s">
        <v>74</v>
      </c>
      <c r="X147" s="511"/>
      <c r="Y147" s="531"/>
      <c r="Z147" s="531"/>
      <c r="AA147" s="531"/>
      <c r="AB147" s="531"/>
      <c r="AC147" s="531"/>
      <c r="AD147" s="531"/>
      <c r="AE147" s="531"/>
      <c r="AF147" s="531"/>
      <c r="AG147" s="531"/>
      <c r="AH147" s="531"/>
      <c r="AI147" s="531"/>
      <c r="AJ147" s="531"/>
      <c r="AK147" s="531"/>
      <c r="AL147" s="615"/>
      <c r="AM147" s="510" t="s">
        <v>74</v>
      </c>
      <c r="AN147" s="511"/>
      <c r="AO147" s="531"/>
      <c r="AP147" s="531"/>
      <c r="AQ147" s="531"/>
      <c r="AR147" s="531"/>
      <c r="AS147" s="531"/>
      <c r="AT147" s="531"/>
      <c r="AU147" s="531"/>
      <c r="AV147" s="531"/>
      <c r="AW147" s="531"/>
      <c r="AX147" s="531"/>
      <c r="AY147" s="531"/>
      <c r="AZ147" s="531"/>
      <c r="BA147" s="531"/>
      <c r="BB147" s="531"/>
      <c r="BC147" s="531"/>
      <c r="BD147" s="531"/>
      <c r="BE147" s="531"/>
      <c r="BF147" s="531"/>
      <c r="BG147" s="531"/>
      <c r="BH147" s="615"/>
      <c r="BI147" s="122"/>
      <c r="BJ147" s="120"/>
      <c r="BK147" s="120"/>
      <c r="BL147" s="120"/>
      <c r="BM147" s="120"/>
      <c r="BN147" s="126"/>
      <c r="BO147" s="176"/>
      <c r="BP147" s="177"/>
      <c r="BQ147" s="177"/>
      <c r="BR147" s="178"/>
      <c r="BS147" s="176"/>
      <c r="BT147" s="177"/>
      <c r="BU147" s="177"/>
      <c r="BV147" s="178"/>
    </row>
    <row r="148" spans="2:86" ht="15" customHeight="1">
      <c r="B148" s="571"/>
      <c r="C148" s="572"/>
      <c r="D148" s="572"/>
      <c r="E148" s="572"/>
      <c r="F148" s="623"/>
      <c r="G148" s="815"/>
      <c r="H148" s="816"/>
      <c r="I148" s="816"/>
      <c r="J148" s="816"/>
      <c r="K148" s="817"/>
      <c r="L148" s="622"/>
      <c r="M148" s="622"/>
      <c r="N148" s="622"/>
      <c r="O148" s="622"/>
      <c r="P148" s="622"/>
      <c r="Q148" s="622"/>
      <c r="R148" s="647"/>
      <c r="S148" s="647"/>
      <c r="T148" s="647"/>
      <c r="U148" s="647"/>
      <c r="V148" s="647"/>
      <c r="W148" s="510" t="s">
        <v>74</v>
      </c>
      <c r="X148" s="511"/>
      <c r="Y148" s="531"/>
      <c r="Z148" s="531"/>
      <c r="AA148" s="531"/>
      <c r="AB148" s="531"/>
      <c r="AC148" s="531"/>
      <c r="AD148" s="531"/>
      <c r="AE148" s="531"/>
      <c r="AF148" s="531"/>
      <c r="AG148" s="531"/>
      <c r="AH148" s="531"/>
      <c r="AI148" s="531"/>
      <c r="AJ148" s="531"/>
      <c r="AK148" s="531"/>
      <c r="AL148" s="615"/>
      <c r="AM148" s="510" t="s">
        <v>74</v>
      </c>
      <c r="AN148" s="511"/>
      <c r="AO148" s="531"/>
      <c r="AP148" s="531"/>
      <c r="AQ148" s="531"/>
      <c r="AR148" s="531"/>
      <c r="AS148" s="531"/>
      <c r="AT148" s="531"/>
      <c r="AU148" s="531"/>
      <c r="AV148" s="531"/>
      <c r="AW148" s="531"/>
      <c r="AX148" s="531"/>
      <c r="AY148" s="531"/>
      <c r="AZ148" s="531"/>
      <c r="BA148" s="531"/>
      <c r="BB148" s="531"/>
      <c r="BC148" s="531"/>
      <c r="BD148" s="531"/>
      <c r="BE148" s="531"/>
      <c r="BF148" s="531"/>
      <c r="BG148" s="531"/>
      <c r="BH148" s="615"/>
      <c r="BI148" s="122"/>
      <c r="BJ148" s="120"/>
      <c r="BK148" s="120"/>
      <c r="BL148" s="120"/>
      <c r="BM148" s="120"/>
      <c r="BN148" s="126"/>
      <c r="BO148" s="176"/>
      <c r="BP148" s="177"/>
      <c r="BQ148" s="177"/>
      <c r="BR148" s="178"/>
      <c r="BS148" s="176"/>
      <c r="BT148" s="177"/>
      <c r="BU148" s="177"/>
      <c r="BV148" s="178"/>
    </row>
    <row r="149" spans="2:86" ht="15" customHeight="1">
      <c r="B149" s="571"/>
      <c r="C149" s="572"/>
      <c r="D149" s="572"/>
      <c r="E149" s="572"/>
      <c r="F149" s="623"/>
      <c r="G149" s="818"/>
      <c r="H149" s="819"/>
      <c r="I149" s="819"/>
      <c r="J149" s="819"/>
      <c r="K149" s="820"/>
      <c r="L149" s="622"/>
      <c r="M149" s="622"/>
      <c r="N149" s="622"/>
      <c r="O149" s="622"/>
      <c r="P149" s="622"/>
      <c r="Q149" s="622"/>
      <c r="R149" s="647"/>
      <c r="S149" s="647"/>
      <c r="T149" s="647"/>
      <c r="U149" s="647"/>
      <c r="V149" s="647"/>
      <c r="W149" s="508" t="s">
        <v>74</v>
      </c>
      <c r="X149" s="509"/>
      <c r="Y149" s="517"/>
      <c r="Z149" s="517"/>
      <c r="AA149" s="517"/>
      <c r="AB149" s="517"/>
      <c r="AC149" s="517"/>
      <c r="AD149" s="517"/>
      <c r="AE149" s="517"/>
      <c r="AF149" s="517"/>
      <c r="AG149" s="517"/>
      <c r="AH149" s="517"/>
      <c r="AI149" s="517"/>
      <c r="AJ149" s="517"/>
      <c r="AK149" s="517"/>
      <c r="AL149" s="518"/>
      <c r="AM149" s="508" t="s">
        <v>74</v>
      </c>
      <c r="AN149" s="509"/>
      <c r="AO149" s="517"/>
      <c r="AP149" s="517"/>
      <c r="AQ149" s="517"/>
      <c r="AR149" s="517"/>
      <c r="AS149" s="517"/>
      <c r="AT149" s="517"/>
      <c r="AU149" s="517"/>
      <c r="AV149" s="517"/>
      <c r="AW149" s="517"/>
      <c r="AX149" s="517"/>
      <c r="AY149" s="517"/>
      <c r="AZ149" s="517"/>
      <c r="BA149" s="517"/>
      <c r="BB149" s="517"/>
      <c r="BC149" s="517"/>
      <c r="BD149" s="517"/>
      <c r="BE149" s="517"/>
      <c r="BF149" s="517"/>
      <c r="BG149" s="517"/>
      <c r="BH149" s="518"/>
      <c r="BI149" s="124"/>
      <c r="BJ149" s="121"/>
      <c r="BK149" s="121"/>
      <c r="BL149" s="121"/>
      <c r="BM149" s="121"/>
      <c r="BN149" s="127"/>
      <c r="BO149" s="163"/>
      <c r="BP149" s="164"/>
      <c r="BQ149" s="164"/>
      <c r="BR149" s="165"/>
      <c r="BS149" s="163"/>
      <c r="BT149" s="164"/>
      <c r="BU149" s="164"/>
      <c r="BV149" s="165"/>
      <c r="CE149" s="120"/>
      <c r="CF149" s="120"/>
      <c r="CG149" s="120"/>
      <c r="CH149" s="120"/>
    </row>
    <row r="150" spans="2:86" ht="15" customHeight="1">
      <c r="B150" s="571"/>
      <c r="C150" s="572"/>
      <c r="D150" s="572"/>
      <c r="E150" s="572"/>
      <c r="F150" s="623"/>
      <c r="G150" s="115" t="s">
        <v>911</v>
      </c>
      <c r="H150" s="116"/>
      <c r="I150" s="116"/>
      <c r="J150" s="116"/>
      <c r="K150" s="125"/>
      <c r="L150" s="622" t="s">
        <v>186</v>
      </c>
      <c r="M150" s="622"/>
      <c r="N150" s="622"/>
      <c r="O150" s="622"/>
      <c r="P150" s="622"/>
      <c r="Q150" s="622"/>
      <c r="R150" s="647" t="s">
        <v>69</v>
      </c>
      <c r="S150" s="647"/>
      <c r="T150" s="647"/>
      <c r="U150" s="647"/>
      <c r="V150" s="647"/>
      <c r="W150" s="512" t="s">
        <v>74</v>
      </c>
      <c r="X150" s="513"/>
      <c r="Y150" s="116" t="s">
        <v>61</v>
      </c>
      <c r="Z150" s="116"/>
      <c r="AA150" s="116"/>
      <c r="AB150" s="116"/>
      <c r="AC150" s="116"/>
      <c r="AD150" s="116"/>
      <c r="AE150" s="116"/>
      <c r="AF150" s="116"/>
      <c r="AG150" s="116"/>
      <c r="AH150" s="116"/>
      <c r="AI150" s="116"/>
      <c r="AJ150" s="116"/>
      <c r="AK150" s="116"/>
      <c r="AL150" s="125"/>
      <c r="AM150" s="512" t="s">
        <v>74</v>
      </c>
      <c r="AN150" s="513"/>
      <c r="AO150" s="116" t="s">
        <v>185</v>
      </c>
      <c r="AP150" s="116"/>
      <c r="AQ150" s="116"/>
      <c r="AR150" s="116"/>
      <c r="AS150" s="116"/>
      <c r="AT150" s="116"/>
      <c r="AU150" s="116"/>
      <c r="AV150" s="116"/>
      <c r="AW150" s="116"/>
      <c r="AX150" s="116"/>
      <c r="AY150" s="116"/>
      <c r="AZ150" s="116"/>
      <c r="BA150" s="116"/>
      <c r="BB150" s="116"/>
      <c r="BC150" s="116"/>
      <c r="BD150" s="116"/>
      <c r="BE150" s="116"/>
      <c r="BF150" s="116"/>
      <c r="BG150" s="116"/>
      <c r="BH150" s="125"/>
      <c r="BI150" s="499" t="s">
        <v>428</v>
      </c>
      <c r="BJ150" s="500"/>
      <c r="BK150" s="500"/>
      <c r="BL150" s="500"/>
      <c r="BM150" s="500"/>
      <c r="BN150" s="501"/>
      <c r="BO150" s="502" t="s">
        <v>129</v>
      </c>
      <c r="BP150" s="503"/>
      <c r="BQ150" s="503"/>
      <c r="BR150" s="504"/>
      <c r="BS150" s="502" t="s">
        <v>129</v>
      </c>
      <c r="BT150" s="503"/>
      <c r="BU150" s="503"/>
      <c r="BV150" s="504"/>
      <c r="CE150" s="120"/>
      <c r="CF150" s="120"/>
      <c r="CG150" s="120"/>
      <c r="CH150" s="120"/>
    </row>
    <row r="151" spans="2:86" ht="15" customHeight="1">
      <c r="B151" s="571"/>
      <c r="C151" s="572"/>
      <c r="D151" s="572"/>
      <c r="E151" s="572"/>
      <c r="F151" s="623"/>
      <c r="G151" s="616" t="s">
        <v>925</v>
      </c>
      <c r="H151" s="617"/>
      <c r="I151" s="617"/>
      <c r="J151" s="617"/>
      <c r="K151" s="618"/>
      <c r="L151" s="622"/>
      <c r="M151" s="622"/>
      <c r="N151" s="622"/>
      <c r="O151" s="622"/>
      <c r="P151" s="622"/>
      <c r="Q151" s="622"/>
      <c r="R151" s="647"/>
      <c r="S151" s="647"/>
      <c r="T151" s="647"/>
      <c r="U151" s="647"/>
      <c r="V151" s="647"/>
      <c r="W151" s="510" t="s">
        <v>74</v>
      </c>
      <c r="X151" s="511"/>
      <c r="Y151" s="120" t="s">
        <v>63</v>
      </c>
      <c r="Z151" s="120"/>
      <c r="AA151" s="120"/>
      <c r="AB151" s="120"/>
      <c r="AC151" s="120"/>
      <c r="AD151" s="120"/>
      <c r="AE151" s="120"/>
      <c r="AF151" s="120"/>
      <c r="AG151" s="120"/>
      <c r="AH151" s="120"/>
      <c r="AI151" s="120"/>
      <c r="AJ151" s="120"/>
      <c r="AK151" s="120"/>
      <c r="AL151" s="126"/>
      <c r="AM151" s="510" t="s">
        <v>74</v>
      </c>
      <c r="AN151" s="511"/>
      <c r="AO151" s="531"/>
      <c r="AP151" s="531"/>
      <c r="AQ151" s="531"/>
      <c r="AR151" s="531"/>
      <c r="AS151" s="531"/>
      <c r="AT151" s="531"/>
      <c r="AU151" s="531"/>
      <c r="AV151" s="531"/>
      <c r="AW151" s="531"/>
      <c r="AX151" s="531"/>
      <c r="AY151" s="531"/>
      <c r="AZ151" s="531"/>
      <c r="BA151" s="531"/>
      <c r="BB151" s="531"/>
      <c r="BC151" s="531"/>
      <c r="BD151" s="531"/>
      <c r="BE151" s="531"/>
      <c r="BF151" s="531"/>
      <c r="BG151" s="531"/>
      <c r="BH151" s="615"/>
      <c r="BI151" s="170"/>
      <c r="BJ151" s="112"/>
      <c r="BK151" s="112"/>
      <c r="BL151" s="112"/>
      <c r="BM151" s="112"/>
      <c r="BN151" s="199"/>
      <c r="BO151" s="505" t="s">
        <v>130</v>
      </c>
      <c r="BP151" s="506"/>
      <c r="BQ151" s="506"/>
      <c r="BR151" s="507"/>
      <c r="BS151" s="505" t="s">
        <v>130</v>
      </c>
      <c r="BT151" s="506"/>
      <c r="BU151" s="506"/>
      <c r="BV151" s="507"/>
    </row>
    <row r="152" spans="2:86" ht="15" customHeight="1">
      <c r="B152" s="571"/>
      <c r="C152" s="572"/>
      <c r="D152" s="572"/>
      <c r="E152" s="572"/>
      <c r="F152" s="623"/>
      <c r="G152" s="616"/>
      <c r="H152" s="617"/>
      <c r="I152" s="617"/>
      <c r="J152" s="617"/>
      <c r="K152" s="618"/>
      <c r="L152" s="622"/>
      <c r="M152" s="622"/>
      <c r="N152" s="622"/>
      <c r="O152" s="622"/>
      <c r="P152" s="622"/>
      <c r="Q152" s="622"/>
      <c r="R152" s="647"/>
      <c r="S152" s="647"/>
      <c r="T152" s="647"/>
      <c r="U152" s="647"/>
      <c r="V152" s="647"/>
      <c r="W152" s="508" t="s">
        <v>74</v>
      </c>
      <c r="X152" s="509"/>
      <c r="Y152" s="121" t="s">
        <v>95</v>
      </c>
      <c r="Z152" s="121"/>
      <c r="AA152" s="121"/>
      <c r="AB152" s="121"/>
      <c r="AC152" s="121"/>
      <c r="AD152" s="121"/>
      <c r="AE152" s="121"/>
      <c r="AF152" s="121"/>
      <c r="AG152" s="121"/>
      <c r="AH152" s="121"/>
      <c r="AI152" s="121"/>
      <c r="AJ152" s="121"/>
      <c r="AK152" s="121"/>
      <c r="AL152" s="127"/>
      <c r="AM152" s="508" t="s">
        <v>74</v>
      </c>
      <c r="AN152" s="509"/>
      <c r="AO152" s="517"/>
      <c r="AP152" s="517"/>
      <c r="AQ152" s="517"/>
      <c r="AR152" s="517"/>
      <c r="AS152" s="517"/>
      <c r="AT152" s="517"/>
      <c r="AU152" s="517"/>
      <c r="AV152" s="517"/>
      <c r="AW152" s="517"/>
      <c r="AX152" s="517"/>
      <c r="AY152" s="517"/>
      <c r="AZ152" s="517"/>
      <c r="BA152" s="517"/>
      <c r="BB152" s="517"/>
      <c r="BC152" s="517"/>
      <c r="BD152" s="517"/>
      <c r="BE152" s="517"/>
      <c r="BF152" s="517"/>
      <c r="BG152" s="517"/>
      <c r="BH152" s="518"/>
      <c r="BI152" s="170"/>
      <c r="BJ152" s="112"/>
      <c r="BK152" s="112"/>
      <c r="BL152" s="112"/>
      <c r="BM152" s="112"/>
      <c r="BN152" s="199"/>
      <c r="BO152" s="176"/>
      <c r="BP152" s="177"/>
      <c r="BQ152" s="177"/>
      <c r="BR152" s="178"/>
      <c r="BS152" s="176"/>
      <c r="BT152" s="177"/>
      <c r="BU152" s="177"/>
      <c r="BV152" s="178"/>
    </row>
    <row r="153" spans="2:86" ht="15" customHeight="1">
      <c r="B153" s="571"/>
      <c r="C153" s="572"/>
      <c r="D153" s="572"/>
      <c r="E153" s="572"/>
      <c r="F153" s="623"/>
      <c r="G153" s="616"/>
      <c r="H153" s="617"/>
      <c r="I153" s="617"/>
      <c r="J153" s="617"/>
      <c r="K153" s="618"/>
      <c r="L153" s="622" t="s">
        <v>260</v>
      </c>
      <c r="M153" s="622"/>
      <c r="N153" s="622"/>
      <c r="O153" s="622"/>
      <c r="P153" s="622"/>
      <c r="Q153" s="622"/>
      <c r="R153" s="647" t="s">
        <v>69</v>
      </c>
      <c r="S153" s="647"/>
      <c r="T153" s="647"/>
      <c r="U153" s="647"/>
      <c r="V153" s="647"/>
      <c r="W153" s="512" t="s">
        <v>74</v>
      </c>
      <c r="X153" s="513"/>
      <c r="Y153" s="116" t="s">
        <v>61</v>
      </c>
      <c r="Z153" s="116"/>
      <c r="AA153" s="116"/>
      <c r="AB153" s="116"/>
      <c r="AC153" s="116"/>
      <c r="AD153" s="116"/>
      <c r="AE153" s="116"/>
      <c r="AF153" s="116"/>
      <c r="AG153" s="116"/>
      <c r="AH153" s="116"/>
      <c r="AI153" s="116"/>
      <c r="AJ153" s="116"/>
      <c r="AK153" s="116"/>
      <c r="AL153" s="125"/>
      <c r="AM153" s="512" t="s">
        <v>74</v>
      </c>
      <c r="AN153" s="513"/>
      <c r="AO153" s="116" t="s">
        <v>259</v>
      </c>
      <c r="AP153" s="116"/>
      <c r="AQ153" s="116"/>
      <c r="AR153" s="116"/>
      <c r="AS153" s="116"/>
      <c r="AT153" s="116"/>
      <c r="AU153" s="116"/>
      <c r="AV153" s="116"/>
      <c r="AW153" s="116"/>
      <c r="AX153" s="116"/>
      <c r="AY153" s="116"/>
      <c r="AZ153" s="116"/>
      <c r="BA153" s="116"/>
      <c r="BB153" s="116"/>
      <c r="BC153" s="116"/>
      <c r="BD153" s="116"/>
      <c r="BE153" s="116"/>
      <c r="BF153" s="116"/>
      <c r="BG153" s="116"/>
      <c r="BH153" s="125"/>
      <c r="BI153" s="499" t="s">
        <v>972</v>
      </c>
      <c r="BJ153" s="500"/>
      <c r="BK153" s="500"/>
      <c r="BL153" s="500"/>
      <c r="BM153" s="500"/>
      <c r="BN153" s="501"/>
      <c r="BO153" s="502" t="s">
        <v>129</v>
      </c>
      <c r="BP153" s="503"/>
      <c r="BQ153" s="503"/>
      <c r="BR153" s="504"/>
      <c r="BS153" s="502" t="s">
        <v>129</v>
      </c>
      <c r="BT153" s="503"/>
      <c r="BU153" s="503"/>
      <c r="BV153" s="504"/>
    </row>
    <row r="154" spans="2:86" ht="15" customHeight="1">
      <c r="B154" s="571"/>
      <c r="C154" s="572"/>
      <c r="D154" s="572"/>
      <c r="E154" s="572"/>
      <c r="F154" s="623"/>
      <c r="G154" s="616"/>
      <c r="H154" s="617"/>
      <c r="I154" s="617"/>
      <c r="J154" s="617"/>
      <c r="K154" s="618"/>
      <c r="L154" s="622"/>
      <c r="M154" s="622"/>
      <c r="N154" s="622"/>
      <c r="O154" s="622"/>
      <c r="P154" s="622"/>
      <c r="Q154" s="622"/>
      <c r="R154" s="647"/>
      <c r="S154" s="647"/>
      <c r="T154" s="647"/>
      <c r="U154" s="647"/>
      <c r="V154" s="647"/>
      <c r="W154" s="510" t="s">
        <v>74</v>
      </c>
      <c r="X154" s="511"/>
      <c r="Y154" s="120" t="s">
        <v>63</v>
      </c>
      <c r="Z154" s="120"/>
      <c r="AA154" s="120"/>
      <c r="AB154" s="120"/>
      <c r="AC154" s="120"/>
      <c r="AD154" s="120"/>
      <c r="AE154" s="120"/>
      <c r="AF154" s="120"/>
      <c r="AG154" s="120"/>
      <c r="AH154" s="120"/>
      <c r="AI154" s="120"/>
      <c r="AJ154" s="120"/>
      <c r="AK154" s="120"/>
      <c r="AL154" s="126"/>
      <c r="AM154" s="510" t="s">
        <v>74</v>
      </c>
      <c r="AN154" s="511"/>
      <c r="AO154" s="531"/>
      <c r="AP154" s="531"/>
      <c r="AQ154" s="531"/>
      <c r="AR154" s="531"/>
      <c r="AS154" s="531"/>
      <c r="AT154" s="531"/>
      <c r="AU154" s="531"/>
      <c r="AV154" s="531"/>
      <c r="AW154" s="531"/>
      <c r="AX154" s="531"/>
      <c r="AY154" s="531"/>
      <c r="AZ154" s="531"/>
      <c r="BA154" s="531"/>
      <c r="BB154" s="531"/>
      <c r="BC154" s="531"/>
      <c r="BD154" s="531"/>
      <c r="BE154" s="531"/>
      <c r="BF154" s="531"/>
      <c r="BG154" s="531"/>
      <c r="BH154" s="615"/>
      <c r="BI154" s="481"/>
      <c r="BJ154" s="480"/>
      <c r="BK154" s="480"/>
      <c r="BL154" s="480"/>
      <c r="BM154" s="480"/>
      <c r="BN154" s="482"/>
      <c r="BO154" s="505" t="s">
        <v>130</v>
      </c>
      <c r="BP154" s="506"/>
      <c r="BQ154" s="506"/>
      <c r="BR154" s="507"/>
      <c r="BS154" s="505" t="s">
        <v>130</v>
      </c>
      <c r="BT154" s="506"/>
      <c r="BU154" s="506"/>
      <c r="BV154" s="507"/>
    </row>
    <row r="155" spans="2:86" ht="15" customHeight="1">
      <c r="B155" s="571"/>
      <c r="C155" s="572"/>
      <c r="D155" s="572"/>
      <c r="E155" s="572"/>
      <c r="F155" s="623"/>
      <c r="G155" s="616"/>
      <c r="H155" s="617"/>
      <c r="I155" s="617"/>
      <c r="J155" s="617"/>
      <c r="K155" s="618"/>
      <c r="L155" s="622"/>
      <c r="M155" s="622"/>
      <c r="N155" s="622"/>
      <c r="O155" s="622"/>
      <c r="P155" s="622"/>
      <c r="Q155" s="622"/>
      <c r="R155" s="647"/>
      <c r="S155" s="647"/>
      <c r="T155" s="647"/>
      <c r="U155" s="647"/>
      <c r="V155" s="647"/>
      <c r="W155" s="510" t="s">
        <v>74</v>
      </c>
      <c r="X155" s="511"/>
      <c r="Y155" s="120" t="s">
        <v>95</v>
      </c>
      <c r="Z155" s="120"/>
      <c r="AA155" s="120"/>
      <c r="AB155" s="120"/>
      <c r="AC155" s="120"/>
      <c r="AD155" s="120"/>
      <c r="AE155" s="120"/>
      <c r="AF155" s="120"/>
      <c r="AG155" s="120"/>
      <c r="AH155" s="120"/>
      <c r="AI155" s="120"/>
      <c r="AJ155" s="120"/>
      <c r="AK155" s="120"/>
      <c r="AL155" s="126"/>
      <c r="AM155" s="510" t="s">
        <v>74</v>
      </c>
      <c r="AN155" s="511"/>
      <c r="AO155" s="531"/>
      <c r="AP155" s="531"/>
      <c r="AQ155" s="531"/>
      <c r="AR155" s="531"/>
      <c r="AS155" s="531"/>
      <c r="AT155" s="531"/>
      <c r="AU155" s="531"/>
      <c r="AV155" s="531"/>
      <c r="AW155" s="531"/>
      <c r="AX155" s="531"/>
      <c r="AY155" s="531"/>
      <c r="AZ155" s="531"/>
      <c r="BA155" s="531"/>
      <c r="BB155" s="531"/>
      <c r="BC155" s="531"/>
      <c r="BD155" s="531"/>
      <c r="BE155" s="531"/>
      <c r="BF155" s="531"/>
      <c r="BG155" s="531"/>
      <c r="BH155" s="615"/>
      <c r="BI155" s="122"/>
      <c r="BJ155" s="120"/>
      <c r="BK155" s="120"/>
      <c r="BL155" s="120"/>
      <c r="BM155" s="120"/>
      <c r="BN155" s="126"/>
      <c r="BO155" s="176"/>
      <c r="BP155" s="177"/>
      <c r="BQ155" s="177"/>
      <c r="BR155" s="178"/>
      <c r="BS155" s="176"/>
      <c r="BT155" s="177"/>
      <c r="BU155" s="177"/>
      <c r="BV155" s="178"/>
    </row>
    <row r="156" spans="2:86" ht="15" customHeight="1">
      <c r="B156" s="571"/>
      <c r="C156" s="572"/>
      <c r="D156" s="572"/>
      <c r="E156" s="572"/>
      <c r="F156" s="623"/>
      <c r="G156" s="619"/>
      <c r="H156" s="620"/>
      <c r="I156" s="620"/>
      <c r="J156" s="620"/>
      <c r="K156" s="621"/>
      <c r="L156" s="622"/>
      <c r="M156" s="622"/>
      <c r="N156" s="622"/>
      <c r="O156" s="622"/>
      <c r="P156" s="622"/>
      <c r="Q156" s="622"/>
      <c r="R156" s="647"/>
      <c r="S156" s="647"/>
      <c r="T156" s="647"/>
      <c r="U156" s="647"/>
      <c r="V156" s="647"/>
      <c r="W156" s="510" t="s">
        <v>74</v>
      </c>
      <c r="X156" s="511"/>
      <c r="Y156" s="531"/>
      <c r="Z156" s="531"/>
      <c r="AA156" s="531"/>
      <c r="AB156" s="531"/>
      <c r="AC156" s="531"/>
      <c r="AD156" s="531"/>
      <c r="AE156" s="531"/>
      <c r="AF156" s="531"/>
      <c r="AG156" s="531"/>
      <c r="AH156" s="531"/>
      <c r="AI156" s="531"/>
      <c r="AJ156" s="531"/>
      <c r="AK156" s="531"/>
      <c r="AL156" s="615"/>
      <c r="AM156" s="510" t="s">
        <v>74</v>
      </c>
      <c r="AN156" s="511"/>
      <c r="AO156" s="531"/>
      <c r="AP156" s="531"/>
      <c r="AQ156" s="531"/>
      <c r="AR156" s="531"/>
      <c r="AS156" s="531"/>
      <c r="AT156" s="531"/>
      <c r="AU156" s="531"/>
      <c r="AV156" s="531"/>
      <c r="AW156" s="531"/>
      <c r="AX156" s="531"/>
      <c r="AY156" s="531"/>
      <c r="AZ156" s="531"/>
      <c r="BA156" s="531"/>
      <c r="BB156" s="531"/>
      <c r="BC156" s="531"/>
      <c r="BD156" s="531"/>
      <c r="BE156" s="531"/>
      <c r="BF156" s="531"/>
      <c r="BG156" s="531"/>
      <c r="BH156" s="615"/>
      <c r="BI156" s="122"/>
      <c r="BJ156" s="120"/>
      <c r="BK156" s="120"/>
      <c r="BL156" s="120"/>
      <c r="BM156" s="120"/>
      <c r="BN156" s="126"/>
      <c r="BO156" s="163"/>
      <c r="BP156" s="164"/>
      <c r="BQ156" s="164"/>
      <c r="BR156" s="165"/>
      <c r="BS156" s="163"/>
      <c r="BT156" s="164"/>
      <c r="BU156" s="164"/>
      <c r="BV156" s="165"/>
    </row>
    <row r="157" spans="2:86" ht="13.5" customHeight="1">
      <c r="B157" s="115" t="s">
        <v>77</v>
      </c>
      <c r="C157" s="116"/>
      <c r="D157" s="116"/>
      <c r="E157" s="116"/>
      <c r="F157" s="116"/>
      <c r="G157" s="288" t="s">
        <v>506</v>
      </c>
      <c r="H157" s="311"/>
      <c r="I157" s="311"/>
      <c r="J157" s="311"/>
      <c r="K157" s="311"/>
      <c r="L157" s="540" t="s">
        <v>668</v>
      </c>
      <c r="M157" s="541"/>
      <c r="N157" s="541"/>
      <c r="O157" s="541"/>
      <c r="P157" s="541"/>
      <c r="Q157" s="612"/>
      <c r="R157" s="512" t="s">
        <v>69</v>
      </c>
      <c r="S157" s="513"/>
      <c r="T157" s="513"/>
      <c r="U157" s="513"/>
      <c r="V157" s="514"/>
      <c r="W157" s="512" t="s">
        <v>74</v>
      </c>
      <c r="X157" s="513"/>
      <c r="Y157" s="307" t="s">
        <v>534</v>
      </c>
      <c r="Z157" s="307"/>
      <c r="AA157" s="307"/>
      <c r="AB157" s="307"/>
      <c r="AC157" s="307"/>
      <c r="AD157" s="307"/>
      <c r="AE157" s="307"/>
      <c r="AF157" s="307"/>
      <c r="AG157" s="307"/>
      <c r="AH157" s="307"/>
      <c r="AI157" s="307"/>
      <c r="AJ157" s="307"/>
      <c r="AK157" s="307"/>
      <c r="AL157" s="307"/>
      <c r="AM157" s="512" t="s">
        <v>74</v>
      </c>
      <c r="AN157" s="513"/>
      <c r="AO157" s="307" t="s">
        <v>628</v>
      </c>
      <c r="AP157" s="307"/>
      <c r="AQ157" s="307"/>
      <c r="AR157" s="307"/>
      <c r="AS157" s="307"/>
      <c r="AT157" s="307"/>
      <c r="AU157" s="307"/>
      <c r="AV157" s="307"/>
      <c r="AW157" s="307"/>
      <c r="AX157" s="307"/>
      <c r="AY157" s="307"/>
      <c r="AZ157" s="307"/>
      <c r="BA157" s="307"/>
      <c r="BB157" s="307"/>
      <c r="BC157" s="307"/>
      <c r="BD157" s="307"/>
      <c r="BE157" s="307"/>
      <c r="BF157" s="307"/>
      <c r="BG157" s="307"/>
      <c r="BH157" s="307"/>
      <c r="BI157" s="499" t="s">
        <v>434</v>
      </c>
      <c r="BJ157" s="500"/>
      <c r="BK157" s="500"/>
      <c r="BL157" s="500"/>
      <c r="BM157" s="500"/>
      <c r="BN157" s="501"/>
      <c r="BO157" s="502" t="s">
        <v>129</v>
      </c>
      <c r="BP157" s="503"/>
      <c r="BQ157" s="503"/>
      <c r="BR157" s="504"/>
      <c r="BS157" s="502" t="s">
        <v>129</v>
      </c>
      <c r="BT157" s="503"/>
      <c r="BU157" s="503"/>
      <c r="BV157" s="504"/>
    </row>
    <row r="158" spans="2:86" ht="13.5" customHeight="1">
      <c r="B158" s="571" t="s">
        <v>78</v>
      </c>
      <c r="C158" s="572"/>
      <c r="D158" s="572"/>
      <c r="E158" s="572"/>
      <c r="F158" s="623"/>
      <c r="G158" s="635" t="s">
        <v>101</v>
      </c>
      <c r="H158" s="636"/>
      <c r="I158" s="636"/>
      <c r="J158" s="636"/>
      <c r="K158" s="637"/>
      <c r="L158" s="542"/>
      <c r="M158" s="543"/>
      <c r="N158" s="543"/>
      <c r="O158" s="543"/>
      <c r="P158" s="543"/>
      <c r="Q158" s="613"/>
      <c r="R158" s="510"/>
      <c r="S158" s="511"/>
      <c r="T158" s="511"/>
      <c r="U158" s="511"/>
      <c r="V158" s="515"/>
      <c r="W158" s="510" t="s">
        <v>74</v>
      </c>
      <c r="X158" s="511"/>
      <c r="Y158" s="308" t="s">
        <v>636</v>
      </c>
      <c r="Z158" s="308"/>
      <c r="AA158" s="308"/>
      <c r="AB158" s="308"/>
      <c r="AC158" s="308"/>
      <c r="AD158" s="308"/>
      <c r="AE158" s="308"/>
      <c r="AF158" s="308"/>
      <c r="AG158" s="308"/>
      <c r="AH158" s="308"/>
      <c r="AI158" s="308"/>
      <c r="AJ158" s="308"/>
      <c r="AK158" s="308"/>
      <c r="AL158" s="308"/>
      <c r="AM158" s="510" t="s">
        <v>74</v>
      </c>
      <c r="AN158" s="511"/>
      <c r="AO158" s="308" t="s">
        <v>629</v>
      </c>
      <c r="AP158" s="308"/>
      <c r="AQ158" s="308"/>
      <c r="AR158" s="308"/>
      <c r="AS158" s="308"/>
      <c r="AT158" s="308"/>
      <c r="AU158" s="308"/>
      <c r="AV158" s="308"/>
      <c r="AW158" s="308"/>
      <c r="AX158" s="308"/>
      <c r="AY158" s="308"/>
      <c r="AZ158" s="308"/>
      <c r="BA158" s="308"/>
      <c r="BB158" s="308"/>
      <c r="BC158" s="308"/>
      <c r="BD158" s="308"/>
      <c r="BE158" s="308"/>
      <c r="BF158" s="308"/>
      <c r="BG158" s="308"/>
      <c r="BH158" s="308"/>
      <c r="BI158" s="289"/>
      <c r="BJ158" s="290"/>
      <c r="BK158" s="290"/>
      <c r="BL158" s="290"/>
      <c r="BM158" s="290"/>
      <c r="BN158" s="291"/>
      <c r="BO158" s="505" t="s">
        <v>130</v>
      </c>
      <c r="BP158" s="506"/>
      <c r="BQ158" s="506"/>
      <c r="BR158" s="507"/>
      <c r="BS158" s="505" t="s">
        <v>130</v>
      </c>
      <c r="BT158" s="506"/>
      <c r="BU158" s="506"/>
      <c r="BV158" s="507"/>
    </row>
    <row r="159" spans="2:86" ht="13.5" customHeight="1">
      <c r="B159" s="571"/>
      <c r="C159" s="572"/>
      <c r="D159" s="572"/>
      <c r="E159" s="572"/>
      <c r="F159" s="623"/>
      <c r="G159" s="635"/>
      <c r="H159" s="636"/>
      <c r="I159" s="636"/>
      <c r="J159" s="636"/>
      <c r="K159" s="637"/>
      <c r="L159" s="542"/>
      <c r="M159" s="543"/>
      <c r="N159" s="543"/>
      <c r="O159" s="543"/>
      <c r="P159" s="543"/>
      <c r="Q159" s="613"/>
      <c r="R159" s="510"/>
      <c r="S159" s="511"/>
      <c r="T159" s="511"/>
      <c r="U159" s="511"/>
      <c r="V159" s="515"/>
      <c r="W159" s="510" t="s">
        <v>74</v>
      </c>
      <c r="X159" s="511"/>
      <c r="Y159" s="308" t="s">
        <v>637</v>
      </c>
      <c r="Z159" s="308"/>
      <c r="AA159" s="308"/>
      <c r="AB159" s="308"/>
      <c r="AC159" s="308"/>
      <c r="AD159" s="308"/>
      <c r="AE159" s="308"/>
      <c r="AF159" s="308"/>
      <c r="AG159" s="308"/>
      <c r="AH159" s="308"/>
      <c r="AI159" s="308"/>
      <c r="AJ159" s="308"/>
      <c r="AK159" s="308"/>
      <c r="AL159" s="308"/>
      <c r="AM159" s="510" t="s">
        <v>74</v>
      </c>
      <c r="AN159" s="511"/>
      <c r="AO159" s="308" t="s">
        <v>630</v>
      </c>
      <c r="AP159" s="308"/>
      <c r="AQ159" s="308"/>
      <c r="AR159" s="308"/>
      <c r="AS159" s="308"/>
      <c r="AT159" s="308"/>
      <c r="AU159" s="308"/>
      <c r="AV159" s="308"/>
      <c r="AW159" s="308"/>
      <c r="AX159" s="308"/>
      <c r="AY159" s="308"/>
      <c r="AZ159" s="308"/>
      <c r="BA159" s="308"/>
      <c r="BB159" s="308"/>
      <c r="BC159" s="308"/>
      <c r="BD159" s="308"/>
      <c r="BE159" s="308"/>
      <c r="BF159" s="308"/>
      <c r="BG159" s="308"/>
      <c r="BH159" s="308"/>
      <c r="BI159" s="289"/>
      <c r="BJ159" s="290"/>
      <c r="BK159" s="290"/>
      <c r="BL159" s="290"/>
      <c r="BM159" s="290"/>
      <c r="BN159" s="291"/>
      <c r="BO159" s="200"/>
      <c r="BP159" s="201"/>
      <c r="BQ159" s="201"/>
      <c r="BR159" s="202"/>
      <c r="BS159" s="200"/>
      <c r="BT159" s="201"/>
      <c r="BU159" s="201"/>
      <c r="BV159" s="202"/>
    </row>
    <row r="160" spans="2:86" ht="13.5" customHeight="1">
      <c r="B160" s="571"/>
      <c r="C160" s="572"/>
      <c r="D160" s="572"/>
      <c r="E160" s="572"/>
      <c r="F160" s="623"/>
      <c r="G160" s="635"/>
      <c r="H160" s="636"/>
      <c r="I160" s="636"/>
      <c r="J160" s="636"/>
      <c r="K160" s="637"/>
      <c r="L160" s="542"/>
      <c r="M160" s="543"/>
      <c r="N160" s="543"/>
      <c r="O160" s="543"/>
      <c r="P160" s="543"/>
      <c r="Q160" s="613"/>
      <c r="R160" s="510"/>
      <c r="S160" s="511"/>
      <c r="T160" s="511"/>
      <c r="U160" s="511"/>
      <c r="V160" s="515"/>
      <c r="W160" s="510" t="s">
        <v>74</v>
      </c>
      <c r="X160" s="511"/>
      <c r="Y160" s="308" t="s">
        <v>520</v>
      </c>
      <c r="Z160" s="308"/>
      <c r="AA160" s="308"/>
      <c r="AB160" s="308"/>
      <c r="AC160" s="308"/>
      <c r="AD160" s="308"/>
      <c r="AE160" s="308"/>
      <c r="AF160" s="308"/>
      <c r="AG160" s="308"/>
      <c r="AH160" s="308"/>
      <c r="AI160" s="308"/>
      <c r="AJ160" s="308"/>
      <c r="AK160" s="308"/>
      <c r="AL160" s="308"/>
      <c r="AM160" s="510" t="s">
        <v>74</v>
      </c>
      <c r="AN160" s="511"/>
      <c r="AO160" s="308" t="s">
        <v>631</v>
      </c>
      <c r="AP160" s="308"/>
      <c r="AQ160" s="308"/>
      <c r="AR160" s="308"/>
      <c r="AS160" s="308"/>
      <c r="AT160" s="308"/>
      <c r="AU160" s="308"/>
      <c r="AV160" s="308"/>
      <c r="AW160" s="308"/>
      <c r="AX160" s="308"/>
      <c r="AY160" s="308"/>
      <c r="AZ160" s="308"/>
      <c r="BA160" s="308"/>
      <c r="BB160" s="308"/>
      <c r="BC160" s="308"/>
      <c r="BD160" s="308"/>
      <c r="BE160" s="308"/>
      <c r="BF160" s="308"/>
      <c r="BG160" s="308"/>
      <c r="BH160" s="308"/>
      <c r="BI160" s="289"/>
      <c r="BJ160" s="290"/>
      <c r="BK160" s="290"/>
      <c r="BL160" s="290"/>
      <c r="BM160" s="290"/>
      <c r="BN160" s="291"/>
      <c r="BO160" s="200"/>
      <c r="BP160" s="201"/>
      <c r="BQ160" s="201"/>
      <c r="BR160" s="202"/>
      <c r="BS160" s="200"/>
      <c r="BT160" s="201"/>
      <c r="BU160" s="201"/>
      <c r="BV160" s="202"/>
    </row>
    <row r="161" spans="2:74" ht="13.5" customHeight="1">
      <c r="B161" s="571"/>
      <c r="C161" s="572"/>
      <c r="D161" s="572"/>
      <c r="E161" s="572"/>
      <c r="F161" s="623"/>
      <c r="G161" s="635"/>
      <c r="H161" s="636"/>
      <c r="I161" s="636"/>
      <c r="J161" s="636"/>
      <c r="K161" s="637"/>
      <c r="L161" s="542"/>
      <c r="M161" s="543"/>
      <c r="N161" s="543"/>
      <c r="O161" s="543"/>
      <c r="P161" s="543"/>
      <c r="Q161" s="613"/>
      <c r="R161" s="510"/>
      <c r="S161" s="511"/>
      <c r="T161" s="511"/>
      <c r="U161" s="511"/>
      <c r="V161" s="515"/>
      <c r="W161" s="510" t="s">
        <v>74</v>
      </c>
      <c r="X161" s="511"/>
      <c r="Y161" s="308" t="s">
        <v>638</v>
      </c>
      <c r="Z161" s="308"/>
      <c r="AA161" s="308"/>
      <c r="AB161" s="308"/>
      <c r="AC161" s="308"/>
      <c r="AD161" s="308"/>
      <c r="AE161" s="308"/>
      <c r="AF161" s="308"/>
      <c r="AG161" s="308"/>
      <c r="AH161" s="308"/>
      <c r="AI161" s="308"/>
      <c r="AJ161" s="308"/>
      <c r="AK161" s="308"/>
      <c r="AL161" s="308"/>
      <c r="AM161" s="510" t="s">
        <v>74</v>
      </c>
      <c r="AN161" s="511"/>
      <c r="AO161" s="308" t="s">
        <v>632</v>
      </c>
      <c r="AP161" s="308"/>
      <c r="AQ161" s="308"/>
      <c r="AR161" s="308"/>
      <c r="AS161" s="308"/>
      <c r="AT161" s="308"/>
      <c r="AU161" s="308"/>
      <c r="AV161" s="308"/>
      <c r="AW161" s="308"/>
      <c r="AX161" s="308"/>
      <c r="AY161" s="308"/>
      <c r="AZ161" s="308"/>
      <c r="BA161" s="308"/>
      <c r="BB161" s="308"/>
      <c r="BC161" s="308"/>
      <c r="BD161" s="308"/>
      <c r="BE161" s="308"/>
      <c r="BF161" s="308"/>
      <c r="BG161" s="308"/>
      <c r="BH161" s="308"/>
      <c r="BI161" s="289"/>
      <c r="BJ161" s="290"/>
      <c r="BK161" s="290"/>
      <c r="BL161" s="290"/>
      <c r="BM161" s="290"/>
      <c r="BN161" s="291"/>
      <c r="BO161" s="200"/>
      <c r="BP161" s="201"/>
      <c r="BQ161" s="201"/>
      <c r="BR161" s="202"/>
      <c r="BS161" s="200"/>
      <c r="BT161" s="201"/>
      <c r="BU161" s="201"/>
      <c r="BV161" s="202"/>
    </row>
    <row r="162" spans="2:74" ht="13.5" customHeight="1">
      <c r="B162" s="571"/>
      <c r="C162" s="572"/>
      <c r="D162" s="572"/>
      <c r="E162" s="572"/>
      <c r="F162" s="623"/>
      <c r="G162" s="635"/>
      <c r="H162" s="636"/>
      <c r="I162" s="636"/>
      <c r="J162" s="636"/>
      <c r="K162" s="637"/>
      <c r="L162" s="542"/>
      <c r="M162" s="543"/>
      <c r="N162" s="543"/>
      <c r="O162" s="543"/>
      <c r="P162" s="543"/>
      <c r="Q162" s="613"/>
      <c r="R162" s="510"/>
      <c r="S162" s="511"/>
      <c r="T162" s="511"/>
      <c r="U162" s="511"/>
      <c r="V162" s="515"/>
      <c r="W162" s="510" t="s">
        <v>74</v>
      </c>
      <c r="X162" s="511"/>
      <c r="Y162" s="531"/>
      <c r="Z162" s="531"/>
      <c r="AA162" s="531"/>
      <c r="AB162" s="531"/>
      <c r="AC162" s="531"/>
      <c r="AD162" s="531"/>
      <c r="AE162" s="531"/>
      <c r="AF162" s="531"/>
      <c r="AG162" s="531"/>
      <c r="AH162" s="531"/>
      <c r="AI162" s="531"/>
      <c r="AJ162" s="531"/>
      <c r="AK162" s="531"/>
      <c r="AL162" s="531"/>
      <c r="AM162" s="510" t="s">
        <v>74</v>
      </c>
      <c r="AN162" s="511"/>
      <c r="AO162" s="308" t="s">
        <v>633</v>
      </c>
      <c r="AP162" s="308"/>
      <c r="AQ162" s="308"/>
      <c r="AR162" s="308"/>
      <c r="AS162" s="308"/>
      <c r="AT162" s="308"/>
      <c r="AU162" s="308"/>
      <c r="AV162" s="308"/>
      <c r="AW162" s="308"/>
      <c r="AX162" s="308"/>
      <c r="AY162" s="308"/>
      <c r="AZ162" s="308"/>
      <c r="BA162" s="308"/>
      <c r="BB162" s="308"/>
      <c r="BC162" s="308"/>
      <c r="BD162" s="308"/>
      <c r="BE162" s="308"/>
      <c r="BF162" s="308"/>
      <c r="BG162" s="308"/>
      <c r="BH162" s="308"/>
      <c r="BI162" s="289"/>
      <c r="BJ162" s="290"/>
      <c r="BK162" s="290"/>
      <c r="BL162" s="290"/>
      <c r="BM162" s="290"/>
      <c r="BN162" s="291"/>
      <c r="BO162" s="200"/>
      <c r="BP162" s="201"/>
      <c r="BQ162" s="201"/>
      <c r="BR162" s="202"/>
      <c r="BS162" s="200"/>
      <c r="BT162" s="201"/>
      <c r="BU162" s="201"/>
      <c r="BV162" s="202"/>
    </row>
    <row r="163" spans="2:74" ht="13.5" customHeight="1">
      <c r="B163" s="571"/>
      <c r="C163" s="572"/>
      <c r="D163" s="572"/>
      <c r="E163" s="572"/>
      <c r="F163" s="623"/>
      <c r="G163" s="635"/>
      <c r="H163" s="636"/>
      <c r="I163" s="636"/>
      <c r="J163" s="636"/>
      <c r="K163" s="637"/>
      <c r="L163" s="542"/>
      <c r="M163" s="543"/>
      <c r="N163" s="543"/>
      <c r="O163" s="543"/>
      <c r="P163" s="543"/>
      <c r="Q163" s="613"/>
      <c r="R163" s="510"/>
      <c r="S163" s="511"/>
      <c r="T163" s="511"/>
      <c r="U163" s="511"/>
      <c r="V163" s="515"/>
      <c r="W163" s="510" t="s">
        <v>74</v>
      </c>
      <c r="X163" s="511"/>
      <c r="Y163" s="531"/>
      <c r="Z163" s="531"/>
      <c r="AA163" s="531"/>
      <c r="AB163" s="531"/>
      <c r="AC163" s="531"/>
      <c r="AD163" s="531"/>
      <c r="AE163" s="531"/>
      <c r="AF163" s="531"/>
      <c r="AG163" s="531"/>
      <c r="AH163" s="531"/>
      <c r="AI163" s="531"/>
      <c r="AJ163" s="531"/>
      <c r="AK163" s="531"/>
      <c r="AL163" s="531"/>
      <c r="AM163" s="510" t="s">
        <v>74</v>
      </c>
      <c r="AN163" s="511"/>
      <c r="AO163" s="308" t="s">
        <v>634</v>
      </c>
      <c r="AP163" s="308"/>
      <c r="AQ163" s="308"/>
      <c r="AR163" s="308"/>
      <c r="AS163" s="308"/>
      <c r="AT163" s="308"/>
      <c r="AU163" s="308"/>
      <c r="AV163" s="308"/>
      <c r="AW163" s="308"/>
      <c r="AX163" s="308"/>
      <c r="AY163" s="308"/>
      <c r="AZ163" s="308"/>
      <c r="BA163" s="308"/>
      <c r="BB163" s="308"/>
      <c r="BC163" s="308"/>
      <c r="BD163" s="308"/>
      <c r="BE163" s="308"/>
      <c r="BF163" s="308"/>
      <c r="BG163" s="308"/>
      <c r="BH163" s="308"/>
      <c r="BI163" s="289"/>
      <c r="BJ163" s="290"/>
      <c r="BK163" s="290"/>
      <c r="BL163" s="290"/>
      <c r="BM163" s="290"/>
      <c r="BN163" s="291"/>
      <c r="BO163" s="200"/>
      <c r="BP163" s="201"/>
      <c r="BQ163" s="201"/>
      <c r="BR163" s="202"/>
      <c r="BS163" s="200"/>
      <c r="BT163" s="201"/>
      <c r="BU163" s="201"/>
      <c r="BV163" s="202"/>
    </row>
    <row r="164" spans="2:74" ht="13.5" customHeight="1">
      <c r="B164" s="571"/>
      <c r="C164" s="572"/>
      <c r="D164" s="572"/>
      <c r="E164" s="572"/>
      <c r="F164" s="623"/>
      <c r="G164" s="635"/>
      <c r="H164" s="636"/>
      <c r="I164" s="636"/>
      <c r="J164" s="636"/>
      <c r="K164" s="637"/>
      <c r="L164" s="542"/>
      <c r="M164" s="543"/>
      <c r="N164" s="543"/>
      <c r="O164" s="543"/>
      <c r="P164" s="543"/>
      <c r="Q164" s="613"/>
      <c r="R164" s="510"/>
      <c r="S164" s="511"/>
      <c r="T164" s="511"/>
      <c r="U164" s="511"/>
      <c r="V164" s="515"/>
      <c r="W164" s="510" t="s">
        <v>74</v>
      </c>
      <c r="X164" s="511"/>
      <c r="Y164" s="531"/>
      <c r="Z164" s="531"/>
      <c r="AA164" s="531"/>
      <c r="AB164" s="531"/>
      <c r="AC164" s="531"/>
      <c r="AD164" s="531"/>
      <c r="AE164" s="531"/>
      <c r="AF164" s="531"/>
      <c r="AG164" s="531"/>
      <c r="AH164" s="531"/>
      <c r="AI164" s="531"/>
      <c r="AJ164" s="531"/>
      <c r="AK164" s="531"/>
      <c r="AL164" s="531"/>
      <c r="AM164" s="510" t="s">
        <v>74</v>
      </c>
      <c r="AN164" s="511"/>
      <c r="AO164" s="308" t="s">
        <v>635</v>
      </c>
      <c r="AP164" s="308"/>
      <c r="AQ164" s="308"/>
      <c r="AR164" s="308"/>
      <c r="AS164" s="308"/>
      <c r="AT164" s="308"/>
      <c r="AU164" s="308"/>
      <c r="AV164" s="308"/>
      <c r="AW164" s="308"/>
      <c r="AX164" s="308"/>
      <c r="AY164" s="308"/>
      <c r="AZ164" s="308"/>
      <c r="BA164" s="308"/>
      <c r="BB164" s="308"/>
      <c r="BC164" s="308"/>
      <c r="BD164" s="308"/>
      <c r="BE164" s="308"/>
      <c r="BF164" s="308"/>
      <c r="BG164" s="308"/>
      <c r="BH164" s="308"/>
      <c r="BI164" s="289"/>
      <c r="BJ164" s="290"/>
      <c r="BK164" s="290"/>
      <c r="BL164" s="290"/>
      <c r="BM164" s="290"/>
      <c r="BN164" s="291"/>
      <c r="BO164" s="200"/>
      <c r="BP164" s="201"/>
      <c r="BQ164" s="201"/>
      <c r="BR164" s="202"/>
      <c r="BS164" s="200"/>
      <c r="BT164" s="201"/>
      <c r="BU164" s="201"/>
      <c r="BV164" s="202"/>
    </row>
    <row r="165" spans="2:74" ht="13.5" customHeight="1">
      <c r="B165" s="571"/>
      <c r="C165" s="572"/>
      <c r="D165" s="572"/>
      <c r="E165" s="572"/>
      <c r="F165" s="623"/>
      <c r="G165" s="635"/>
      <c r="H165" s="636"/>
      <c r="I165" s="636"/>
      <c r="J165" s="636"/>
      <c r="K165" s="637"/>
      <c r="L165" s="542"/>
      <c r="M165" s="543"/>
      <c r="N165" s="543"/>
      <c r="O165" s="543"/>
      <c r="P165" s="543"/>
      <c r="Q165" s="613"/>
      <c r="R165" s="510"/>
      <c r="S165" s="511"/>
      <c r="T165" s="511"/>
      <c r="U165" s="511"/>
      <c r="V165" s="515"/>
      <c r="W165" s="510" t="s">
        <v>74</v>
      </c>
      <c r="X165" s="511"/>
      <c r="Y165" s="309" t="s">
        <v>639</v>
      </c>
      <c r="Z165" s="308"/>
      <c r="AA165" s="308"/>
      <c r="AB165" s="308"/>
      <c r="AC165" s="308"/>
      <c r="AD165" s="308"/>
      <c r="AE165" s="308"/>
      <c r="AF165" s="308"/>
      <c r="AG165" s="308"/>
      <c r="AH165" s="308"/>
      <c r="AI165" s="308"/>
      <c r="AJ165" s="308"/>
      <c r="AK165" s="308"/>
      <c r="AL165" s="308"/>
      <c r="AM165" s="510" t="s">
        <v>74</v>
      </c>
      <c r="AN165" s="511"/>
      <c r="AO165" s="308" t="s">
        <v>643</v>
      </c>
      <c r="AP165" s="308"/>
      <c r="AQ165" s="308"/>
      <c r="AR165" s="308"/>
      <c r="AS165" s="308"/>
      <c r="AT165" s="308"/>
      <c r="AU165" s="308"/>
      <c r="AV165" s="308"/>
      <c r="AW165" s="308"/>
      <c r="AX165" s="308"/>
      <c r="AY165" s="308"/>
      <c r="AZ165" s="308"/>
      <c r="BA165" s="308"/>
      <c r="BB165" s="308"/>
      <c r="BC165" s="308"/>
      <c r="BD165" s="308"/>
      <c r="BE165" s="308"/>
      <c r="BF165" s="308"/>
      <c r="BG165" s="308"/>
      <c r="BH165" s="308"/>
      <c r="BI165" s="289"/>
      <c r="BJ165" s="290"/>
      <c r="BK165" s="290"/>
      <c r="BL165" s="290"/>
      <c r="BM165" s="290"/>
      <c r="BN165" s="291"/>
      <c r="BO165" s="200"/>
      <c r="BP165" s="201"/>
      <c r="BQ165" s="201"/>
      <c r="BR165" s="202"/>
      <c r="BS165" s="200"/>
      <c r="BT165" s="201"/>
      <c r="BU165" s="201"/>
      <c r="BV165" s="202"/>
    </row>
    <row r="166" spans="2:74" ht="13.5" customHeight="1">
      <c r="B166" s="571"/>
      <c r="C166" s="572"/>
      <c r="D166" s="572"/>
      <c r="E166" s="572"/>
      <c r="F166" s="623"/>
      <c r="G166" s="635"/>
      <c r="H166" s="636"/>
      <c r="I166" s="636"/>
      <c r="J166" s="636"/>
      <c r="K166" s="637"/>
      <c r="L166" s="542"/>
      <c r="M166" s="543"/>
      <c r="N166" s="543"/>
      <c r="O166" s="543"/>
      <c r="P166" s="543"/>
      <c r="Q166" s="613"/>
      <c r="R166" s="510"/>
      <c r="S166" s="511"/>
      <c r="T166" s="511"/>
      <c r="U166" s="511"/>
      <c r="V166" s="515"/>
      <c r="W166" s="510" t="s">
        <v>74</v>
      </c>
      <c r="X166" s="511"/>
      <c r="Y166" s="308" t="s">
        <v>640</v>
      </c>
      <c r="Z166" s="308"/>
      <c r="AA166" s="308"/>
      <c r="AB166" s="308"/>
      <c r="AC166" s="308"/>
      <c r="AD166" s="308"/>
      <c r="AE166" s="308"/>
      <c r="AF166" s="308"/>
      <c r="AG166" s="308"/>
      <c r="AH166" s="308"/>
      <c r="AI166" s="308"/>
      <c r="AJ166" s="308"/>
      <c r="AK166" s="308"/>
      <c r="AL166" s="308"/>
      <c r="AM166" s="510" t="s">
        <v>74</v>
      </c>
      <c r="AN166" s="511"/>
      <c r="AO166" s="308" t="s">
        <v>644</v>
      </c>
      <c r="AP166" s="308"/>
      <c r="AQ166" s="308"/>
      <c r="AR166" s="308"/>
      <c r="AS166" s="308"/>
      <c r="AT166" s="308"/>
      <c r="AU166" s="308"/>
      <c r="AV166" s="308"/>
      <c r="AW166" s="308"/>
      <c r="AX166" s="308"/>
      <c r="AY166" s="308"/>
      <c r="AZ166" s="308"/>
      <c r="BA166" s="308"/>
      <c r="BB166" s="308"/>
      <c r="BC166" s="308"/>
      <c r="BD166" s="308"/>
      <c r="BE166" s="308"/>
      <c r="BF166" s="308"/>
      <c r="BG166" s="308"/>
      <c r="BH166" s="308"/>
      <c r="BI166" s="289"/>
      <c r="BJ166" s="290"/>
      <c r="BK166" s="290"/>
      <c r="BL166" s="290"/>
      <c r="BM166" s="290"/>
      <c r="BN166" s="291"/>
      <c r="BO166" s="200"/>
      <c r="BP166" s="201"/>
      <c r="BQ166" s="201"/>
      <c r="BR166" s="202"/>
      <c r="BS166" s="200"/>
      <c r="BT166" s="201"/>
      <c r="BU166" s="201"/>
      <c r="BV166" s="202"/>
    </row>
    <row r="167" spans="2:74" ht="13.5" customHeight="1">
      <c r="B167" s="571"/>
      <c r="C167" s="572"/>
      <c r="D167" s="572"/>
      <c r="E167" s="572"/>
      <c r="F167" s="623"/>
      <c r="G167" s="635"/>
      <c r="H167" s="636"/>
      <c r="I167" s="636"/>
      <c r="J167" s="636"/>
      <c r="K167" s="637"/>
      <c r="L167" s="542"/>
      <c r="M167" s="543"/>
      <c r="N167" s="543"/>
      <c r="O167" s="543"/>
      <c r="P167" s="543"/>
      <c r="Q167" s="613"/>
      <c r="R167" s="510"/>
      <c r="S167" s="511"/>
      <c r="T167" s="511"/>
      <c r="U167" s="511"/>
      <c r="V167" s="515"/>
      <c r="W167" s="510" t="s">
        <v>74</v>
      </c>
      <c r="X167" s="511"/>
      <c r="Y167" s="308" t="s">
        <v>641</v>
      </c>
      <c r="Z167" s="308"/>
      <c r="AA167" s="308"/>
      <c r="AB167" s="308"/>
      <c r="AC167" s="308"/>
      <c r="AD167" s="308"/>
      <c r="AE167" s="308"/>
      <c r="AF167" s="308"/>
      <c r="AG167" s="308"/>
      <c r="AH167" s="308"/>
      <c r="AI167" s="308"/>
      <c r="AJ167" s="308"/>
      <c r="AK167" s="308"/>
      <c r="AL167" s="308"/>
      <c r="AM167" s="510" t="s">
        <v>74</v>
      </c>
      <c r="AN167" s="511"/>
      <c r="AO167" s="308" t="s">
        <v>645</v>
      </c>
      <c r="AP167" s="308"/>
      <c r="AQ167" s="308"/>
      <c r="AR167" s="308"/>
      <c r="AS167" s="308"/>
      <c r="AT167" s="308"/>
      <c r="AU167" s="308"/>
      <c r="AV167" s="308"/>
      <c r="AW167" s="308"/>
      <c r="AX167" s="308"/>
      <c r="AY167" s="308"/>
      <c r="AZ167" s="308"/>
      <c r="BA167" s="308"/>
      <c r="BB167" s="308"/>
      <c r="BC167" s="308"/>
      <c r="BD167" s="308"/>
      <c r="BE167" s="308"/>
      <c r="BF167" s="308"/>
      <c r="BG167" s="308"/>
      <c r="BH167" s="308"/>
      <c r="BI167" s="289"/>
      <c r="BJ167" s="290"/>
      <c r="BK167" s="290"/>
      <c r="BL167" s="290"/>
      <c r="BM167" s="290"/>
      <c r="BN167" s="291"/>
      <c r="BO167" s="200"/>
      <c r="BP167" s="201"/>
      <c r="BQ167" s="201"/>
      <c r="BR167" s="202"/>
      <c r="BS167" s="200"/>
      <c r="BT167" s="201"/>
      <c r="BU167" s="201"/>
      <c r="BV167" s="202"/>
    </row>
    <row r="168" spans="2:74" ht="13.5" customHeight="1">
      <c r="B168" s="571"/>
      <c r="C168" s="572"/>
      <c r="D168" s="572"/>
      <c r="E168" s="572"/>
      <c r="F168" s="623"/>
      <c r="G168" s="635"/>
      <c r="H168" s="636"/>
      <c r="I168" s="636"/>
      <c r="J168" s="636"/>
      <c r="K168" s="637"/>
      <c r="L168" s="542"/>
      <c r="M168" s="543"/>
      <c r="N168" s="543"/>
      <c r="O168" s="543"/>
      <c r="P168" s="543"/>
      <c r="Q168" s="613"/>
      <c r="R168" s="510"/>
      <c r="S168" s="511"/>
      <c r="T168" s="511"/>
      <c r="U168" s="511"/>
      <c r="V168" s="515"/>
      <c r="W168" s="510" t="s">
        <v>74</v>
      </c>
      <c r="X168" s="511"/>
      <c r="Y168" s="308" t="s">
        <v>642</v>
      </c>
      <c r="Z168" s="308"/>
      <c r="AA168" s="308"/>
      <c r="AB168" s="308"/>
      <c r="AC168" s="308"/>
      <c r="AD168" s="308"/>
      <c r="AE168" s="308"/>
      <c r="AF168" s="308"/>
      <c r="AG168" s="308"/>
      <c r="AH168" s="308"/>
      <c r="AI168" s="308"/>
      <c r="AJ168" s="308"/>
      <c r="AK168" s="308"/>
      <c r="AL168" s="308"/>
      <c r="AM168" s="510" t="s">
        <v>74</v>
      </c>
      <c r="AN168" s="511"/>
      <c r="AO168" s="308" t="s">
        <v>646</v>
      </c>
      <c r="AP168" s="308"/>
      <c r="AQ168" s="308"/>
      <c r="AR168" s="308"/>
      <c r="AS168" s="308"/>
      <c r="AT168" s="705"/>
      <c r="AU168" s="705"/>
      <c r="AV168" s="705"/>
      <c r="AW168" s="705"/>
      <c r="AX168" s="705"/>
      <c r="AY168" s="705"/>
      <c r="AZ168" s="705"/>
      <c r="BA168" s="705"/>
      <c r="BB168" s="705"/>
      <c r="BC168" s="705"/>
      <c r="BD168" s="705"/>
      <c r="BE168" s="705"/>
      <c r="BF168" s="705"/>
      <c r="BG168" s="705"/>
      <c r="BH168" s="308" t="s">
        <v>647</v>
      </c>
      <c r="BI168" s="289"/>
      <c r="BJ168" s="290"/>
      <c r="BK168" s="290"/>
      <c r="BL168" s="290"/>
      <c r="BM168" s="290"/>
      <c r="BN168" s="291"/>
      <c r="BO168" s="200"/>
      <c r="BP168" s="201"/>
      <c r="BQ168" s="201"/>
      <c r="BR168" s="202"/>
      <c r="BS168" s="200"/>
      <c r="BT168" s="201"/>
      <c r="BU168" s="201"/>
      <c r="BV168" s="202"/>
    </row>
    <row r="169" spans="2:74" ht="13.5" customHeight="1">
      <c r="B169" s="571"/>
      <c r="C169" s="572"/>
      <c r="D169" s="572"/>
      <c r="E169" s="572"/>
      <c r="F169" s="623"/>
      <c r="G169" s="635"/>
      <c r="H169" s="636"/>
      <c r="I169" s="636"/>
      <c r="J169" s="636"/>
      <c r="K169" s="637"/>
      <c r="L169" s="542"/>
      <c r="M169" s="543"/>
      <c r="N169" s="543"/>
      <c r="O169" s="543"/>
      <c r="P169" s="543"/>
      <c r="Q169" s="613"/>
      <c r="R169" s="510"/>
      <c r="S169" s="511"/>
      <c r="T169" s="511"/>
      <c r="U169" s="511"/>
      <c r="V169" s="515"/>
      <c r="W169" s="510" t="s">
        <v>74</v>
      </c>
      <c r="X169" s="511"/>
      <c r="Y169" s="308" t="s">
        <v>520</v>
      </c>
      <c r="Z169" s="308"/>
      <c r="AA169" s="308"/>
      <c r="AB169" s="308"/>
      <c r="AC169" s="308"/>
      <c r="AD169" s="308"/>
      <c r="AE169" s="308"/>
      <c r="AF169" s="308"/>
      <c r="AG169" s="308"/>
      <c r="AH169" s="308"/>
      <c r="AI169" s="308"/>
      <c r="AJ169" s="308"/>
      <c r="AK169" s="308"/>
      <c r="AL169" s="308"/>
      <c r="AM169" s="510" t="s">
        <v>74</v>
      </c>
      <c r="AN169" s="511"/>
      <c r="AO169" s="531"/>
      <c r="AP169" s="531"/>
      <c r="AQ169" s="531"/>
      <c r="AR169" s="531"/>
      <c r="AS169" s="531"/>
      <c r="AT169" s="531"/>
      <c r="AU169" s="531"/>
      <c r="AV169" s="531"/>
      <c r="AW169" s="531"/>
      <c r="AX169" s="531"/>
      <c r="AY169" s="531"/>
      <c r="AZ169" s="531"/>
      <c r="BA169" s="531"/>
      <c r="BB169" s="531"/>
      <c r="BC169" s="531"/>
      <c r="BD169" s="531"/>
      <c r="BE169" s="531"/>
      <c r="BF169" s="531"/>
      <c r="BG169" s="531"/>
      <c r="BH169" s="531"/>
      <c r="BI169" s="229"/>
      <c r="BJ169" s="394"/>
      <c r="BK169" s="394"/>
      <c r="BL169" s="394"/>
      <c r="BM169" s="394"/>
      <c r="BN169" s="395"/>
      <c r="BO169" s="200"/>
      <c r="BP169" s="201"/>
      <c r="BQ169" s="201"/>
      <c r="BR169" s="202"/>
      <c r="BS169" s="200"/>
      <c r="BT169" s="201"/>
      <c r="BU169" s="201"/>
      <c r="BV169" s="202"/>
    </row>
    <row r="170" spans="2:74" ht="13.5" customHeight="1">
      <c r="B170" s="571"/>
      <c r="C170" s="572"/>
      <c r="D170" s="572"/>
      <c r="E170" s="572"/>
      <c r="F170" s="623"/>
      <c r="G170" s="635"/>
      <c r="H170" s="636"/>
      <c r="I170" s="636"/>
      <c r="J170" s="636"/>
      <c r="K170" s="637"/>
      <c r="L170" s="542"/>
      <c r="M170" s="543"/>
      <c r="N170" s="543"/>
      <c r="O170" s="543"/>
      <c r="P170" s="543"/>
      <c r="Q170" s="613"/>
      <c r="R170" s="508"/>
      <c r="S170" s="509"/>
      <c r="T170" s="509"/>
      <c r="U170" s="509"/>
      <c r="V170" s="516"/>
      <c r="W170" s="508" t="s">
        <v>74</v>
      </c>
      <c r="X170" s="509"/>
      <c r="Y170" s="517"/>
      <c r="Z170" s="517"/>
      <c r="AA170" s="517"/>
      <c r="AB170" s="517"/>
      <c r="AC170" s="517"/>
      <c r="AD170" s="517"/>
      <c r="AE170" s="517"/>
      <c r="AF170" s="517"/>
      <c r="AG170" s="517"/>
      <c r="AH170" s="517"/>
      <c r="AI170" s="517"/>
      <c r="AJ170" s="517"/>
      <c r="AK170" s="517"/>
      <c r="AL170" s="517"/>
      <c r="AM170" s="508" t="s">
        <v>74</v>
      </c>
      <c r="AN170" s="509"/>
      <c r="AO170" s="517"/>
      <c r="AP170" s="517"/>
      <c r="AQ170" s="517"/>
      <c r="AR170" s="517"/>
      <c r="AS170" s="517"/>
      <c r="AT170" s="517"/>
      <c r="AU170" s="517"/>
      <c r="AV170" s="517"/>
      <c r="AW170" s="517"/>
      <c r="AX170" s="517"/>
      <c r="AY170" s="517"/>
      <c r="AZ170" s="517"/>
      <c r="BA170" s="517"/>
      <c r="BB170" s="517"/>
      <c r="BC170" s="517"/>
      <c r="BD170" s="517"/>
      <c r="BE170" s="517"/>
      <c r="BF170" s="517"/>
      <c r="BG170" s="517"/>
      <c r="BH170" s="517"/>
      <c r="BI170" s="229"/>
      <c r="BJ170" s="394"/>
      <c r="BK170" s="394"/>
      <c r="BL170" s="394"/>
      <c r="BM170" s="394"/>
      <c r="BN170" s="395"/>
      <c r="BO170" s="200"/>
      <c r="BP170" s="201"/>
      <c r="BQ170" s="201"/>
      <c r="BR170" s="202"/>
      <c r="BS170" s="200"/>
      <c r="BT170" s="201"/>
      <c r="BU170" s="201"/>
      <c r="BV170" s="202"/>
    </row>
    <row r="171" spans="2:74" ht="13.5" customHeight="1">
      <c r="B171" s="571"/>
      <c r="C171" s="572"/>
      <c r="D171" s="572"/>
      <c r="E171" s="572"/>
      <c r="F171" s="623"/>
      <c r="G171" s="635"/>
      <c r="H171" s="636"/>
      <c r="I171" s="636"/>
      <c r="J171" s="636"/>
      <c r="K171" s="637"/>
      <c r="L171" s="542"/>
      <c r="M171" s="543"/>
      <c r="N171" s="543"/>
      <c r="O171" s="543"/>
      <c r="P171" s="543"/>
      <c r="Q171" s="613"/>
      <c r="R171" s="549" t="s">
        <v>69</v>
      </c>
      <c r="S171" s="550"/>
      <c r="T171" s="550"/>
      <c r="U171" s="550"/>
      <c r="V171" s="550"/>
      <c r="W171" s="512" t="s">
        <v>74</v>
      </c>
      <c r="X171" s="513"/>
      <c r="Y171" s="307" t="s">
        <v>648</v>
      </c>
      <c r="Z171" s="307"/>
      <c r="AA171" s="307"/>
      <c r="AB171" s="307"/>
      <c r="AC171" s="307"/>
      <c r="AD171" s="307"/>
      <c r="AE171" s="307"/>
      <c r="AF171" s="307"/>
      <c r="AG171" s="307"/>
      <c r="AH171" s="307"/>
      <c r="AI171" s="307"/>
      <c r="AJ171" s="307"/>
      <c r="AK171" s="307"/>
      <c r="AL171" s="307"/>
      <c r="AM171" s="512" t="s">
        <v>74</v>
      </c>
      <c r="AN171" s="513"/>
      <c r="AO171" s="307" t="s">
        <v>650</v>
      </c>
      <c r="AP171" s="307"/>
      <c r="AQ171" s="307"/>
      <c r="AR171" s="307"/>
      <c r="AS171" s="307"/>
      <c r="AT171" s="307"/>
      <c r="AU171" s="307"/>
      <c r="AV171" s="307"/>
      <c r="AW171" s="307"/>
      <c r="AX171" s="307"/>
      <c r="AY171" s="307"/>
      <c r="AZ171" s="307"/>
      <c r="BA171" s="307"/>
      <c r="BB171" s="307"/>
      <c r="BC171" s="307"/>
      <c r="BD171" s="307"/>
      <c r="BE171" s="307"/>
      <c r="BF171" s="307"/>
      <c r="BG171" s="307"/>
      <c r="BH171" s="307"/>
      <c r="BI171" s="499" t="s">
        <v>434</v>
      </c>
      <c r="BJ171" s="500"/>
      <c r="BK171" s="500"/>
      <c r="BL171" s="500"/>
      <c r="BM171" s="500"/>
      <c r="BN171" s="501"/>
      <c r="BO171" s="502" t="s">
        <v>129</v>
      </c>
      <c r="BP171" s="503"/>
      <c r="BQ171" s="503"/>
      <c r="BR171" s="504"/>
      <c r="BS171" s="502" t="s">
        <v>129</v>
      </c>
      <c r="BT171" s="503"/>
      <c r="BU171" s="503"/>
      <c r="BV171" s="504"/>
    </row>
    <row r="172" spans="2:74" ht="13.5" customHeight="1">
      <c r="B172" s="571"/>
      <c r="C172" s="572"/>
      <c r="D172" s="572"/>
      <c r="E172" s="572"/>
      <c r="F172" s="623"/>
      <c r="G172" s="635"/>
      <c r="H172" s="636"/>
      <c r="I172" s="636"/>
      <c r="J172" s="636"/>
      <c r="K172" s="637"/>
      <c r="L172" s="542"/>
      <c r="M172" s="543"/>
      <c r="N172" s="543"/>
      <c r="O172" s="543"/>
      <c r="P172" s="543"/>
      <c r="Q172" s="613"/>
      <c r="R172" s="549"/>
      <c r="S172" s="550"/>
      <c r="T172" s="550"/>
      <c r="U172" s="550"/>
      <c r="V172" s="550"/>
      <c r="W172" s="510" t="s">
        <v>74</v>
      </c>
      <c r="X172" s="511"/>
      <c r="Y172" s="308" t="s">
        <v>649</v>
      </c>
      <c r="Z172" s="308"/>
      <c r="AA172" s="308"/>
      <c r="AB172" s="308"/>
      <c r="AC172" s="308"/>
      <c r="AD172" s="308"/>
      <c r="AE172" s="308"/>
      <c r="AF172" s="308"/>
      <c r="AG172" s="308"/>
      <c r="AH172" s="308"/>
      <c r="AI172" s="308"/>
      <c r="AJ172" s="308"/>
      <c r="AK172" s="308"/>
      <c r="AL172" s="308"/>
      <c r="AM172" s="510" t="s">
        <v>74</v>
      </c>
      <c r="AN172" s="511"/>
      <c r="AO172" s="308" t="s">
        <v>651</v>
      </c>
      <c r="AP172" s="308"/>
      <c r="AQ172" s="308"/>
      <c r="AR172" s="308"/>
      <c r="AS172" s="308"/>
      <c r="AT172" s="308"/>
      <c r="AU172" s="308"/>
      <c r="AV172" s="308"/>
      <c r="AW172" s="308"/>
      <c r="AX172" s="308"/>
      <c r="AY172" s="308"/>
      <c r="AZ172" s="308"/>
      <c r="BA172" s="308"/>
      <c r="BB172" s="308"/>
      <c r="BC172" s="308"/>
      <c r="BD172" s="308"/>
      <c r="BE172" s="308"/>
      <c r="BF172" s="308"/>
      <c r="BG172" s="308"/>
      <c r="BH172" s="308"/>
      <c r="BI172" s="481"/>
      <c r="BJ172" s="480"/>
      <c r="BK172" s="480"/>
      <c r="BL172" s="480"/>
      <c r="BM172" s="480"/>
      <c r="BN172" s="482"/>
      <c r="BO172" s="505" t="s">
        <v>130</v>
      </c>
      <c r="BP172" s="506"/>
      <c r="BQ172" s="506"/>
      <c r="BR172" s="507"/>
      <c r="BS172" s="505" t="s">
        <v>130</v>
      </c>
      <c r="BT172" s="506"/>
      <c r="BU172" s="506"/>
      <c r="BV172" s="507"/>
    </row>
    <row r="173" spans="2:74" ht="13.5" customHeight="1">
      <c r="B173" s="571"/>
      <c r="C173" s="572"/>
      <c r="D173" s="572"/>
      <c r="E173" s="572"/>
      <c r="F173" s="623"/>
      <c r="G173" s="635"/>
      <c r="H173" s="636"/>
      <c r="I173" s="636"/>
      <c r="J173" s="636"/>
      <c r="K173" s="637"/>
      <c r="L173" s="542"/>
      <c r="M173" s="543"/>
      <c r="N173" s="543"/>
      <c r="O173" s="543"/>
      <c r="P173" s="543"/>
      <c r="Q173" s="613"/>
      <c r="R173" s="549"/>
      <c r="S173" s="550"/>
      <c r="T173" s="550"/>
      <c r="U173" s="550"/>
      <c r="V173" s="550"/>
      <c r="W173" s="510" t="s">
        <v>74</v>
      </c>
      <c r="X173" s="511"/>
      <c r="Y173" s="531"/>
      <c r="Z173" s="531"/>
      <c r="AA173" s="531"/>
      <c r="AB173" s="531"/>
      <c r="AC173" s="531"/>
      <c r="AD173" s="531"/>
      <c r="AE173" s="531"/>
      <c r="AF173" s="531"/>
      <c r="AG173" s="531"/>
      <c r="AH173" s="531"/>
      <c r="AI173" s="531"/>
      <c r="AJ173" s="531"/>
      <c r="AK173" s="531"/>
      <c r="AL173" s="531"/>
      <c r="AM173" s="510" t="s">
        <v>74</v>
      </c>
      <c r="AN173" s="511"/>
      <c r="AO173" s="308" t="s">
        <v>652</v>
      </c>
      <c r="AP173" s="308"/>
      <c r="AQ173" s="308"/>
      <c r="AR173" s="308"/>
      <c r="AS173" s="308"/>
      <c r="AT173" s="308"/>
      <c r="AU173" s="308"/>
      <c r="AV173" s="308"/>
      <c r="AW173" s="308"/>
      <c r="AX173" s="308"/>
      <c r="AY173" s="308"/>
      <c r="AZ173" s="308"/>
      <c r="BA173" s="308"/>
      <c r="BB173" s="308"/>
      <c r="BC173" s="308"/>
      <c r="BD173" s="308"/>
      <c r="BE173" s="308"/>
      <c r="BF173" s="308"/>
      <c r="BG173" s="308"/>
      <c r="BH173" s="308"/>
      <c r="BI173" s="170"/>
      <c r="BJ173" s="112"/>
      <c r="BK173" s="112"/>
      <c r="BL173" s="112"/>
      <c r="BM173" s="112"/>
      <c r="BN173" s="112"/>
      <c r="BO173" s="388"/>
      <c r="BP173" s="389"/>
      <c r="BQ173" s="389"/>
      <c r="BR173" s="390"/>
      <c r="BS173" s="388"/>
      <c r="BT173" s="389"/>
      <c r="BU173" s="389"/>
      <c r="BV173" s="390"/>
    </row>
    <row r="174" spans="2:74" ht="13.5" customHeight="1">
      <c r="B174" s="571"/>
      <c r="C174" s="572"/>
      <c r="D174" s="572"/>
      <c r="E174" s="572"/>
      <c r="F174" s="623"/>
      <c r="G174" s="635"/>
      <c r="H174" s="636"/>
      <c r="I174" s="636"/>
      <c r="J174" s="636"/>
      <c r="K174" s="637"/>
      <c r="L174" s="542"/>
      <c r="M174" s="543"/>
      <c r="N174" s="543"/>
      <c r="O174" s="543"/>
      <c r="P174" s="543"/>
      <c r="Q174" s="613"/>
      <c r="R174" s="549"/>
      <c r="S174" s="550"/>
      <c r="T174" s="550"/>
      <c r="U174" s="550"/>
      <c r="V174" s="550"/>
      <c r="W174" s="510" t="s">
        <v>74</v>
      </c>
      <c r="X174" s="511"/>
      <c r="Y174" s="531"/>
      <c r="Z174" s="531"/>
      <c r="AA174" s="531"/>
      <c r="AB174" s="531"/>
      <c r="AC174" s="531"/>
      <c r="AD174" s="531"/>
      <c r="AE174" s="531"/>
      <c r="AF174" s="531"/>
      <c r="AG174" s="531"/>
      <c r="AH174" s="531"/>
      <c r="AI174" s="531"/>
      <c r="AJ174" s="531"/>
      <c r="AK174" s="531"/>
      <c r="AL174" s="531"/>
      <c r="AM174" s="510" t="s">
        <v>74</v>
      </c>
      <c r="AN174" s="511"/>
      <c r="AO174" s="308" t="s">
        <v>646</v>
      </c>
      <c r="AP174" s="308"/>
      <c r="AQ174" s="308"/>
      <c r="AR174" s="308"/>
      <c r="AS174" s="308"/>
      <c r="AT174" s="308"/>
      <c r="AU174" s="308"/>
      <c r="AV174" s="308"/>
      <c r="AW174" s="308"/>
      <c r="AX174" s="308"/>
      <c r="AY174" s="308"/>
      <c r="AZ174" s="308"/>
      <c r="BA174" s="308"/>
      <c r="BB174" s="308" t="s">
        <v>647</v>
      </c>
      <c r="BC174" s="308"/>
      <c r="BD174" s="308"/>
      <c r="BE174" s="308"/>
      <c r="BF174" s="308"/>
      <c r="BG174" s="308"/>
      <c r="BH174" s="308"/>
      <c r="BI174" s="170"/>
      <c r="BJ174" s="112"/>
      <c r="BK174" s="112"/>
      <c r="BL174" s="112"/>
      <c r="BM174" s="112"/>
      <c r="BN174" s="112"/>
      <c r="BO174" s="388"/>
      <c r="BP174" s="389"/>
      <c r="BQ174" s="389"/>
      <c r="BR174" s="390"/>
      <c r="BS174" s="388"/>
      <c r="BT174" s="389"/>
      <c r="BU174" s="389"/>
      <c r="BV174" s="390"/>
    </row>
    <row r="175" spans="2:74" ht="13.5" customHeight="1">
      <c r="B175" s="571"/>
      <c r="C175" s="572"/>
      <c r="D175" s="572"/>
      <c r="E175" s="572"/>
      <c r="F175" s="623"/>
      <c r="G175" s="635"/>
      <c r="H175" s="636"/>
      <c r="I175" s="636"/>
      <c r="J175" s="636"/>
      <c r="K175" s="637"/>
      <c r="L175" s="542"/>
      <c r="M175" s="543"/>
      <c r="N175" s="543"/>
      <c r="O175" s="543"/>
      <c r="P175" s="543"/>
      <c r="Q175" s="613"/>
      <c r="R175" s="549"/>
      <c r="S175" s="550"/>
      <c r="T175" s="550"/>
      <c r="U175" s="550"/>
      <c r="V175" s="550"/>
      <c r="W175" s="510" t="s">
        <v>74</v>
      </c>
      <c r="X175" s="511"/>
      <c r="Y175" s="531"/>
      <c r="Z175" s="531"/>
      <c r="AA175" s="531"/>
      <c r="AB175" s="531"/>
      <c r="AC175" s="531"/>
      <c r="AD175" s="531"/>
      <c r="AE175" s="531"/>
      <c r="AF175" s="531"/>
      <c r="AG175" s="531"/>
      <c r="AH175" s="531"/>
      <c r="AI175" s="531"/>
      <c r="AJ175" s="531"/>
      <c r="AK175" s="531"/>
      <c r="AL175" s="531"/>
      <c r="AM175" s="510" t="s">
        <v>74</v>
      </c>
      <c r="AN175" s="511"/>
      <c r="AO175" s="308" t="s">
        <v>653</v>
      </c>
      <c r="AP175" s="308"/>
      <c r="AQ175" s="308"/>
      <c r="AR175" s="308"/>
      <c r="AS175" s="308"/>
      <c r="AT175" s="308"/>
      <c r="AU175" s="308"/>
      <c r="AV175" s="308"/>
      <c r="AW175" s="308"/>
      <c r="AX175" s="308"/>
      <c r="AY175" s="308"/>
      <c r="AZ175" s="308"/>
      <c r="BA175" s="308"/>
      <c r="BB175" s="308"/>
      <c r="BC175" s="308"/>
      <c r="BD175" s="308"/>
      <c r="BE175" s="308"/>
      <c r="BF175" s="308"/>
      <c r="BG175" s="308"/>
      <c r="BH175" s="308"/>
      <c r="BI175" s="170"/>
      <c r="BJ175" s="112"/>
      <c r="BK175" s="112"/>
      <c r="BL175" s="112"/>
      <c r="BM175" s="112"/>
      <c r="BN175" s="112"/>
      <c r="BO175" s="388"/>
      <c r="BP175" s="389"/>
      <c r="BQ175" s="389"/>
      <c r="BR175" s="390"/>
      <c r="BS175" s="388"/>
      <c r="BT175" s="389"/>
      <c r="BU175" s="389"/>
      <c r="BV175" s="390"/>
    </row>
    <row r="176" spans="2:74" ht="13.5" customHeight="1">
      <c r="B176" s="571"/>
      <c r="C176" s="572"/>
      <c r="D176" s="572"/>
      <c r="E176" s="572"/>
      <c r="F176" s="623"/>
      <c r="G176" s="635"/>
      <c r="H176" s="636"/>
      <c r="I176" s="636"/>
      <c r="J176" s="636"/>
      <c r="K176" s="637"/>
      <c r="L176" s="542"/>
      <c r="M176" s="543"/>
      <c r="N176" s="543"/>
      <c r="O176" s="543"/>
      <c r="P176" s="543"/>
      <c r="Q176" s="613"/>
      <c r="R176" s="549"/>
      <c r="S176" s="550"/>
      <c r="T176" s="550"/>
      <c r="U176" s="550"/>
      <c r="V176" s="550"/>
      <c r="W176" s="510" t="s">
        <v>74</v>
      </c>
      <c r="X176" s="511"/>
      <c r="Y176" s="531"/>
      <c r="Z176" s="531"/>
      <c r="AA176" s="531"/>
      <c r="AB176" s="531"/>
      <c r="AC176" s="531"/>
      <c r="AD176" s="531"/>
      <c r="AE176" s="531"/>
      <c r="AF176" s="531"/>
      <c r="AG176" s="531"/>
      <c r="AH176" s="531"/>
      <c r="AI176" s="531"/>
      <c r="AJ176" s="531"/>
      <c r="AK176" s="531"/>
      <c r="AL176" s="531"/>
      <c r="AM176" s="510" t="s">
        <v>74</v>
      </c>
      <c r="AN176" s="511"/>
      <c r="AO176" s="308" t="s">
        <v>654</v>
      </c>
      <c r="AP176" s="308"/>
      <c r="AQ176" s="308"/>
      <c r="AR176" s="308"/>
      <c r="AS176" s="308"/>
      <c r="AT176" s="308"/>
      <c r="AU176" s="308"/>
      <c r="AV176" s="511"/>
      <c r="AW176" s="511"/>
      <c r="AX176" s="511"/>
      <c r="AY176" s="511"/>
      <c r="AZ176" s="308" t="s">
        <v>655</v>
      </c>
      <c r="BA176" s="308"/>
      <c r="BB176" s="308"/>
      <c r="BC176" s="308"/>
      <c r="BD176" s="308"/>
      <c r="BE176" s="308"/>
      <c r="BF176" s="308"/>
      <c r="BG176" s="308"/>
      <c r="BH176" s="308"/>
      <c r="BI176" s="170"/>
      <c r="BJ176" s="112"/>
      <c r="BK176" s="112"/>
      <c r="BL176" s="112"/>
      <c r="BM176" s="112"/>
      <c r="BN176" s="112"/>
      <c r="BO176" s="388"/>
      <c r="BP176" s="389"/>
      <c r="BQ176" s="389"/>
      <c r="BR176" s="390"/>
      <c r="BS176" s="388"/>
      <c r="BT176" s="389"/>
      <c r="BU176" s="389"/>
      <c r="BV176" s="390"/>
    </row>
    <row r="177" spans="2:74" ht="13.5" customHeight="1">
      <c r="B177" s="571"/>
      <c r="C177" s="572"/>
      <c r="D177" s="572"/>
      <c r="E177" s="572"/>
      <c r="F177" s="623"/>
      <c r="G177" s="635"/>
      <c r="H177" s="636"/>
      <c r="I177" s="636"/>
      <c r="J177" s="636"/>
      <c r="K177" s="637"/>
      <c r="L177" s="542"/>
      <c r="M177" s="543"/>
      <c r="N177" s="543"/>
      <c r="O177" s="543"/>
      <c r="P177" s="543"/>
      <c r="Q177" s="613"/>
      <c r="R177" s="549"/>
      <c r="S177" s="550"/>
      <c r="T177" s="550"/>
      <c r="U177" s="550"/>
      <c r="V177" s="550"/>
      <c r="W177" s="510" t="s">
        <v>74</v>
      </c>
      <c r="X177" s="511"/>
      <c r="Y177" s="531"/>
      <c r="Z177" s="531"/>
      <c r="AA177" s="531"/>
      <c r="AB177" s="531"/>
      <c r="AC177" s="531"/>
      <c r="AD177" s="531"/>
      <c r="AE177" s="531"/>
      <c r="AF177" s="531"/>
      <c r="AG177" s="531"/>
      <c r="AH177" s="531"/>
      <c r="AI177" s="531"/>
      <c r="AJ177" s="531"/>
      <c r="AK177" s="531"/>
      <c r="AL177" s="531"/>
      <c r="AM177" s="510" t="s">
        <v>74</v>
      </c>
      <c r="AN177" s="511"/>
      <c r="AO177" s="308" t="s">
        <v>656</v>
      </c>
      <c r="AP177" s="308"/>
      <c r="AQ177" s="308"/>
      <c r="AR177" s="308"/>
      <c r="AS177" s="308"/>
      <c r="AT177" s="308"/>
      <c r="AU177" s="308"/>
      <c r="AV177" s="308"/>
      <c r="AW177" s="308"/>
      <c r="AX177" s="308"/>
      <c r="AY177" s="308"/>
      <c r="AZ177" s="308"/>
      <c r="BA177" s="308"/>
      <c r="BB177" s="308"/>
      <c r="BC177" s="308"/>
      <c r="BD177" s="308"/>
      <c r="BE177" s="308"/>
      <c r="BF177" s="308"/>
      <c r="BG177" s="308"/>
      <c r="BH177" s="308"/>
      <c r="BI177" s="170"/>
      <c r="BJ177" s="112"/>
      <c r="BK177" s="112"/>
      <c r="BL177" s="112"/>
      <c r="BM177" s="112"/>
      <c r="BN177" s="112"/>
      <c r="BO177" s="388"/>
      <c r="BP177" s="389"/>
      <c r="BQ177" s="389"/>
      <c r="BR177" s="390"/>
      <c r="BS177" s="388"/>
      <c r="BT177" s="389"/>
      <c r="BU177" s="389"/>
      <c r="BV177" s="390"/>
    </row>
    <row r="178" spans="2:74" ht="13.5" customHeight="1">
      <c r="B178" s="571"/>
      <c r="C178" s="572"/>
      <c r="D178" s="572"/>
      <c r="E178" s="572"/>
      <c r="F178" s="623"/>
      <c r="G178" s="635"/>
      <c r="H178" s="636"/>
      <c r="I178" s="636"/>
      <c r="J178" s="636"/>
      <c r="K178" s="637"/>
      <c r="L178" s="542"/>
      <c r="M178" s="543"/>
      <c r="N178" s="543"/>
      <c r="O178" s="543"/>
      <c r="P178" s="543"/>
      <c r="Q178" s="613"/>
      <c r="R178" s="549"/>
      <c r="S178" s="550"/>
      <c r="T178" s="550"/>
      <c r="U178" s="550"/>
      <c r="V178" s="550"/>
      <c r="W178" s="510" t="s">
        <v>74</v>
      </c>
      <c r="X178" s="511"/>
      <c r="Y178" s="531"/>
      <c r="Z178" s="531"/>
      <c r="AA178" s="531"/>
      <c r="AB178" s="531"/>
      <c r="AC178" s="531"/>
      <c r="AD178" s="531"/>
      <c r="AE178" s="531"/>
      <c r="AF178" s="531"/>
      <c r="AG178" s="531"/>
      <c r="AH178" s="531"/>
      <c r="AI178" s="531"/>
      <c r="AJ178" s="531"/>
      <c r="AK178" s="531"/>
      <c r="AL178" s="531"/>
      <c r="AM178" s="510" t="s">
        <v>74</v>
      </c>
      <c r="AN178" s="511"/>
      <c r="AO178" s="308" t="s">
        <v>657</v>
      </c>
      <c r="AP178" s="308"/>
      <c r="AQ178" s="308"/>
      <c r="AR178" s="308"/>
      <c r="AS178" s="308"/>
      <c r="AT178" s="308"/>
      <c r="AU178" s="308"/>
      <c r="AV178" s="308"/>
      <c r="AW178" s="308"/>
      <c r="AX178" s="308"/>
      <c r="AY178" s="308"/>
      <c r="AZ178" s="308"/>
      <c r="BA178" s="308"/>
      <c r="BB178" s="308"/>
      <c r="BC178" s="308"/>
      <c r="BD178" s="308"/>
      <c r="BE178" s="308"/>
      <c r="BF178" s="308"/>
      <c r="BG178" s="308"/>
      <c r="BH178" s="308"/>
      <c r="BI178" s="170"/>
      <c r="BJ178" s="112"/>
      <c r="BK178" s="112"/>
      <c r="BL178" s="112"/>
      <c r="BM178" s="112"/>
      <c r="BN178" s="112"/>
      <c r="BO178" s="388"/>
      <c r="BP178" s="389"/>
      <c r="BQ178" s="389"/>
      <c r="BR178" s="390"/>
      <c r="BS178" s="388"/>
      <c r="BT178" s="389"/>
      <c r="BU178" s="389"/>
      <c r="BV178" s="390"/>
    </row>
    <row r="179" spans="2:74" ht="13.5" customHeight="1">
      <c r="B179" s="571"/>
      <c r="C179" s="572"/>
      <c r="D179" s="572"/>
      <c r="E179" s="572"/>
      <c r="F179" s="623"/>
      <c r="G179" s="635"/>
      <c r="H179" s="636"/>
      <c r="I179" s="636"/>
      <c r="J179" s="636"/>
      <c r="K179" s="637"/>
      <c r="L179" s="542"/>
      <c r="M179" s="543"/>
      <c r="N179" s="543"/>
      <c r="O179" s="543"/>
      <c r="P179" s="543"/>
      <c r="Q179" s="613"/>
      <c r="R179" s="549"/>
      <c r="S179" s="550"/>
      <c r="T179" s="550"/>
      <c r="U179" s="550"/>
      <c r="V179" s="550"/>
      <c r="W179" s="510" t="s">
        <v>74</v>
      </c>
      <c r="X179" s="511"/>
      <c r="Y179" s="531"/>
      <c r="Z179" s="531"/>
      <c r="AA179" s="531"/>
      <c r="AB179" s="531"/>
      <c r="AC179" s="531"/>
      <c r="AD179" s="531"/>
      <c r="AE179" s="531"/>
      <c r="AF179" s="531"/>
      <c r="AG179" s="531"/>
      <c r="AH179" s="531"/>
      <c r="AI179" s="531"/>
      <c r="AJ179" s="531"/>
      <c r="AK179" s="531"/>
      <c r="AL179" s="531"/>
      <c r="AM179" s="510" t="s">
        <v>74</v>
      </c>
      <c r="AN179" s="511"/>
      <c r="AO179" s="308" t="s">
        <v>667</v>
      </c>
      <c r="AP179" s="308"/>
      <c r="AQ179" s="308"/>
      <c r="AR179" s="308"/>
      <c r="AS179" s="308"/>
      <c r="AT179" s="308"/>
      <c r="AU179" s="308"/>
      <c r="AV179" s="308"/>
      <c r="AW179" s="308"/>
      <c r="AX179" s="308"/>
      <c r="AY179" s="308"/>
      <c r="AZ179" s="308"/>
      <c r="BA179" s="308"/>
      <c r="BB179" s="308"/>
      <c r="BC179" s="308"/>
      <c r="BD179" s="308"/>
      <c r="BE179" s="308"/>
      <c r="BF179" s="308"/>
      <c r="BG179" s="308"/>
      <c r="BH179" s="308"/>
      <c r="BI179" s="170"/>
      <c r="BJ179" s="112"/>
      <c r="BK179" s="112"/>
      <c r="BL179" s="112"/>
      <c r="BM179" s="112"/>
      <c r="BN179" s="112"/>
      <c r="BO179" s="388"/>
      <c r="BP179" s="389"/>
      <c r="BQ179" s="389"/>
      <c r="BR179" s="390"/>
      <c r="BS179" s="388"/>
      <c r="BT179" s="389"/>
      <c r="BU179" s="389"/>
      <c r="BV179" s="390"/>
    </row>
    <row r="180" spans="2:74" ht="13.5" customHeight="1">
      <c r="B180" s="571"/>
      <c r="C180" s="572"/>
      <c r="D180" s="572"/>
      <c r="E180" s="572"/>
      <c r="F180" s="623"/>
      <c r="G180" s="635"/>
      <c r="H180" s="636"/>
      <c r="I180" s="636"/>
      <c r="J180" s="636"/>
      <c r="K180" s="637"/>
      <c r="L180" s="542"/>
      <c r="M180" s="543"/>
      <c r="N180" s="543"/>
      <c r="O180" s="543"/>
      <c r="P180" s="543"/>
      <c r="Q180" s="613"/>
      <c r="R180" s="549"/>
      <c r="S180" s="550"/>
      <c r="T180" s="550"/>
      <c r="U180" s="550"/>
      <c r="V180" s="550"/>
      <c r="W180" s="510" t="s">
        <v>74</v>
      </c>
      <c r="X180" s="511"/>
      <c r="Y180" s="308" t="s">
        <v>658</v>
      </c>
      <c r="Z180" s="308"/>
      <c r="AA180" s="308"/>
      <c r="AB180" s="308"/>
      <c r="AC180" s="308"/>
      <c r="AD180" s="308"/>
      <c r="AE180" s="308"/>
      <c r="AF180" s="308"/>
      <c r="AG180" s="308"/>
      <c r="AH180" s="308"/>
      <c r="AI180" s="308"/>
      <c r="AJ180" s="308"/>
      <c r="AK180" s="308"/>
      <c r="AL180" s="308"/>
      <c r="AM180" s="510" t="s">
        <v>74</v>
      </c>
      <c r="AN180" s="511"/>
      <c r="AO180" s="308" t="s">
        <v>660</v>
      </c>
      <c r="AP180" s="308"/>
      <c r="AQ180" s="308"/>
      <c r="AR180" s="308"/>
      <c r="AS180" s="308"/>
      <c r="AT180" s="308"/>
      <c r="AU180" s="308"/>
      <c r="AV180" s="308"/>
      <c r="AW180" s="308"/>
      <c r="AX180" s="308"/>
      <c r="AY180" s="308"/>
      <c r="AZ180" s="308"/>
      <c r="BA180" s="308"/>
      <c r="BB180" s="308"/>
      <c r="BC180" s="308"/>
      <c r="BD180" s="308"/>
      <c r="BE180" s="308"/>
      <c r="BF180" s="308"/>
      <c r="BG180" s="308"/>
      <c r="BH180" s="308"/>
      <c r="BI180" s="170"/>
      <c r="BJ180" s="112"/>
      <c r="BK180" s="112"/>
      <c r="BL180" s="112"/>
      <c r="BM180" s="112"/>
      <c r="BN180" s="112"/>
      <c r="BO180" s="388"/>
      <c r="BP180" s="389"/>
      <c r="BQ180" s="389"/>
      <c r="BR180" s="390"/>
      <c r="BS180" s="388"/>
      <c r="BT180" s="389"/>
      <c r="BU180" s="389"/>
      <c r="BV180" s="390"/>
    </row>
    <row r="181" spans="2:74" ht="13.5" customHeight="1">
      <c r="B181" s="571"/>
      <c r="C181" s="572"/>
      <c r="D181" s="572"/>
      <c r="E181" s="572"/>
      <c r="F181" s="623"/>
      <c r="G181" s="635"/>
      <c r="H181" s="636"/>
      <c r="I181" s="636"/>
      <c r="J181" s="636"/>
      <c r="K181" s="637"/>
      <c r="L181" s="542"/>
      <c r="M181" s="543"/>
      <c r="N181" s="543"/>
      <c r="O181" s="543"/>
      <c r="P181" s="543"/>
      <c r="Q181" s="613"/>
      <c r="R181" s="549"/>
      <c r="S181" s="550"/>
      <c r="T181" s="550"/>
      <c r="U181" s="550"/>
      <c r="V181" s="550"/>
      <c r="W181" s="510" t="s">
        <v>74</v>
      </c>
      <c r="X181" s="511"/>
      <c r="Y181" s="308" t="s">
        <v>659</v>
      </c>
      <c r="Z181" s="308"/>
      <c r="AA181" s="308"/>
      <c r="AB181" s="308"/>
      <c r="AC181" s="308"/>
      <c r="AD181" s="308"/>
      <c r="AE181" s="308"/>
      <c r="AF181" s="308"/>
      <c r="AG181" s="308"/>
      <c r="AH181" s="308"/>
      <c r="AI181" s="308"/>
      <c r="AJ181" s="308"/>
      <c r="AK181" s="308"/>
      <c r="AL181" s="308"/>
      <c r="AM181" s="510" t="s">
        <v>74</v>
      </c>
      <c r="AN181" s="511"/>
      <c r="AO181" s="308" t="s">
        <v>657</v>
      </c>
      <c r="AP181" s="308"/>
      <c r="AQ181" s="308"/>
      <c r="AR181" s="308"/>
      <c r="AS181" s="308"/>
      <c r="AT181" s="308"/>
      <c r="AU181" s="308"/>
      <c r="AV181" s="308"/>
      <c r="AW181" s="308"/>
      <c r="AX181" s="308"/>
      <c r="AY181" s="308"/>
      <c r="AZ181" s="308"/>
      <c r="BA181" s="308"/>
      <c r="BB181" s="308"/>
      <c r="BC181" s="308"/>
      <c r="BD181" s="308"/>
      <c r="BE181" s="308"/>
      <c r="BF181" s="308"/>
      <c r="BG181" s="308"/>
      <c r="BH181" s="308"/>
      <c r="BI181" s="170"/>
      <c r="BJ181" s="112"/>
      <c r="BK181" s="112"/>
      <c r="BL181" s="112"/>
      <c r="BM181" s="112"/>
      <c r="BN181" s="112"/>
      <c r="BO181" s="388"/>
      <c r="BP181" s="389"/>
      <c r="BQ181" s="389"/>
      <c r="BR181" s="390"/>
      <c r="BS181" s="388"/>
      <c r="BT181" s="389"/>
      <c r="BU181" s="389"/>
      <c r="BV181" s="390"/>
    </row>
    <row r="182" spans="2:74" ht="13.5" customHeight="1">
      <c r="B182" s="571"/>
      <c r="C182" s="572"/>
      <c r="D182" s="572"/>
      <c r="E182" s="572"/>
      <c r="F182" s="623"/>
      <c r="G182" s="635"/>
      <c r="H182" s="636"/>
      <c r="I182" s="636"/>
      <c r="J182" s="636"/>
      <c r="K182" s="637"/>
      <c r="L182" s="542"/>
      <c r="M182" s="543"/>
      <c r="N182" s="543"/>
      <c r="O182" s="543"/>
      <c r="P182" s="543"/>
      <c r="Q182" s="613"/>
      <c r="R182" s="549"/>
      <c r="S182" s="550"/>
      <c r="T182" s="550"/>
      <c r="U182" s="550"/>
      <c r="V182" s="550"/>
      <c r="W182" s="510" t="s">
        <v>74</v>
      </c>
      <c r="X182" s="511"/>
      <c r="Y182" s="308" t="s">
        <v>520</v>
      </c>
      <c r="Z182" s="308"/>
      <c r="AA182" s="308"/>
      <c r="AB182" s="308"/>
      <c r="AC182" s="308"/>
      <c r="AD182" s="308"/>
      <c r="AE182" s="308"/>
      <c r="AF182" s="308"/>
      <c r="AG182" s="308"/>
      <c r="AH182" s="308"/>
      <c r="AI182" s="308"/>
      <c r="AJ182" s="308"/>
      <c r="AK182" s="308"/>
      <c r="AL182" s="308"/>
      <c r="AM182" s="510" t="s">
        <v>74</v>
      </c>
      <c r="AN182" s="511"/>
      <c r="AO182" s="308" t="s">
        <v>661</v>
      </c>
      <c r="AP182" s="308"/>
      <c r="AQ182" s="308"/>
      <c r="AR182" s="308"/>
      <c r="AS182" s="308"/>
      <c r="AT182" s="308"/>
      <c r="AU182" s="308"/>
      <c r="AV182" s="308"/>
      <c r="AW182" s="308"/>
      <c r="AX182" s="308"/>
      <c r="AY182" s="308"/>
      <c r="AZ182" s="308"/>
      <c r="BA182" s="308"/>
      <c r="BB182" s="308"/>
      <c r="BC182" s="308"/>
      <c r="BD182" s="308"/>
      <c r="BE182" s="308"/>
      <c r="BF182" s="308"/>
      <c r="BG182" s="308"/>
      <c r="BH182" s="308"/>
      <c r="BI182" s="170"/>
      <c r="BJ182" s="112"/>
      <c r="BK182" s="112"/>
      <c r="BL182" s="112"/>
      <c r="BM182" s="112"/>
      <c r="BN182" s="112"/>
      <c r="BO182" s="388"/>
      <c r="BP182" s="389"/>
      <c r="BQ182" s="389"/>
      <c r="BR182" s="390"/>
      <c r="BS182" s="388"/>
      <c r="BT182" s="389"/>
      <c r="BU182" s="389"/>
      <c r="BV182" s="390"/>
    </row>
    <row r="183" spans="2:74" ht="13.5" customHeight="1">
      <c r="B183" s="571"/>
      <c r="C183" s="572"/>
      <c r="D183" s="572"/>
      <c r="E183" s="572"/>
      <c r="F183" s="623"/>
      <c r="G183" s="635"/>
      <c r="H183" s="636"/>
      <c r="I183" s="636"/>
      <c r="J183" s="636"/>
      <c r="K183" s="637"/>
      <c r="L183" s="542"/>
      <c r="M183" s="543"/>
      <c r="N183" s="543"/>
      <c r="O183" s="543"/>
      <c r="P183" s="543"/>
      <c r="Q183" s="613"/>
      <c r="R183" s="549"/>
      <c r="S183" s="550"/>
      <c r="T183" s="550"/>
      <c r="U183" s="550"/>
      <c r="V183" s="550"/>
      <c r="W183" s="510" t="s">
        <v>74</v>
      </c>
      <c r="X183" s="511"/>
      <c r="Y183" s="531"/>
      <c r="Z183" s="531"/>
      <c r="AA183" s="531"/>
      <c r="AB183" s="531"/>
      <c r="AC183" s="531"/>
      <c r="AD183" s="531"/>
      <c r="AE183" s="531"/>
      <c r="AF183" s="531"/>
      <c r="AG183" s="531"/>
      <c r="AH183" s="531"/>
      <c r="AI183" s="531"/>
      <c r="AJ183" s="531"/>
      <c r="AK183" s="531"/>
      <c r="AL183" s="531"/>
      <c r="AM183" s="510" t="s">
        <v>74</v>
      </c>
      <c r="AN183" s="511"/>
      <c r="AO183" s="308" t="s">
        <v>662</v>
      </c>
      <c r="AP183" s="308"/>
      <c r="AQ183" s="308"/>
      <c r="AR183" s="308"/>
      <c r="AS183" s="308"/>
      <c r="AT183" s="308"/>
      <c r="AU183" s="308"/>
      <c r="AV183" s="308"/>
      <c r="AW183" s="308"/>
      <c r="AX183" s="308"/>
      <c r="AY183" s="308"/>
      <c r="AZ183" s="308"/>
      <c r="BA183" s="308"/>
      <c r="BB183" s="308"/>
      <c r="BC183" s="308"/>
      <c r="BD183" s="308"/>
      <c r="BE183" s="308"/>
      <c r="BF183" s="308"/>
      <c r="BG183" s="308"/>
      <c r="BH183" s="308"/>
      <c r="BI183" s="170"/>
      <c r="BJ183" s="112"/>
      <c r="BK183" s="112"/>
      <c r="BL183" s="112"/>
      <c r="BM183" s="112"/>
      <c r="BN183" s="112"/>
      <c r="BO183" s="388"/>
      <c r="BP183" s="389"/>
      <c r="BQ183" s="389"/>
      <c r="BR183" s="390"/>
      <c r="BS183" s="388"/>
      <c r="BT183" s="389"/>
      <c r="BU183" s="389"/>
      <c r="BV183" s="390"/>
    </row>
    <row r="184" spans="2:74" ht="13.5" customHeight="1">
      <c r="B184" s="571"/>
      <c r="C184" s="572"/>
      <c r="D184" s="572"/>
      <c r="E184" s="572"/>
      <c r="F184" s="623"/>
      <c r="G184" s="635"/>
      <c r="H184" s="636"/>
      <c r="I184" s="636"/>
      <c r="J184" s="636"/>
      <c r="K184" s="637"/>
      <c r="L184" s="542"/>
      <c r="M184" s="543"/>
      <c r="N184" s="543"/>
      <c r="O184" s="543"/>
      <c r="P184" s="543"/>
      <c r="Q184" s="613"/>
      <c r="R184" s="549"/>
      <c r="S184" s="550"/>
      <c r="T184" s="550"/>
      <c r="U184" s="550"/>
      <c r="V184" s="550"/>
      <c r="W184" s="510" t="s">
        <v>74</v>
      </c>
      <c r="X184" s="511"/>
      <c r="Y184" s="531"/>
      <c r="Z184" s="531"/>
      <c r="AA184" s="531"/>
      <c r="AB184" s="531"/>
      <c r="AC184" s="531"/>
      <c r="AD184" s="531"/>
      <c r="AE184" s="531"/>
      <c r="AF184" s="531"/>
      <c r="AG184" s="531"/>
      <c r="AH184" s="531"/>
      <c r="AI184" s="531"/>
      <c r="AJ184" s="531"/>
      <c r="AK184" s="531"/>
      <c r="AL184" s="531"/>
      <c r="AM184" s="510" t="s">
        <v>74</v>
      </c>
      <c r="AN184" s="511"/>
      <c r="AO184" s="308" t="s">
        <v>663</v>
      </c>
      <c r="AP184" s="308"/>
      <c r="AQ184" s="308"/>
      <c r="AR184" s="308"/>
      <c r="AS184" s="308"/>
      <c r="AT184" s="308"/>
      <c r="AU184" s="308"/>
      <c r="AV184" s="308"/>
      <c r="AW184" s="308"/>
      <c r="AX184" s="308"/>
      <c r="AY184" s="308"/>
      <c r="AZ184" s="308"/>
      <c r="BA184" s="308"/>
      <c r="BB184" s="308"/>
      <c r="BC184" s="308"/>
      <c r="BD184" s="308"/>
      <c r="BE184" s="308"/>
      <c r="BF184" s="308"/>
      <c r="BG184" s="308"/>
      <c r="BH184" s="308"/>
      <c r="BI184" s="170"/>
      <c r="BJ184" s="112"/>
      <c r="BK184" s="112"/>
      <c r="BL184" s="112"/>
      <c r="BM184" s="112"/>
      <c r="BN184" s="112"/>
      <c r="BO184" s="388"/>
      <c r="BP184" s="389"/>
      <c r="BQ184" s="389"/>
      <c r="BR184" s="390"/>
      <c r="BS184" s="388"/>
      <c r="BT184" s="389"/>
      <c r="BU184" s="389"/>
      <c r="BV184" s="390"/>
    </row>
    <row r="185" spans="2:74" ht="13.5" customHeight="1">
      <c r="B185" s="571"/>
      <c r="C185" s="572"/>
      <c r="D185" s="572"/>
      <c r="E185" s="572"/>
      <c r="F185" s="623"/>
      <c r="G185" s="635"/>
      <c r="H185" s="636"/>
      <c r="I185" s="636"/>
      <c r="J185" s="636"/>
      <c r="K185" s="637"/>
      <c r="L185" s="544"/>
      <c r="M185" s="545"/>
      <c r="N185" s="545"/>
      <c r="O185" s="545"/>
      <c r="P185" s="545"/>
      <c r="Q185" s="614"/>
      <c r="R185" s="549"/>
      <c r="S185" s="550"/>
      <c r="T185" s="550"/>
      <c r="U185" s="550"/>
      <c r="V185" s="550"/>
      <c r="W185" s="510" t="s">
        <v>74</v>
      </c>
      <c r="X185" s="511"/>
      <c r="Y185" s="308" t="s">
        <v>664</v>
      </c>
      <c r="Z185" s="308"/>
      <c r="AA185" s="308"/>
      <c r="AB185" s="308"/>
      <c r="AC185" s="308"/>
      <c r="AD185" s="308"/>
      <c r="AE185" s="308"/>
      <c r="AF185" s="308"/>
      <c r="AG185" s="308"/>
      <c r="AH185" s="308"/>
      <c r="AI185" s="308"/>
      <c r="AJ185" s="308"/>
      <c r="AK185" s="308"/>
      <c r="AL185" s="308"/>
      <c r="AM185" s="510" t="s">
        <v>74</v>
      </c>
      <c r="AN185" s="511"/>
      <c r="AO185" s="308" t="s">
        <v>665</v>
      </c>
      <c r="AP185" s="308"/>
      <c r="AQ185" s="308"/>
      <c r="AR185" s="308"/>
      <c r="AS185" s="308"/>
      <c r="AT185" s="308"/>
      <c r="AU185" s="308"/>
      <c r="AV185" s="308"/>
      <c r="AW185" s="308"/>
      <c r="AX185" s="308"/>
      <c r="AY185" s="308"/>
      <c r="AZ185" s="308"/>
      <c r="BA185" s="308"/>
      <c r="BB185" s="308"/>
      <c r="BC185" s="308"/>
      <c r="BD185" s="308"/>
      <c r="BE185" s="308"/>
      <c r="BF185" s="308"/>
      <c r="BG185" s="308"/>
      <c r="BH185" s="308"/>
      <c r="BI185" s="170"/>
      <c r="BJ185" s="112"/>
      <c r="BK185" s="112"/>
      <c r="BL185" s="112"/>
      <c r="BM185" s="112"/>
      <c r="BN185" s="199"/>
      <c r="BO185" s="388"/>
      <c r="BP185" s="389"/>
      <c r="BQ185" s="389"/>
      <c r="BR185" s="390"/>
      <c r="BS185" s="388"/>
      <c r="BT185" s="389"/>
      <c r="BU185" s="389"/>
      <c r="BV185" s="390"/>
    </row>
    <row r="186" spans="2:74" ht="15.75" customHeight="1">
      <c r="B186" s="571"/>
      <c r="C186" s="572"/>
      <c r="D186" s="572"/>
      <c r="E186" s="572"/>
      <c r="F186" s="623"/>
      <c r="G186" s="635"/>
      <c r="H186" s="636"/>
      <c r="I186" s="636"/>
      <c r="J186" s="636"/>
      <c r="K186" s="637"/>
      <c r="L186" s="528" t="s">
        <v>100</v>
      </c>
      <c r="M186" s="529"/>
      <c r="N186" s="529"/>
      <c r="O186" s="529"/>
      <c r="P186" s="529"/>
      <c r="Q186" s="529"/>
      <c r="R186" s="549" t="s">
        <v>69</v>
      </c>
      <c r="S186" s="550"/>
      <c r="T186" s="550"/>
      <c r="U186" s="550"/>
      <c r="V186" s="550"/>
      <c r="W186" s="512" t="s">
        <v>74</v>
      </c>
      <c r="X186" s="513"/>
      <c r="Y186" s="307" t="s">
        <v>669</v>
      </c>
      <c r="Z186" s="307"/>
      <c r="AA186" s="307"/>
      <c r="AB186" s="307"/>
      <c r="AC186" s="307"/>
      <c r="AD186" s="307"/>
      <c r="AE186" s="307"/>
      <c r="AF186" s="307"/>
      <c r="AG186" s="307"/>
      <c r="AH186" s="307"/>
      <c r="AI186" s="307"/>
      <c r="AJ186" s="307"/>
      <c r="AK186" s="307"/>
      <c r="AL186" s="307"/>
      <c r="AM186" s="512" t="s">
        <v>74</v>
      </c>
      <c r="AN186" s="513"/>
      <c r="AO186" s="116" t="s">
        <v>90</v>
      </c>
      <c r="AP186" s="116"/>
      <c r="AQ186" s="116"/>
      <c r="AR186" s="116"/>
      <c r="AS186" s="116"/>
      <c r="AT186" s="116"/>
      <c r="AU186" s="116"/>
      <c r="AV186" s="116"/>
      <c r="AW186" s="116"/>
      <c r="AX186" s="116"/>
      <c r="AY186" s="116"/>
      <c r="AZ186" s="116"/>
      <c r="BA186" s="116"/>
      <c r="BB186" s="116"/>
      <c r="BC186" s="116"/>
      <c r="BD186" s="116"/>
      <c r="BE186" s="116"/>
      <c r="BF186" s="116"/>
      <c r="BG186" s="116"/>
      <c r="BH186" s="116"/>
      <c r="BI186" s="499" t="s">
        <v>434</v>
      </c>
      <c r="BJ186" s="500"/>
      <c r="BK186" s="500"/>
      <c r="BL186" s="500"/>
      <c r="BM186" s="500"/>
      <c r="BN186" s="501"/>
      <c r="BO186" s="502" t="s">
        <v>129</v>
      </c>
      <c r="BP186" s="503"/>
      <c r="BQ186" s="503"/>
      <c r="BR186" s="504"/>
      <c r="BS186" s="502" t="s">
        <v>129</v>
      </c>
      <c r="BT186" s="503"/>
      <c r="BU186" s="503"/>
      <c r="BV186" s="504"/>
    </row>
    <row r="187" spans="2:74" ht="15.75" customHeight="1">
      <c r="B187" s="571"/>
      <c r="C187" s="572"/>
      <c r="D187" s="572"/>
      <c r="E187" s="572"/>
      <c r="F187" s="623"/>
      <c r="G187" s="635"/>
      <c r="H187" s="636"/>
      <c r="I187" s="636"/>
      <c r="J187" s="636"/>
      <c r="K187" s="637"/>
      <c r="L187" s="528"/>
      <c r="M187" s="529"/>
      <c r="N187" s="529"/>
      <c r="O187" s="529"/>
      <c r="P187" s="529"/>
      <c r="Q187" s="529"/>
      <c r="R187" s="549"/>
      <c r="S187" s="550"/>
      <c r="T187" s="550"/>
      <c r="U187" s="550"/>
      <c r="V187" s="550"/>
      <c r="W187" s="122"/>
      <c r="X187" s="120"/>
      <c r="Y187" s="308" t="s">
        <v>670</v>
      </c>
      <c r="Z187" s="308"/>
      <c r="AA187" s="308"/>
      <c r="AB187" s="308"/>
      <c r="AC187" s="308"/>
      <c r="AD187" s="308"/>
      <c r="AE187" s="308"/>
      <c r="AF187" s="308"/>
      <c r="AG187" s="308"/>
      <c r="AH187" s="308"/>
      <c r="AI187" s="308"/>
      <c r="AJ187" s="308"/>
      <c r="AK187" s="308"/>
      <c r="AL187" s="308"/>
      <c r="AM187" s="510" t="s">
        <v>74</v>
      </c>
      <c r="AN187" s="511"/>
      <c r="AO187" s="120" t="s">
        <v>91</v>
      </c>
      <c r="AP187" s="120"/>
      <c r="AQ187" s="120"/>
      <c r="AR187" s="120"/>
      <c r="AS187" s="120"/>
      <c r="AT187" s="120"/>
      <c r="AU187" s="120"/>
      <c r="AV187" s="120"/>
      <c r="AW187" s="120"/>
      <c r="AX187" s="120"/>
      <c r="AY187" s="120"/>
      <c r="AZ187" s="120"/>
      <c r="BA187" s="120"/>
      <c r="BB187" s="120"/>
      <c r="BC187" s="120"/>
      <c r="BD187" s="120"/>
      <c r="BE187" s="120"/>
      <c r="BF187" s="120"/>
      <c r="BG187" s="120"/>
      <c r="BH187" s="120"/>
      <c r="BI187" s="481"/>
      <c r="BJ187" s="480"/>
      <c r="BK187" s="480"/>
      <c r="BL187" s="480"/>
      <c r="BM187" s="480"/>
      <c r="BN187" s="482"/>
      <c r="BO187" s="505" t="s">
        <v>130</v>
      </c>
      <c r="BP187" s="506"/>
      <c r="BQ187" s="506"/>
      <c r="BR187" s="507"/>
      <c r="BS187" s="505" t="s">
        <v>130</v>
      </c>
      <c r="BT187" s="506"/>
      <c r="BU187" s="506"/>
      <c r="BV187" s="507"/>
    </row>
    <row r="188" spans="2:74" ht="15.75" customHeight="1">
      <c r="B188" s="571"/>
      <c r="C188" s="572"/>
      <c r="D188" s="572"/>
      <c r="E188" s="572"/>
      <c r="F188" s="623"/>
      <c r="G188" s="635"/>
      <c r="H188" s="636"/>
      <c r="I188" s="636"/>
      <c r="J188" s="636"/>
      <c r="K188" s="637"/>
      <c r="L188" s="528"/>
      <c r="M188" s="529"/>
      <c r="N188" s="529"/>
      <c r="O188" s="529"/>
      <c r="P188" s="529"/>
      <c r="Q188" s="529"/>
      <c r="R188" s="549"/>
      <c r="S188" s="550"/>
      <c r="T188" s="550"/>
      <c r="U188" s="550"/>
      <c r="V188" s="550"/>
      <c r="W188" s="510" t="s">
        <v>74</v>
      </c>
      <c r="X188" s="511"/>
      <c r="Y188" s="531"/>
      <c r="Z188" s="531"/>
      <c r="AA188" s="531"/>
      <c r="AB188" s="531"/>
      <c r="AC188" s="531"/>
      <c r="AD188" s="531"/>
      <c r="AE188" s="531"/>
      <c r="AF188" s="531"/>
      <c r="AG188" s="531"/>
      <c r="AH188" s="531"/>
      <c r="AI188" s="531"/>
      <c r="AJ188" s="531"/>
      <c r="AK188" s="531"/>
      <c r="AL188" s="531"/>
      <c r="AM188" s="510" t="s">
        <v>74</v>
      </c>
      <c r="AN188" s="511"/>
      <c r="AO188" s="120" t="s">
        <v>92</v>
      </c>
      <c r="AP188" s="120"/>
      <c r="AQ188" s="120"/>
      <c r="AR188" s="120"/>
      <c r="AS188" s="120"/>
      <c r="AT188" s="120"/>
      <c r="AU188" s="120"/>
      <c r="AV188" s="120"/>
      <c r="AW188" s="120"/>
      <c r="AX188" s="120"/>
      <c r="AY188" s="120"/>
      <c r="AZ188" s="120"/>
      <c r="BA188" s="120"/>
      <c r="BB188" s="120"/>
      <c r="BC188" s="120"/>
      <c r="BD188" s="120"/>
      <c r="BE188" s="120"/>
      <c r="BF188" s="120"/>
      <c r="BG188" s="120"/>
      <c r="BH188" s="120"/>
      <c r="BI188" s="122"/>
      <c r="BJ188" s="120"/>
      <c r="BK188" s="120"/>
      <c r="BL188" s="120"/>
      <c r="BM188" s="120"/>
      <c r="BN188" s="126"/>
      <c r="BO188" s="299"/>
      <c r="BP188" s="300"/>
      <c r="BQ188" s="300"/>
      <c r="BR188" s="301"/>
      <c r="BS188" s="299"/>
      <c r="BT188" s="300"/>
      <c r="BU188" s="300"/>
      <c r="BV188" s="301"/>
    </row>
    <row r="189" spans="2:74" ht="15.75" customHeight="1">
      <c r="B189" s="573"/>
      <c r="C189" s="574"/>
      <c r="D189" s="574"/>
      <c r="E189" s="574"/>
      <c r="F189" s="624"/>
      <c r="G189" s="638"/>
      <c r="H189" s="639"/>
      <c r="I189" s="639"/>
      <c r="J189" s="639"/>
      <c r="K189" s="640"/>
      <c r="L189" s="528"/>
      <c r="M189" s="529"/>
      <c r="N189" s="529"/>
      <c r="O189" s="529"/>
      <c r="P189" s="529"/>
      <c r="Q189" s="529"/>
      <c r="R189" s="549"/>
      <c r="S189" s="550"/>
      <c r="T189" s="550"/>
      <c r="U189" s="550"/>
      <c r="V189" s="550"/>
      <c r="W189" s="508" t="s">
        <v>74</v>
      </c>
      <c r="X189" s="509"/>
      <c r="Y189" s="517"/>
      <c r="Z189" s="517"/>
      <c r="AA189" s="517"/>
      <c r="AB189" s="517"/>
      <c r="AC189" s="517"/>
      <c r="AD189" s="517"/>
      <c r="AE189" s="517"/>
      <c r="AF189" s="517"/>
      <c r="AG189" s="517"/>
      <c r="AH189" s="517"/>
      <c r="AI189" s="517"/>
      <c r="AJ189" s="517"/>
      <c r="AK189" s="517"/>
      <c r="AL189" s="517"/>
      <c r="AM189" s="508" t="s">
        <v>74</v>
      </c>
      <c r="AN189" s="509"/>
      <c r="AO189" s="121" t="s">
        <v>93</v>
      </c>
      <c r="AP189" s="121"/>
      <c r="AQ189" s="121"/>
      <c r="AR189" s="121"/>
      <c r="AS189" s="121"/>
      <c r="AT189" s="121"/>
      <c r="AU189" s="121"/>
      <c r="AV189" s="121"/>
      <c r="AW189" s="121"/>
      <c r="AX189" s="121"/>
      <c r="AY189" s="121"/>
      <c r="AZ189" s="121"/>
      <c r="BA189" s="121"/>
      <c r="BB189" s="121"/>
      <c r="BC189" s="121"/>
      <c r="BD189" s="121"/>
      <c r="BE189" s="121"/>
      <c r="BF189" s="121"/>
      <c r="BG189" s="121"/>
      <c r="BH189" s="121"/>
      <c r="BI189" s="124"/>
      <c r="BJ189" s="121"/>
      <c r="BK189" s="121"/>
      <c r="BL189" s="121"/>
      <c r="BM189" s="121"/>
      <c r="BN189" s="127"/>
      <c r="BO189" s="230"/>
      <c r="BP189" s="231"/>
      <c r="BQ189" s="231"/>
      <c r="BR189" s="232"/>
      <c r="BS189" s="230"/>
      <c r="BT189" s="231"/>
      <c r="BU189" s="231"/>
      <c r="BV189" s="232"/>
    </row>
    <row r="190" spans="2:74" ht="13.5" customHeight="1">
      <c r="B190" s="179"/>
      <c r="C190" s="179"/>
      <c r="D190" s="179"/>
      <c r="E190" s="179"/>
      <c r="F190" s="179"/>
      <c r="G190" s="179"/>
      <c r="H190" s="179"/>
      <c r="I190" s="179"/>
      <c r="J190" s="179"/>
      <c r="K190" s="179"/>
      <c r="L190" s="180"/>
      <c r="M190" s="180"/>
      <c r="N190" s="180"/>
      <c r="O190" s="180"/>
      <c r="P190" s="180"/>
      <c r="Q190" s="180"/>
      <c r="R190" s="184"/>
      <c r="S190" s="184"/>
      <c r="T190" s="184"/>
      <c r="U190" s="184"/>
      <c r="V190" s="184"/>
      <c r="W190" s="184"/>
      <c r="X190" s="184"/>
      <c r="Y190" s="120"/>
      <c r="Z190" s="120"/>
      <c r="AA190" s="120"/>
      <c r="AB190" s="120"/>
      <c r="AC190" s="120"/>
      <c r="AD190" s="120"/>
      <c r="AE190" s="120"/>
      <c r="AF190" s="120"/>
      <c r="AG190" s="120"/>
      <c r="AH190" s="184"/>
      <c r="AI190" s="184"/>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84"/>
      <c r="BK190" s="184"/>
      <c r="BL190" s="184"/>
      <c r="BM190" s="184"/>
      <c r="BN190" s="184"/>
      <c r="BO190" s="184"/>
      <c r="BP190" s="184"/>
      <c r="BQ190" s="184"/>
      <c r="BR190" s="184"/>
      <c r="BS190" s="184"/>
      <c r="BT190" s="184"/>
      <c r="BU190" s="184"/>
      <c r="BV190" s="184"/>
    </row>
    <row r="191" spans="2:74" ht="13.5" customHeight="1"/>
    <row r="192" spans="2:74" ht="16.5" customHeight="1">
      <c r="B192" s="532" t="s">
        <v>17</v>
      </c>
      <c r="C192" s="532"/>
      <c r="D192" s="532"/>
      <c r="E192" s="532"/>
      <c r="F192" s="532"/>
      <c r="G192" s="532"/>
      <c r="H192" s="532"/>
      <c r="I192" s="532"/>
      <c r="J192" s="532"/>
      <c r="K192" s="532"/>
      <c r="L192" s="532"/>
      <c r="M192" s="532"/>
      <c r="N192" s="532"/>
      <c r="O192" s="532"/>
      <c r="P192" s="532"/>
      <c r="Q192" s="532"/>
      <c r="R192" s="532"/>
      <c r="S192" s="532"/>
      <c r="T192" s="532"/>
      <c r="U192" s="532"/>
      <c r="V192" s="532"/>
      <c r="W192" s="532"/>
      <c r="X192" s="532"/>
      <c r="Y192" s="532"/>
      <c r="Z192" s="532"/>
      <c r="AA192" s="532"/>
      <c r="AB192" s="532"/>
      <c r="AC192" s="532"/>
      <c r="AD192" s="532"/>
      <c r="AE192" s="532"/>
      <c r="AF192" s="532"/>
      <c r="AG192" s="532"/>
      <c r="AH192" s="532"/>
      <c r="AI192" s="532"/>
      <c r="AJ192" s="532"/>
      <c r="AK192" s="532"/>
      <c r="AL192" s="532"/>
      <c r="AM192" s="532"/>
      <c r="AN192" s="532"/>
      <c r="AO192" s="532"/>
      <c r="AP192" s="532"/>
      <c r="AQ192" s="532"/>
      <c r="AR192" s="532"/>
      <c r="AS192" s="532"/>
      <c r="AT192" s="532"/>
      <c r="AU192" s="532"/>
      <c r="AV192" s="532"/>
      <c r="AW192" s="532"/>
      <c r="AX192" s="532"/>
      <c r="AY192" s="532"/>
      <c r="AZ192" s="532"/>
      <c r="BA192" s="532"/>
      <c r="BB192" s="532"/>
      <c r="BC192" s="532"/>
      <c r="BD192" s="532"/>
      <c r="BE192" s="532"/>
      <c r="BF192" s="532"/>
      <c r="BG192" s="532"/>
      <c r="BH192" s="532"/>
      <c r="BI192" s="532"/>
      <c r="BJ192" s="532"/>
      <c r="BK192" s="532"/>
      <c r="BL192" s="532"/>
      <c r="BM192" s="532"/>
      <c r="BN192" s="532"/>
      <c r="BO192" s="532"/>
      <c r="BP192" s="532"/>
      <c r="BQ192" s="532"/>
      <c r="BR192" s="532"/>
      <c r="BS192" s="532"/>
      <c r="BT192" s="532"/>
      <c r="BU192" s="532"/>
      <c r="BV192" s="532"/>
    </row>
    <row r="193" spans="2:74" ht="13.5">
      <c r="B193" s="106" t="s">
        <v>924</v>
      </c>
      <c r="BO193" s="107" t="s">
        <v>76</v>
      </c>
    </row>
    <row r="194" spans="2:74">
      <c r="B194" s="106" t="s">
        <v>104</v>
      </c>
    </row>
    <row r="195" spans="2:74">
      <c r="B195" s="106" t="s">
        <v>893</v>
      </c>
    </row>
    <row r="197" spans="2:74">
      <c r="B197" s="106" t="s">
        <v>950</v>
      </c>
    </row>
    <row r="198" spans="2:74">
      <c r="B198" s="106" t="s">
        <v>948</v>
      </c>
    </row>
    <row r="199" spans="2:74">
      <c r="B199" s="106" t="s">
        <v>949</v>
      </c>
    </row>
    <row r="200" spans="2:74" ht="12" customHeight="1"/>
    <row r="201" spans="2:74">
      <c r="B201" s="533" t="s">
        <v>124</v>
      </c>
      <c r="C201" s="533"/>
      <c r="D201" s="533"/>
      <c r="E201" s="533"/>
      <c r="F201" s="533"/>
      <c r="G201" s="533"/>
      <c r="H201" s="533"/>
      <c r="I201" s="533"/>
      <c r="J201" s="533"/>
      <c r="K201" s="533"/>
      <c r="L201" s="533"/>
      <c r="M201" s="533"/>
      <c r="N201" s="533"/>
      <c r="O201" s="533"/>
      <c r="P201" s="533"/>
      <c r="Q201" s="533"/>
      <c r="R201" s="533"/>
      <c r="S201" s="533"/>
      <c r="T201" s="533"/>
      <c r="U201" s="533"/>
      <c r="V201" s="533"/>
      <c r="W201" s="533"/>
      <c r="X201" s="533"/>
      <c r="Y201" s="533"/>
      <c r="Z201" s="533"/>
      <c r="AA201" s="533"/>
      <c r="AB201" s="533"/>
      <c r="AC201" s="533"/>
      <c r="AD201" s="533"/>
      <c r="AE201" s="533"/>
      <c r="AF201" s="533"/>
      <c r="AG201" s="533"/>
      <c r="AH201" s="533"/>
      <c r="AI201" s="533"/>
      <c r="AJ201" s="533"/>
      <c r="AK201" s="533"/>
      <c r="AL201" s="533"/>
      <c r="AM201" s="533"/>
      <c r="AN201" s="533"/>
      <c r="AO201" s="533"/>
      <c r="AP201" s="533"/>
      <c r="AQ201" s="533"/>
      <c r="AR201" s="533"/>
      <c r="AS201" s="533"/>
      <c r="AT201" s="533"/>
      <c r="AU201" s="533"/>
      <c r="AV201" s="533"/>
      <c r="AW201" s="533"/>
      <c r="AX201" s="533"/>
      <c r="AY201" s="533"/>
      <c r="AZ201" s="533"/>
      <c r="BA201" s="533"/>
      <c r="BB201" s="533"/>
      <c r="BC201" s="533"/>
      <c r="BD201" s="533"/>
      <c r="BE201" s="533"/>
      <c r="BF201" s="533"/>
      <c r="BG201" s="533"/>
      <c r="BH201" s="533"/>
      <c r="BI201" s="533"/>
      <c r="BJ201" s="533"/>
      <c r="BK201" s="533"/>
      <c r="BL201" s="533"/>
      <c r="BM201" s="533"/>
      <c r="BN201" s="533"/>
      <c r="BO201" s="533"/>
      <c r="BP201" s="533"/>
      <c r="BQ201" s="533"/>
      <c r="BR201" s="533"/>
      <c r="BS201" s="533"/>
      <c r="BT201" s="533"/>
      <c r="BU201" s="533"/>
      <c r="BV201" s="533"/>
    </row>
    <row r="202" spans="2:74" ht="15.75" customHeight="1">
      <c r="B202" s="520"/>
      <c r="C202" s="520"/>
      <c r="D202" s="520"/>
      <c r="E202" s="520"/>
      <c r="F202" s="520"/>
      <c r="G202" s="521" t="s">
        <v>18</v>
      </c>
      <c r="H202" s="521"/>
      <c r="I202" s="521"/>
      <c r="J202" s="521"/>
      <c r="K202" s="521"/>
      <c r="L202" s="534" t="s">
        <v>959</v>
      </c>
      <c r="M202" s="535"/>
      <c r="N202" s="535"/>
      <c r="O202" s="535"/>
      <c r="P202" s="535"/>
      <c r="Q202" s="536"/>
      <c r="R202" s="521" t="s">
        <v>430</v>
      </c>
      <c r="S202" s="521"/>
      <c r="T202" s="521"/>
      <c r="U202" s="521"/>
      <c r="V202" s="521"/>
      <c r="W202" s="522" t="s">
        <v>432</v>
      </c>
      <c r="X202" s="523"/>
      <c r="Y202" s="523"/>
      <c r="Z202" s="523"/>
      <c r="AA202" s="523"/>
      <c r="AB202" s="523"/>
      <c r="AC202" s="523"/>
      <c r="AD202" s="523"/>
      <c r="AE202" s="523"/>
      <c r="AF202" s="523"/>
      <c r="AG202" s="523"/>
      <c r="AH202" s="523"/>
      <c r="AI202" s="523"/>
      <c r="AJ202" s="523"/>
      <c r="AK202" s="523"/>
      <c r="AL202" s="524"/>
      <c r="AM202" s="522" t="s">
        <v>433</v>
      </c>
      <c r="AN202" s="523"/>
      <c r="AO202" s="523"/>
      <c r="AP202" s="523"/>
      <c r="AQ202" s="523"/>
      <c r="AR202" s="523"/>
      <c r="AS202" s="523"/>
      <c r="AT202" s="523"/>
      <c r="AU202" s="523"/>
      <c r="AV202" s="523"/>
      <c r="AW202" s="523"/>
      <c r="AX202" s="523"/>
      <c r="AY202" s="523"/>
      <c r="AZ202" s="523"/>
      <c r="BA202" s="523"/>
      <c r="BB202" s="523"/>
      <c r="BC202" s="523"/>
      <c r="BD202" s="523"/>
      <c r="BE202" s="523"/>
      <c r="BF202" s="523"/>
      <c r="BG202" s="523"/>
      <c r="BH202" s="524"/>
      <c r="BI202" s="519" t="s">
        <v>19</v>
      </c>
      <c r="BJ202" s="519"/>
      <c r="BK202" s="519"/>
      <c r="BL202" s="519"/>
      <c r="BM202" s="519"/>
      <c r="BN202" s="519"/>
      <c r="BO202" s="520" t="s">
        <v>20</v>
      </c>
      <c r="BP202" s="520"/>
      <c r="BQ202" s="520"/>
      <c r="BR202" s="520"/>
      <c r="BS202" s="520"/>
      <c r="BT202" s="520"/>
      <c r="BU202" s="520"/>
      <c r="BV202" s="520"/>
    </row>
    <row r="203" spans="2:74" ht="15.75" customHeight="1">
      <c r="B203" s="520"/>
      <c r="C203" s="520"/>
      <c r="D203" s="520"/>
      <c r="E203" s="520"/>
      <c r="F203" s="520"/>
      <c r="G203" s="521"/>
      <c r="H203" s="521"/>
      <c r="I203" s="521"/>
      <c r="J203" s="521"/>
      <c r="K203" s="521"/>
      <c r="L203" s="537"/>
      <c r="M203" s="538"/>
      <c r="N203" s="538"/>
      <c r="O203" s="538"/>
      <c r="P203" s="538"/>
      <c r="Q203" s="539"/>
      <c r="R203" s="521"/>
      <c r="S203" s="521"/>
      <c r="T203" s="521"/>
      <c r="U203" s="521"/>
      <c r="V203" s="521"/>
      <c r="W203" s="525"/>
      <c r="X203" s="526"/>
      <c r="Y203" s="526"/>
      <c r="Z203" s="526"/>
      <c r="AA203" s="526"/>
      <c r="AB203" s="526"/>
      <c r="AC203" s="526"/>
      <c r="AD203" s="526"/>
      <c r="AE203" s="526"/>
      <c r="AF203" s="526"/>
      <c r="AG203" s="526"/>
      <c r="AH203" s="526"/>
      <c r="AI203" s="526"/>
      <c r="AJ203" s="526"/>
      <c r="AK203" s="526"/>
      <c r="AL203" s="527"/>
      <c r="AM203" s="525"/>
      <c r="AN203" s="526"/>
      <c r="AO203" s="526"/>
      <c r="AP203" s="526"/>
      <c r="AQ203" s="526"/>
      <c r="AR203" s="526"/>
      <c r="AS203" s="526"/>
      <c r="AT203" s="526"/>
      <c r="AU203" s="526"/>
      <c r="AV203" s="526"/>
      <c r="AW203" s="526"/>
      <c r="AX203" s="526"/>
      <c r="AY203" s="526"/>
      <c r="AZ203" s="526"/>
      <c r="BA203" s="526"/>
      <c r="BB203" s="526"/>
      <c r="BC203" s="526"/>
      <c r="BD203" s="526"/>
      <c r="BE203" s="526"/>
      <c r="BF203" s="526"/>
      <c r="BG203" s="526"/>
      <c r="BH203" s="527"/>
      <c r="BI203" s="525" t="s">
        <v>434</v>
      </c>
      <c r="BJ203" s="526"/>
      <c r="BK203" s="526"/>
      <c r="BL203" s="526"/>
      <c r="BM203" s="526"/>
      <c r="BN203" s="527"/>
      <c r="BO203" s="520" t="s">
        <v>47</v>
      </c>
      <c r="BP203" s="520"/>
      <c r="BQ203" s="520"/>
      <c r="BR203" s="520"/>
      <c r="BS203" s="520" t="s">
        <v>48</v>
      </c>
      <c r="BT203" s="520"/>
      <c r="BU203" s="520"/>
      <c r="BV203" s="520"/>
    </row>
    <row r="204" spans="2:74" ht="13.5" customHeight="1">
      <c r="B204" s="119" t="s">
        <v>77</v>
      </c>
      <c r="C204" s="120"/>
      <c r="D204" s="120"/>
      <c r="E204" s="120"/>
      <c r="F204" s="126"/>
      <c r="G204" s="354" t="s">
        <v>506</v>
      </c>
      <c r="H204" s="313"/>
      <c r="I204" s="313"/>
      <c r="J204" s="313"/>
      <c r="K204" s="345"/>
      <c r="L204" s="123" t="s">
        <v>546</v>
      </c>
      <c r="M204" s="116"/>
      <c r="N204" s="116"/>
      <c r="O204" s="116"/>
      <c r="P204" s="116"/>
      <c r="Q204" s="125"/>
      <c r="R204" s="512" t="s">
        <v>69</v>
      </c>
      <c r="S204" s="513"/>
      <c r="T204" s="513"/>
      <c r="U204" s="513"/>
      <c r="V204" s="514"/>
      <c r="W204" s="512" t="s">
        <v>74</v>
      </c>
      <c r="X204" s="513"/>
      <c r="Y204" s="116" t="s">
        <v>537</v>
      </c>
      <c r="Z204" s="116"/>
      <c r="AA204" s="116"/>
      <c r="AB204" s="116"/>
      <c r="AC204" s="116"/>
      <c r="AD204" s="116"/>
      <c r="AE204" s="116"/>
      <c r="AF204" s="116"/>
      <c r="AG204" s="116"/>
      <c r="AH204" s="116"/>
      <c r="AI204" s="116"/>
      <c r="AJ204" s="116"/>
      <c r="AK204" s="116"/>
      <c r="AL204" s="125"/>
      <c r="AM204" s="512" t="s">
        <v>74</v>
      </c>
      <c r="AN204" s="513"/>
      <c r="AO204" s="116" t="s">
        <v>519</v>
      </c>
      <c r="AP204" s="116"/>
      <c r="AQ204" s="116"/>
      <c r="AR204" s="116"/>
      <c r="AS204" s="116"/>
      <c r="AT204" s="116"/>
      <c r="AU204" s="116"/>
      <c r="AV204" s="116"/>
      <c r="AW204" s="116"/>
      <c r="AX204" s="116"/>
      <c r="AY204" s="116"/>
      <c r="AZ204" s="116"/>
      <c r="BA204" s="116"/>
      <c r="BB204" s="116"/>
      <c r="BC204" s="116"/>
      <c r="BD204" s="116"/>
      <c r="BE204" s="116"/>
      <c r="BF204" s="116"/>
      <c r="BG204" s="116"/>
      <c r="BH204" s="125"/>
      <c r="BI204" s="611" t="s">
        <v>434</v>
      </c>
      <c r="BJ204" s="611"/>
      <c r="BK204" s="611"/>
      <c r="BL204" s="611"/>
      <c r="BM204" s="611"/>
      <c r="BN204" s="611"/>
      <c r="BO204" s="505" t="s">
        <v>129</v>
      </c>
      <c r="BP204" s="506"/>
      <c r="BQ204" s="506"/>
      <c r="BR204" s="506"/>
      <c r="BS204" s="505" t="s">
        <v>129</v>
      </c>
      <c r="BT204" s="506"/>
      <c r="BU204" s="506"/>
      <c r="BV204" s="507"/>
    </row>
    <row r="205" spans="2:74" ht="13.5" customHeight="1">
      <c r="B205" s="571" t="s">
        <v>78</v>
      </c>
      <c r="C205" s="572"/>
      <c r="D205" s="572"/>
      <c r="E205" s="572"/>
      <c r="F205" s="623"/>
      <c r="G205" s="635" t="s">
        <v>101</v>
      </c>
      <c r="H205" s="636"/>
      <c r="I205" s="636"/>
      <c r="J205" s="636"/>
      <c r="K205" s="637"/>
      <c r="L205" s="122"/>
      <c r="M205" s="120"/>
      <c r="N205" s="120"/>
      <c r="O205" s="120"/>
      <c r="P205" s="120"/>
      <c r="Q205" s="126"/>
      <c r="R205" s="510"/>
      <c r="S205" s="511"/>
      <c r="T205" s="511"/>
      <c r="U205" s="511"/>
      <c r="V205" s="515"/>
      <c r="W205" s="510" t="s">
        <v>74</v>
      </c>
      <c r="X205" s="511"/>
      <c r="Y205" s="120" t="s">
        <v>520</v>
      </c>
      <c r="Z205" s="120"/>
      <c r="AA205" s="120"/>
      <c r="AB205" s="120"/>
      <c r="AC205" s="120"/>
      <c r="AD205" s="120"/>
      <c r="AE205" s="120"/>
      <c r="AF205" s="120"/>
      <c r="AG205" s="120"/>
      <c r="AH205" s="120"/>
      <c r="AI205" s="120"/>
      <c r="AJ205" s="120"/>
      <c r="AK205" s="120"/>
      <c r="AL205" s="126"/>
      <c r="AM205" s="510" t="s">
        <v>74</v>
      </c>
      <c r="AN205" s="511"/>
      <c r="AO205" s="120" t="s">
        <v>521</v>
      </c>
      <c r="AP205" s="120"/>
      <c r="AQ205" s="120"/>
      <c r="AR205" s="120"/>
      <c r="AS205" s="120"/>
      <c r="AT205" s="120"/>
      <c r="AU205" s="120"/>
      <c r="AV205" s="120"/>
      <c r="AW205" s="120"/>
      <c r="AX205" s="120"/>
      <c r="AY205" s="120"/>
      <c r="AZ205" s="120"/>
      <c r="BA205" s="120"/>
      <c r="BB205" s="120"/>
      <c r="BC205" s="120"/>
      <c r="BD205" s="120"/>
      <c r="BE205" s="120"/>
      <c r="BF205" s="120"/>
      <c r="BG205" s="120"/>
      <c r="BH205" s="126"/>
      <c r="BI205" s="120"/>
      <c r="BJ205" s="120"/>
      <c r="BK205" s="120"/>
      <c r="BL205" s="120"/>
      <c r="BM205" s="120"/>
      <c r="BN205" s="120"/>
      <c r="BO205" s="505" t="s">
        <v>130</v>
      </c>
      <c r="BP205" s="506"/>
      <c r="BQ205" s="506"/>
      <c r="BR205" s="506"/>
      <c r="BS205" s="505" t="s">
        <v>130</v>
      </c>
      <c r="BT205" s="506"/>
      <c r="BU205" s="506"/>
      <c r="BV205" s="507"/>
    </row>
    <row r="206" spans="2:74" ht="13.5" customHeight="1">
      <c r="B206" s="571"/>
      <c r="C206" s="572"/>
      <c r="D206" s="572"/>
      <c r="E206" s="572"/>
      <c r="F206" s="623"/>
      <c r="G206" s="635"/>
      <c r="H206" s="636"/>
      <c r="I206" s="636"/>
      <c r="J206" s="636"/>
      <c r="K206" s="637"/>
      <c r="L206" s="122"/>
      <c r="M206" s="120"/>
      <c r="N206" s="120"/>
      <c r="O206" s="120"/>
      <c r="P206" s="120"/>
      <c r="Q206" s="126"/>
      <c r="R206" s="510"/>
      <c r="S206" s="511"/>
      <c r="T206" s="511"/>
      <c r="U206" s="511"/>
      <c r="V206" s="515"/>
      <c r="W206" s="510" t="s">
        <v>74</v>
      </c>
      <c r="X206" s="511"/>
      <c r="Y206" s="531"/>
      <c r="Z206" s="531"/>
      <c r="AA206" s="531"/>
      <c r="AB206" s="531"/>
      <c r="AC206" s="531"/>
      <c r="AD206" s="531"/>
      <c r="AE206" s="531"/>
      <c r="AF206" s="531"/>
      <c r="AG206" s="531"/>
      <c r="AH206" s="531"/>
      <c r="AI206" s="531"/>
      <c r="AJ206" s="531"/>
      <c r="AK206" s="531"/>
      <c r="AL206" s="615"/>
      <c r="AM206" s="510" t="s">
        <v>74</v>
      </c>
      <c r="AN206" s="511"/>
      <c r="AO206" s="120" t="s">
        <v>522</v>
      </c>
      <c r="AP206" s="120"/>
      <c r="AQ206" s="120"/>
      <c r="AR206" s="120"/>
      <c r="AS206" s="120"/>
      <c r="AT206" s="120"/>
      <c r="AU206" s="120"/>
      <c r="AV206" s="120"/>
      <c r="AW206" s="120"/>
      <c r="AX206" s="120"/>
      <c r="AY206" s="120"/>
      <c r="AZ206" s="120"/>
      <c r="BA206" s="120"/>
      <c r="BB206" s="120"/>
      <c r="BC206" s="120"/>
      <c r="BD206" s="120"/>
      <c r="BE206" s="120"/>
      <c r="BF206" s="120"/>
      <c r="BG206" s="120"/>
      <c r="BH206" s="126"/>
      <c r="BI206" s="120"/>
      <c r="BJ206" s="120"/>
      <c r="BK206" s="120"/>
      <c r="BL206" s="120"/>
      <c r="BM206" s="120"/>
      <c r="BN206" s="120"/>
      <c r="BO206" s="122"/>
      <c r="BP206" s="120"/>
      <c r="BQ206" s="120"/>
      <c r="BR206" s="120"/>
      <c r="BS206" s="122"/>
      <c r="BT206" s="120"/>
      <c r="BU206" s="120"/>
      <c r="BV206" s="126"/>
    </row>
    <row r="207" spans="2:74" ht="13.5" customHeight="1">
      <c r="B207" s="571"/>
      <c r="C207" s="572"/>
      <c r="D207" s="572"/>
      <c r="E207" s="572"/>
      <c r="F207" s="623"/>
      <c r="G207" s="635"/>
      <c r="H207" s="636"/>
      <c r="I207" s="636"/>
      <c r="J207" s="636"/>
      <c r="K207" s="637"/>
      <c r="L207" s="122"/>
      <c r="M207" s="120"/>
      <c r="N207" s="120"/>
      <c r="O207" s="120"/>
      <c r="P207" s="120"/>
      <c r="Q207" s="126"/>
      <c r="R207" s="510"/>
      <c r="S207" s="511"/>
      <c r="T207" s="511"/>
      <c r="U207" s="511"/>
      <c r="V207" s="515"/>
      <c r="W207" s="510" t="s">
        <v>74</v>
      </c>
      <c r="X207" s="511"/>
      <c r="Y207" s="120" t="s">
        <v>523</v>
      </c>
      <c r="Z207" s="120"/>
      <c r="AA207" s="120"/>
      <c r="AB207" s="120"/>
      <c r="AC207" s="120"/>
      <c r="AD207" s="120"/>
      <c r="AE207" s="120"/>
      <c r="AF207" s="120"/>
      <c r="AG207" s="120"/>
      <c r="AH207" s="120"/>
      <c r="AI207" s="120"/>
      <c r="AJ207" s="120"/>
      <c r="AK207" s="120"/>
      <c r="AL207" s="126"/>
      <c r="AM207" s="510" t="s">
        <v>74</v>
      </c>
      <c r="AN207" s="511"/>
      <c r="AO207" s="120" t="s">
        <v>524</v>
      </c>
      <c r="AP207" s="120"/>
      <c r="AQ207" s="120"/>
      <c r="AR207" s="120"/>
      <c r="AS207" s="120"/>
      <c r="AT207" s="120"/>
      <c r="AU207" s="120"/>
      <c r="AV207" s="120"/>
      <c r="AW207" s="120"/>
      <c r="AX207" s="120"/>
      <c r="AY207" s="120"/>
      <c r="AZ207" s="120"/>
      <c r="BA207" s="120"/>
      <c r="BB207" s="120"/>
      <c r="BC207" s="120"/>
      <c r="BD207" s="120"/>
      <c r="BE207" s="120"/>
      <c r="BF207" s="120"/>
      <c r="BG207" s="120"/>
      <c r="BH207" s="126"/>
      <c r="BI207" s="120"/>
      <c r="BJ207" s="120"/>
      <c r="BK207" s="120"/>
      <c r="BL207" s="120"/>
      <c r="BM207" s="120"/>
      <c r="BN207" s="120"/>
      <c r="BO207" s="122"/>
      <c r="BP207" s="120"/>
      <c r="BQ207" s="120"/>
      <c r="BR207" s="120"/>
      <c r="BS207" s="122"/>
      <c r="BT207" s="120"/>
      <c r="BU207" s="120"/>
      <c r="BV207" s="126"/>
    </row>
    <row r="208" spans="2:74" ht="13.5" customHeight="1">
      <c r="B208" s="571"/>
      <c r="C208" s="572"/>
      <c r="D208" s="572"/>
      <c r="E208" s="572"/>
      <c r="F208" s="623"/>
      <c r="G208" s="635"/>
      <c r="H208" s="636"/>
      <c r="I208" s="636"/>
      <c r="J208" s="636"/>
      <c r="K208" s="637"/>
      <c r="L208" s="122"/>
      <c r="M208" s="120"/>
      <c r="N208" s="120"/>
      <c r="O208" s="120"/>
      <c r="P208" s="120"/>
      <c r="Q208" s="126"/>
      <c r="R208" s="510"/>
      <c r="S208" s="511"/>
      <c r="T208" s="511"/>
      <c r="U208" s="511"/>
      <c r="V208" s="515"/>
      <c r="W208" s="510" t="s">
        <v>74</v>
      </c>
      <c r="X208" s="511"/>
      <c r="Y208" s="120" t="s">
        <v>525</v>
      </c>
      <c r="Z208" s="120"/>
      <c r="AA208" s="120"/>
      <c r="AB208" s="120"/>
      <c r="AC208" s="120"/>
      <c r="AD208" s="120"/>
      <c r="AE208" s="120"/>
      <c r="AF208" s="120"/>
      <c r="AG208" s="120"/>
      <c r="AH208" s="120"/>
      <c r="AI208" s="120"/>
      <c r="AJ208" s="120"/>
      <c r="AK208" s="120"/>
      <c r="AL208" s="126"/>
      <c r="AM208" s="510" t="s">
        <v>74</v>
      </c>
      <c r="AN208" s="511"/>
      <c r="AO208" s="120" t="s">
        <v>526</v>
      </c>
      <c r="AP208" s="120"/>
      <c r="AQ208" s="120"/>
      <c r="AR208" s="120"/>
      <c r="AS208" s="120"/>
      <c r="AT208" s="120"/>
      <c r="AU208" s="120"/>
      <c r="AV208" s="120"/>
      <c r="AW208" s="120"/>
      <c r="AX208" s="120"/>
      <c r="AY208" s="120"/>
      <c r="AZ208" s="120"/>
      <c r="BA208" s="120"/>
      <c r="BB208" s="120"/>
      <c r="BC208" s="120"/>
      <c r="BD208" s="120"/>
      <c r="BE208" s="120"/>
      <c r="BF208" s="120"/>
      <c r="BG208" s="120"/>
      <c r="BH208" s="126"/>
      <c r="BI208" s="120"/>
      <c r="BJ208" s="120"/>
      <c r="BK208" s="120"/>
      <c r="BL208" s="120"/>
      <c r="BM208" s="120"/>
      <c r="BN208" s="120"/>
      <c r="BO208" s="122"/>
      <c r="BP208" s="120"/>
      <c r="BQ208" s="120"/>
      <c r="BR208" s="120"/>
      <c r="BS208" s="122"/>
      <c r="BT208" s="120"/>
      <c r="BU208" s="120"/>
      <c r="BV208" s="126"/>
    </row>
    <row r="209" spans="2:74" ht="13.5" customHeight="1">
      <c r="B209" s="571"/>
      <c r="C209" s="572"/>
      <c r="D209" s="572"/>
      <c r="E209" s="572"/>
      <c r="F209" s="623"/>
      <c r="G209" s="635"/>
      <c r="H209" s="636"/>
      <c r="I209" s="636"/>
      <c r="J209" s="636"/>
      <c r="K209" s="637"/>
      <c r="L209" s="122"/>
      <c r="M209" s="120"/>
      <c r="N209" s="120"/>
      <c r="O209" s="120"/>
      <c r="P209" s="120"/>
      <c r="Q209" s="126"/>
      <c r="R209" s="510"/>
      <c r="S209" s="511"/>
      <c r="T209" s="511"/>
      <c r="U209" s="511"/>
      <c r="V209" s="515"/>
      <c r="W209" s="510" t="s">
        <v>74</v>
      </c>
      <c r="X209" s="511"/>
      <c r="Y209" s="120" t="s">
        <v>545</v>
      </c>
      <c r="Z209" s="120"/>
      <c r="AA209" s="120"/>
      <c r="AB209" s="120"/>
      <c r="AC209" s="120"/>
      <c r="AD209" s="120"/>
      <c r="AE209" s="120"/>
      <c r="AF209" s="120"/>
      <c r="AG209" s="120"/>
      <c r="AH209" s="120"/>
      <c r="AI209" s="120"/>
      <c r="AJ209" s="120"/>
      <c r="AK209" s="120"/>
      <c r="AL209" s="126"/>
      <c r="AM209" s="510" t="s">
        <v>74</v>
      </c>
      <c r="AN209" s="511"/>
      <c r="AO209" s="120" t="s">
        <v>527</v>
      </c>
      <c r="AP209" s="120"/>
      <c r="AQ209" s="120"/>
      <c r="AR209" s="120"/>
      <c r="AS209" s="120"/>
      <c r="AT209" s="120"/>
      <c r="AU209" s="120"/>
      <c r="AV209" s="120"/>
      <c r="AW209" s="120"/>
      <c r="AX209" s="120"/>
      <c r="AY209" s="120"/>
      <c r="AZ209" s="120"/>
      <c r="BA209" s="120"/>
      <c r="BB209" s="120"/>
      <c r="BC209" s="120"/>
      <c r="BD209" s="120"/>
      <c r="BE209" s="120"/>
      <c r="BF209" s="120"/>
      <c r="BG209" s="120"/>
      <c r="BH209" s="126"/>
      <c r="BI209" s="120"/>
      <c r="BJ209" s="120"/>
      <c r="BK209" s="120"/>
      <c r="BL209" s="120"/>
      <c r="BM209" s="120"/>
      <c r="BN209" s="120"/>
      <c r="BO209" s="122"/>
      <c r="BP209" s="120"/>
      <c r="BQ209" s="120"/>
      <c r="BR209" s="120"/>
      <c r="BS209" s="122"/>
      <c r="BT209" s="120"/>
      <c r="BU209" s="120"/>
      <c r="BV209" s="126"/>
    </row>
    <row r="210" spans="2:74" ht="13.5" customHeight="1">
      <c r="B210" s="571"/>
      <c r="C210" s="572"/>
      <c r="D210" s="572"/>
      <c r="E210" s="572"/>
      <c r="F210" s="623"/>
      <c r="G210" s="635"/>
      <c r="H210" s="636"/>
      <c r="I210" s="636"/>
      <c r="J210" s="636"/>
      <c r="K210" s="637"/>
      <c r="L210" s="122"/>
      <c r="M210" s="120"/>
      <c r="N210" s="120"/>
      <c r="O210" s="120"/>
      <c r="P210" s="120"/>
      <c r="Q210" s="126"/>
      <c r="R210" s="510"/>
      <c r="S210" s="511"/>
      <c r="T210" s="511"/>
      <c r="U210" s="511"/>
      <c r="V210" s="515"/>
      <c r="W210" s="510" t="s">
        <v>74</v>
      </c>
      <c r="X210" s="511"/>
      <c r="Y210" s="120" t="s">
        <v>544</v>
      </c>
      <c r="Z210" s="120"/>
      <c r="AA210" s="120"/>
      <c r="AB210" s="120"/>
      <c r="AC210" s="120"/>
      <c r="AD210" s="120"/>
      <c r="AE210" s="120"/>
      <c r="AF210" s="120"/>
      <c r="AG210" s="120"/>
      <c r="AH210" s="120"/>
      <c r="AI210" s="120"/>
      <c r="AJ210" s="120"/>
      <c r="AK210" s="120"/>
      <c r="AL210" s="126"/>
      <c r="AM210" s="510" t="s">
        <v>74</v>
      </c>
      <c r="AN210" s="511"/>
      <c r="AO210" s="120" t="s">
        <v>528</v>
      </c>
      <c r="AP210" s="120"/>
      <c r="AQ210" s="120"/>
      <c r="AR210" s="120"/>
      <c r="AS210" s="120"/>
      <c r="AT210" s="120"/>
      <c r="AU210" s="120"/>
      <c r="AV210" s="120"/>
      <c r="AW210" s="120"/>
      <c r="AX210" s="120"/>
      <c r="AY210" s="120"/>
      <c r="AZ210" s="120"/>
      <c r="BA210" s="120"/>
      <c r="BB210" s="120"/>
      <c r="BC210" s="120"/>
      <c r="BD210" s="120"/>
      <c r="BE210" s="120"/>
      <c r="BF210" s="120"/>
      <c r="BG210" s="120"/>
      <c r="BH210" s="126"/>
      <c r="BI210" s="120"/>
      <c r="BJ210" s="120"/>
      <c r="BK210" s="120"/>
      <c r="BL210" s="120"/>
      <c r="BM210" s="120"/>
      <c r="BN210" s="120"/>
      <c r="BO210" s="122"/>
      <c r="BP210" s="120"/>
      <c r="BQ210" s="120"/>
      <c r="BR210" s="120"/>
      <c r="BS210" s="122"/>
      <c r="BT210" s="120"/>
      <c r="BU210" s="120"/>
      <c r="BV210" s="126"/>
    </row>
    <row r="211" spans="2:74" ht="13.5" customHeight="1">
      <c r="B211" s="571"/>
      <c r="C211" s="572"/>
      <c r="D211" s="572"/>
      <c r="E211" s="572"/>
      <c r="F211" s="623"/>
      <c r="G211" s="635"/>
      <c r="H211" s="636"/>
      <c r="I211" s="636"/>
      <c r="J211" s="636"/>
      <c r="K211" s="637"/>
      <c r="L211" s="510" t="s">
        <v>74</v>
      </c>
      <c r="M211" s="511"/>
      <c r="N211" s="120" t="s">
        <v>540</v>
      </c>
      <c r="O211" s="120"/>
      <c r="P211" s="120"/>
      <c r="Q211" s="126"/>
      <c r="R211" s="510"/>
      <c r="S211" s="511"/>
      <c r="T211" s="511"/>
      <c r="U211" s="511"/>
      <c r="V211" s="515"/>
      <c r="W211" s="510" t="s">
        <v>74</v>
      </c>
      <c r="X211" s="511"/>
      <c r="Y211" s="120" t="s">
        <v>543</v>
      </c>
      <c r="Z211" s="120"/>
      <c r="AA211" s="120"/>
      <c r="AB211" s="120"/>
      <c r="AC211" s="120"/>
      <c r="AD211" s="120"/>
      <c r="AE211" s="120"/>
      <c r="AF211" s="120"/>
      <c r="AG211" s="120"/>
      <c r="AH211" s="120"/>
      <c r="AI211" s="120"/>
      <c r="AJ211" s="120"/>
      <c r="AK211" s="120"/>
      <c r="AL211" s="126"/>
      <c r="AM211" s="510" t="s">
        <v>74</v>
      </c>
      <c r="AN211" s="511"/>
      <c r="AO211" s="120" t="s">
        <v>529</v>
      </c>
      <c r="AP211" s="120"/>
      <c r="AQ211" s="120"/>
      <c r="AR211" s="120"/>
      <c r="AS211" s="120"/>
      <c r="AT211" s="120"/>
      <c r="AU211" s="120"/>
      <c r="AV211" s="120"/>
      <c r="AW211" s="120"/>
      <c r="AX211" s="120"/>
      <c r="AY211" s="120"/>
      <c r="AZ211" s="120"/>
      <c r="BA211" s="120"/>
      <c r="BB211" s="120"/>
      <c r="BC211" s="120"/>
      <c r="BD211" s="120"/>
      <c r="BE211" s="120"/>
      <c r="BF211" s="120"/>
      <c r="BG211" s="120"/>
      <c r="BH211" s="126"/>
      <c r="BI211" s="120"/>
      <c r="BJ211" s="120"/>
      <c r="BK211" s="120"/>
      <c r="BL211" s="120"/>
      <c r="BM211" s="120"/>
      <c r="BN211" s="120"/>
      <c r="BO211" s="122"/>
      <c r="BP211" s="120"/>
      <c r="BQ211" s="120"/>
      <c r="BR211" s="120"/>
      <c r="BS211" s="122"/>
      <c r="BT211" s="120"/>
      <c r="BU211" s="120"/>
      <c r="BV211" s="126"/>
    </row>
    <row r="212" spans="2:74" ht="13.5" customHeight="1">
      <c r="B212" s="571"/>
      <c r="C212" s="572"/>
      <c r="D212" s="572"/>
      <c r="E212" s="572"/>
      <c r="F212" s="623"/>
      <c r="G212" s="635"/>
      <c r="H212" s="636"/>
      <c r="I212" s="636"/>
      <c r="J212" s="636"/>
      <c r="K212" s="637"/>
      <c r="L212" s="124"/>
      <c r="M212" s="121"/>
      <c r="N212" s="121" t="s">
        <v>541</v>
      </c>
      <c r="O212" s="121"/>
      <c r="P212" s="121"/>
      <c r="Q212" s="127"/>
      <c r="R212" s="508"/>
      <c r="S212" s="509"/>
      <c r="T212" s="509"/>
      <c r="U212" s="509"/>
      <c r="V212" s="516"/>
      <c r="W212" s="508" t="s">
        <v>74</v>
      </c>
      <c r="X212" s="509"/>
      <c r="Y212" s="278" t="s">
        <v>547</v>
      </c>
      <c r="Z212" s="121"/>
      <c r="AA212" s="121"/>
      <c r="AB212" s="121"/>
      <c r="AC212" s="121"/>
      <c r="AD212" s="121"/>
      <c r="AE212" s="121"/>
      <c r="AF212" s="121"/>
      <c r="AG212" s="121"/>
      <c r="AH212" s="121"/>
      <c r="AI212" s="121"/>
      <c r="AJ212" s="121"/>
      <c r="AK212" s="121"/>
      <c r="AL212" s="127"/>
      <c r="AM212" s="508" t="s">
        <v>74</v>
      </c>
      <c r="AN212" s="509"/>
      <c r="AO212" s="121" t="s">
        <v>530</v>
      </c>
      <c r="AP212" s="121"/>
      <c r="AQ212" s="121"/>
      <c r="AR212" s="121"/>
      <c r="AS212" s="121"/>
      <c r="AT212" s="121"/>
      <c r="AU212" s="121"/>
      <c r="AV212" s="121"/>
      <c r="AW212" s="121"/>
      <c r="AX212" s="121"/>
      <c r="AY212" s="121"/>
      <c r="AZ212" s="121"/>
      <c r="BA212" s="121"/>
      <c r="BB212" s="121"/>
      <c r="BC212" s="121"/>
      <c r="BD212" s="121"/>
      <c r="BE212" s="121"/>
      <c r="BF212" s="121"/>
      <c r="BG212" s="121"/>
      <c r="BH212" s="127"/>
      <c r="BI212" s="124"/>
      <c r="BJ212" s="121"/>
      <c r="BK212" s="121"/>
      <c r="BL212" s="121"/>
      <c r="BM212" s="121"/>
      <c r="BN212" s="121"/>
      <c r="BO212" s="122"/>
      <c r="BP212" s="120"/>
      <c r="BQ212" s="120"/>
      <c r="BR212" s="120"/>
      <c r="BS212" s="122"/>
      <c r="BT212" s="120"/>
      <c r="BU212" s="120"/>
      <c r="BV212" s="126"/>
    </row>
    <row r="213" spans="2:74" ht="13.5" customHeight="1">
      <c r="B213" s="571"/>
      <c r="C213" s="572"/>
      <c r="D213" s="572"/>
      <c r="E213" s="572"/>
      <c r="F213" s="623"/>
      <c r="G213" s="635"/>
      <c r="H213" s="636"/>
      <c r="I213" s="636"/>
      <c r="J213" s="636"/>
      <c r="K213" s="637"/>
      <c r="L213" s="122" t="s">
        <v>539</v>
      </c>
      <c r="M213" s="120"/>
      <c r="N213" s="120"/>
      <c r="O213" s="120"/>
      <c r="P213" s="120"/>
      <c r="Q213" s="126"/>
      <c r="R213" s="510" t="s">
        <v>978</v>
      </c>
      <c r="S213" s="511"/>
      <c r="T213" s="511"/>
      <c r="U213" s="511"/>
      <c r="V213" s="515"/>
      <c r="W213" s="510" t="s">
        <v>74</v>
      </c>
      <c r="X213" s="511"/>
      <c r="Y213" s="120" t="s">
        <v>525</v>
      </c>
      <c r="Z213" s="120"/>
      <c r="AA213" s="120"/>
      <c r="AB213" s="120"/>
      <c r="AC213" s="120"/>
      <c r="AD213" s="120"/>
      <c r="AE213" s="120"/>
      <c r="AF213" s="120"/>
      <c r="AG213" s="120"/>
      <c r="AH213" s="120"/>
      <c r="AI213" s="120"/>
      <c r="AJ213" s="120"/>
      <c r="AK213" s="120"/>
      <c r="AL213" s="126"/>
      <c r="AM213" s="510" t="s">
        <v>74</v>
      </c>
      <c r="AN213" s="511"/>
      <c r="AO213" s="120" t="s">
        <v>531</v>
      </c>
      <c r="AP213" s="120"/>
      <c r="AQ213" s="120"/>
      <c r="AR213" s="120"/>
      <c r="AS213" s="120"/>
      <c r="AT213" s="120"/>
      <c r="AU213" s="120"/>
      <c r="AV213" s="120"/>
      <c r="AW213" s="120"/>
      <c r="AX213" s="120"/>
      <c r="AY213" s="120"/>
      <c r="AZ213" s="120"/>
      <c r="BA213" s="120"/>
      <c r="BB213" s="120"/>
      <c r="BC213" s="120"/>
      <c r="BD213" s="120"/>
      <c r="BE213" s="120"/>
      <c r="BF213" s="120"/>
      <c r="BG213" s="120"/>
      <c r="BH213" s="126"/>
      <c r="BI213" s="611" t="s">
        <v>979</v>
      </c>
      <c r="BJ213" s="611"/>
      <c r="BK213" s="611"/>
      <c r="BL213" s="611"/>
      <c r="BM213" s="611"/>
      <c r="BN213" s="611"/>
      <c r="BO213" s="502" t="s">
        <v>129</v>
      </c>
      <c r="BP213" s="503"/>
      <c r="BQ213" s="503"/>
      <c r="BR213" s="503"/>
      <c r="BS213" s="502" t="s">
        <v>129</v>
      </c>
      <c r="BT213" s="503"/>
      <c r="BU213" s="503"/>
      <c r="BV213" s="504"/>
    </row>
    <row r="214" spans="2:74" ht="13.5" customHeight="1">
      <c r="B214" s="571"/>
      <c r="C214" s="572"/>
      <c r="D214" s="572"/>
      <c r="E214" s="572"/>
      <c r="F214" s="623"/>
      <c r="G214" s="635"/>
      <c r="H214" s="636"/>
      <c r="I214" s="636"/>
      <c r="J214" s="636"/>
      <c r="K214" s="637"/>
      <c r="L214" s="122"/>
      <c r="M214" s="120"/>
      <c r="N214" s="120"/>
      <c r="O214" s="120"/>
      <c r="P214" s="120"/>
      <c r="Q214" s="126"/>
      <c r="R214" s="510"/>
      <c r="S214" s="511"/>
      <c r="T214" s="511"/>
      <c r="U214" s="511"/>
      <c r="V214" s="515"/>
      <c r="W214" s="510" t="s">
        <v>74</v>
      </c>
      <c r="X214" s="511"/>
      <c r="Y214" s="120" t="s">
        <v>532</v>
      </c>
      <c r="Z214" s="120"/>
      <c r="AA214" s="120"/>
      <c r="AB214" s="120"/>
      <c r="AC214" s="120"/>
      <c r="AD214" s="120"/>
      <c r="AE214" s="120"/>
      <c r="AF214" s="120"/>
      <c r="AG214" s="120"/>
      <c r="AH214" s="120"/>
      <c r="AI214" s="120"/>
      <c r="AJ214" s="120"/>
      <c r="AK214" s="120"/>
      <c r="AL214" s="126"/>
      <c r="AM214" s="122"/>
      <c r="AN214" s="120"/>
      <c r="AO214" s="120" t="s">
        <v>533</v>
      </c>
      <c r="AP214" s="120"/>
      <c r="AQ214" s="120"/>
      <c r="AR214" s="120"/>
      <c r="AS214" s="120"/>
      <c r="AT214" s="120"/>
      <c r="AU214" s="120"/>
      <c r="AV214" s="120"/>
      <c r="AW214" s="120"/>
      <c r="AX214" s="120"/>
      <c r="AY214" s="120"/>
      <c r="AZ214" s="120"/>
      <c r="BA214" s="120"/>
      <c r="BB214" s="120"/>
      <c r="BC214" s="120"/>
      <c r="BD214" s="120"/>
      <c r="BE214" s="120"/>
      <c r="BF214" s="120"/>
      <c r="BG214" s="120"/>
      <c r="BH214" s="126"/>
      <c r="BI214" s="120"/>
      <c r="BJ214" s="120"/>
      <c r="BK214" s="120"/>
      <c r="BL214" s="120"/>
      <c r="BM214" s="120"/>
      <c r="BN214" s="120"/>
      <c r="BO214" s="505" t="s">
        <v>130</v>
      </c>
      <c r="BP214" s="506"/>
      <c r="BQ214" s="506"/>
      <c r="BR214" s="506"/>
      <c r="BS214" s="505" t="s">
        <v>130</v>
      </c>
      <c r="BT214" s="506"/>
      <c r="BU214" s="506"/>
      <c r="BV214" s="507"/>
    </row>
    <row r="215" spans="2:74" ht="13.5" customHeight="1">
      <c r="B215" s="571"/>
      <c r="C215" s="572"/>
      <c r="D215" s="572"/>
      <c r="E215" s="572"/>
      <c r="F215" s="623"/>
      <c r="G215" s="635"/>
      <c r="H215" s="636"/>
      <c r="I215" s="636"/>
      <c r="J215" s="636"/>
      <c r="K215" s="637"/>
      <c r="L215" s="510" t="s">
        <v>74</v>
      </c>
      <c r="M215" s="511"/>
      <c r="N215" s="120" t="s">
        <v>540</v>
      </c>
      <c r="O215" s="120"/>
      <c r="P215" s="120"/>
      <c r="Q215" s="126"/>
      <c r="R215" s="510"/>
      <c r="S215" s="511"/>
      <c r="T215" s="511"/>
      <c r="U215" s="511"/>
      <c r="V215" s="515"/>
      <c r="W215" s="122"/>
      <c r="X215" s="120"/>
      <c r="Y215" s="120" t="s">
        <v>538</v>
      </c>
      <c r="Z215" s="120"/>
      <c r="AA215" s="120"/>
      <c r="AB215" s="120"/>
      <c r="AC215" s="120"/>
      <c r="AD215" s="120"/>
      <c r="AE215" s="120"/>
      <c r="AF215" s="120"/>
      <c r="AG215" s="120"/>
      <c r="AH215" s="120"/>
      <c r="AI215" s="120"/>
      <c r="AJ215" s="120"/>
      <c r="AK215" s="120"/>
      <c r="AL215" s="126"/>
      <c r="AM215" s="510" t="s">
        <v>74</v>
      </c>
      <c r="AN215" s="511"/>
      <c r="AO215" s="531"/>
      <c r="AP215" s="531"/>
      <c r="AQ215" s="531"/>
      <c r="AR215" s="531"/>
      <c r="AS215" s="531"/>
      <c r="AT215" s="531"/>
      <c r="AU215" s="531"/>
      <c r="AV215" s="531"/>
      <c r="AW215" s="531"/>
      <c r="AX215" s="531"/>
      <c r="AY215" s="531"/>
      <c r="AZ215" s="531"/>
      <c r="BA215" s="531"/>
      <c r="BB215" s="531"/>
      <c r="BC215" s="531"/>
      <c r="BD215" s="531"/>
      <c r="BE215" s="531"/>
      <c r="BF215" s="531"/>
      <c r="BG215" s="531"/>
      <c r="BH215" s="615"/>
      <c r="BI215" s="120"/>
      <c r="BJ215" s="120"/>
      <c r="BK215" s="120"/>
      <c r="BL215" s="120"/>
      <c r="BM215" s="120"/>
      <c r="BN215" s="120"/>
      <c r="BO215" s="122"/>
      <c r="BP215" s="120"/>
      <c r="BQ215" s="120"/>
      <c r="BR215" s="120"/>
      <c r="BS215" s="122"/>
      <c r="BT215" s="120"/>
      <c r="BU215" s="120"/>
      <c r="BV215" s="126"/>
    </row>
    <row r="216" spans="2:74" ht="13.5" customHeight="1">
      <c r="B216" s="571"/>
      <c r="C216" s="572"/>
      <c r="D216" s="572"/>
      <c r="E216" s="572"/>
      <c r="F216" s="623"/>
      <c r="G216" s="635"/>
      <c r="H216" s="636"/>
      <c r="I216" s="636"/>
      <c r="J216" s="636"/>
      <c r="K216" s="637"/>
      <c r="L216" s="124"/>
      <c r="M216" s="121"/>
      <c r="N216" s="121" t="s">
        <v>541</v>
      </c>
      <c r="O216" s="121"/>
      <c r="P216" s="121"/>
      <c r="Q216" s="127"/>
      <c r="R216" s="508"/>
      <c r="S216" s="509"/>
      <c r="T216" s="509"/>
      <c r="U216" s="509"/>
      <c r="V216" s="516"/>
      <c r="W216" s="508" t="s">
        <v>74</v>
      </c>
      <c r="X216" s="509"/>
      <c r="Y216" s="121" t="s">
        <v>520</v>
      </c>
      <c r="Z216" s="121"/>
      <c r="AA216" s="121"/>
      <c r="AB216" s="121"/>
      <c r="AC216" s="121"/>
      <c r="AD216" s="121"/>
      <c r="AE216" s="121"/>
      <c r="AF216" s="121"/>
      <c r="AG216" s="121"/>
      <c r="AH216" s="121"/>
      <c r="AI216" s="121"/>
      <c r="AJ216" s="121"/>
      <c r="AK216" s="121"/>
      <c r="AL216" s="127"/>
      <c r="AM216" s="508" t="s">
        <v>74</v>
      </c>
      <c r="AN216" s="509"/>
      <c r="AO216" s="517"/>
      <c r="AP216" s="517"/>
      <c r="AQ216" s="517"/>
      <c r="AR216" s="517"/>
      <c r="AS216" s="517"/>
      <c r="AT216" s="517"/>
      <c r="AU216" s="517"/>
      <c r="AV216" s="517"/>
      <c r="AW216" s="517"/>
      <c r="AX216" s="517"/>
      <c r="AY216" s="517"/>
      <c r="AZ216" s="517"/>
      <c r="BA216" s="517"/>
      <c r="BB216" s="517"/>
      <c r="BC216" s="517"/>
      <c r="BD216" s="517"/>
      <c r="BE216" s="517"/>
      <c r="BF216" s="517"/>
      <c r="BG216" s="517"/>
      <c r="BH216" s="518"/>
      <c r="BI216" s="121"/>
      <c r="BJ216" s="121"/>
      <c r="BK216" s="121"/>
      <c r="BL216" s="121"/>
      <c r="BM216" s="121"/>
      <c r="BN216" s="121"/>
      <c r="BO216" s="122"/>
      <c r="BP216" s="120"/>
      <c r="BQ216" s="120"/>
      <c r="BR216" s="120"/>
      <c r="BS216" s="122"/>
      <c r="BT216" s="120"/>
      <c r="BU216" s="120"/>
      <c r="BV216" s="126"/>
    </row>
    <row r="217" spans="2:74" ht="13.5" customHeight="1">
      <c r="B217" s="571"/>
      <c r="C217" s="572"/>
      <c r="D217" s="572"/>
      <c r="E217" s="572"/>
      <c r="F217" s="623"/>
      <c r="G217" s="635"/>
      <c r="H217" s="636"/>
      <c r="I217" s="636"/>
      <c r="J217" s="636"/>
      <c r="K217" s="637"/>
      <c r="L217" s="122" t="s">
        <v>536</v>
      </c>
      <c r="M217" s="120"/>
      <c r="N217" s="120"/>
      <c r="O217" s="120"/>
      <c r="P217" s="120"/>
      <c r="Q217" s="126"/>
      <c r="R217" s="512" t="s">
        <v>69</v>
      </c>
      <c r="S217" s="513"/>
      <c r="T217" s="513"/>
      <c r="U217" s="513"/>
      <c r="V217" s="514"/>
      <c r="W217" s="510" t="s">
        <v>74</v>
      </c>
      <c r="X217" s="511"/>
      <c r="Y217" s="120" t="s">
        <v>534</v>
      </c>
      <c r="Z217" s="120"/>
      <c r="AA217" s="120"/>
      <c r="AB217" s="120"/>
      <c r="AC217" s="120"/>
      <c r="AD217" s="120"/>
      <c r="AE217" s="120"/>
      <c r="AF217" s="120"/>
      <c r="AG217" s="120"/>
      <c r="AH217" s="120"/>
      <c r="AI217" s="120"/>
      <c r="AJ217" s="120"/>
      <c r="AK217" s="120"/>
      <c r="AL217" s="126"/>
      <c r="AM217" s="510" t="s">
        <v>74</v>
      </c>
      <c r="AN217" s="511"/>
      <c r="AO217" s="120" t="s">
        <v>535</v>
      </c>
      <c r="AP217" s="120"/>
      <c r="AQ217" s="120"/>
      <c r="AR217" s="120"/>
      <c r="AS217" s="120"/>
      <c r="AT217" s="120"/>
      <c r="AU217" s="120"/>
      <c r="AV217" s="120"/>
      <c r="AW217" s="120"/>
      <c r="AX217" s="120"/>
      <c r="AY217" s="120"/>
      <c r="AZ217" s="120"/>
      <c r="BA217" s="120"/>
      <c r="BB217" s="120"/>
      <c r="BC217" s="120"/>
      <c r="BD217" s="120"/>
      <c r="BE217" s="120"/>
      <c r="BF217" s="120"/>
      <c r="BG217" s="120"/>
      <c r="BH217" s="126"/>
      <c r="BI217" s="611" t="s">
        <v>980</v>
      </c>
      <c r="BJ217" s="611"/>
      <c r="BK217" s="611"/>
      <c r="BL217" s="611"/>
      <c r="BM217" s="611"/>
      <c r="BN217" s="611"/>
      <c r="BO217" s="502" t="s">
        <v>129</v>
      </c>
      <c r="BP217" s="503"/>
      <c r="BQ217" s="503"/>
      <c r="BR217" s="503"/>
      <c r="BS217" s="502" t="s">
        <v>129</v>
      </c>
      <c r="BT217" s="503"/>
      <c r="BU217" s="503"/>
      <c r="BV217" s="504"/>
    </row>
    <row r="218" spans="2:74" ht="13.5" customHeight="1">
      <c r="B218" s="571"/>
      <c r="C218" s="572"/>
      <c r="D218" s="572"/>
      <c r="E218" s="572"/>
      <c r="F218" s="623"/>
      <c r="G218" s="635"/>
      <c r="H218" s="636"/>
      <c r="I218" s="636"/>
      <c r="J218" s="636"/>
      <c r="K218" s="637"/>
      <c r="L218" s="122" t="s">
        <v>539</v>
      </c>
      <c r="M218" s="120"/>
      <c r="N218" s="120"/>
      <c r="O218" s="120"/>
      <c r="P218" s="120"/>
      <c r="Q218" s="126"/>
      <c r="R218" s="510"/>
      <c r="S218" s="511"/>
      <c r="T218" s="511"/>
      <c r="U218" s="511"/>
      <c r="V218" s="515"/>
      <c r="W218" s="510" t="s">
        <v>74</v>
      </c>
      <c r="X218" s="511"/>
      <c r="Y218" s="120" t="s">
        <v>520</v>
      </c>
      <c r="Z218" s="120"/>
      <c r="AA218" s="120"/>
      <c r="AB218" s="120"/>
      <c r="AC218" s="120"/>
      <c r="AD218" s="120"/>
      <c r="AE218" s="120"/>
      <c r="AF218" s="120"/>
      <c r="AG218" s="120"/>
      <c r="AH218" s="120"/>
      <c r="AI218" s="120"/>
      <c r="AJ218" s="120"/>
      <c r="AK218" s="120"/>
      <c r="AL218" s="126"/>
      <c r="AM218" s="510" t="s">
        <v>74</v>
      </c>
      <c r="AN218" s="511"/>
      <c r="AO218" s="531"/>
      <c r="AP218" s="531"/>
      <c r="AQ218" s="531"/>
      <c r="AR218" s="531"/>
      <c r="AS218" s="531"/>
      <c r="AT218" s="531"/>
      <c r="AU218" s="531"/>
      <c r="AV218" s="531"/>
      <c r="AW218" s="531"/>
      <c r="AX218" s="531"/>
      <c r="AY218" s="531"/>
      <c r="AZ218" s="531"/>
      <c r="BA218" s="531"/>
      <c r="BB218" s="531"/>
      <c r="BC218" s="531"/>
      <c r="BD218" s="531"/>
      <c r="BE218" s="531"/>
      <c r="BF218" s="531"/>
      <c r="BG218" s="531"/>
      <c r="BH218" s="615"/>
      <c r="BI218" s="120"/>
      <c r="BJ218" s="120"/>
      <c r="BK218" s="120"/>
      <c r="BL218" s="120"/>
      <c r="BM218" s="120"/>
      <c r="BN218" s="120"/>
      <c r="BO218" s="505" t="s">
        <v>130</v>
      </c>
      <c r="BP218" s="506"/>
      <c r="BQ218" s="506"/>
      <c r="BR218" s="506"/>
      <c r="BS218" s="505" t="s">
        <v>130</v>
      </c>
      <c r="BT218" s="506"/>
      <c r="BU218" s="506"/>
      <c r="BV218" s="507"/>
    </row>
    <row r="219" spans="2:74" ht="13.5" customHeight="1">
      <c r="B219" s="571"/>
      <c r="C219" s="572"/>
      <c r="D219" s="572"/>
      <c r="E219" s="572"/>
      <c r="F219" s="623"/>
      <c r="G219" s="635"/>
      <c r="H219" s="636"/>
      <c r="I219" s="636"/>
      <c r="J219" s="636"/>
      <c r="K219" s="637"/>
      <c r="L219" s="510" t="s">
        <v>74</v>
      </c>
      <c r="M219" s="511"/>
      <c r="N219" s="120" t="s">
        <v>540</v>
      </c>
      <c r="O219" s="120"/>
      <c r="P219" s="120"/>
      <c r="Q219" s="126"/>
      <c r="R219" s="510"/>
      <c r="S219" s="511"/>
      <c r="T219" s="511"/>
      <c r="U219" s="511"/>
      <c r="V219" s="515"/>
      <c r="W219" s="510" t="s">
        <v>74</v>
      </c>
      <c r="X219" s="511"/>
      <c r="Y219" s="531"/>
      <c r="Z219" s="531"/>
      <c r="AA219" s="531"/>
      <c r="AB219" s="531"/>
      <c r="AC219" s="531"/>
      <c r="AD219" s="531"/>
      <c r="AE219" s="531"/>
      <c r="AF219" s="531"/>
      <c r="AG219" s="531"/>
      <c r="AH219" s="531"/>
      <c r="AI219" s="531"/>
      <c r="AJ219" s="531"/>
      <c r="AK219" s="531"/>
      <c r="AL219" s="615"/>
      <c r="AM219" s="510" t="s">
        <v>74</v>
      </c>
      <c r="AN219" s="511"/>
      <c r="AO219" s="531"/>
      <c r="AP219" s="531"/>
      <c r="AQ219" s="531"/>
      <c r="AR219" s="531"/>
      <c r="AS219" s="531"/>
      <c r="AT219" s="531"/>
      <c r="AU219" s="531"/>
      <c r="AV219" s="531"/>
      <c r="AW219" s="531"/>
      <c r="AX219" s="531"/>
      <c r="AY219" s="531"/>
      <c r="AZ219" s="531"/>
      <c r="BA219" s="531"/>
      <c r="BB219" s="531"/>
      <c r="BC219" s="531"/>
      <c r="BD219" s="531"/>
      <c r="BE219" s="531"/>
      <c r="BF219" s="531"/>
      <c r="BG219" s="531"/>
      <c r="BH219" s="615"/>
      <c r="BI219" s="120"/>
      <c r="BJ219" s="120"/>
      <c r="BK219" s="120"/>
      <c r="BL219" s="120"/>
      <c r="BM219" s="120"/>
      <c r="BN219" s="120"/>
      <c r="BO219" s="122"/>
      <c r="BP219" s="120"/>
      <c r="BQ219" s="120"/>
      <c r="BR219" s="120"/>
      <c r="BS219" s="122"/>
      <c r="BT219" s="120"/>
      <c r="BU219" s="120"/>
      <c r="BV219" s="126"/>
    </row>
    <row r="220" spans="2:74" ht="13.5" customHeight="1">
      <c r="B220" s="573"/>
      <c r="C220" s="574"/>
      <c r="D220" s="574"/>
      <c r="E220" s="574"/>
      <c r="F220" s="624"/>
      <c r="G220" s="638"/>
      <c r="H220" s="639"/>
      <c r="I220" s="639"/>
      <c r="J220" s="639"/>
      <c r="K220" s="640"/>
      <c r="L220" s="124"/>
      <c r="M220" s="121"/>
      <c r="N220" s="121" t="s">
        <v>541</v>
      </c>
      <c r="O220" s="121"/>
      <c r="P220" s="121"/>
      <c r="Q220" s="127"/>
      <c r="R220" s="508"/>
      <c r="S220" s="509"/>
      <c r="T220" s="509"/>
      <c r="U220" s="509"/>
      <c r="V220" s="516"/>
      <c r="W220" s="508" t="s">
        <v>74</v>
      </c>
      <c r="X220" s="509"/>
      <c r="Y220" s="517"/>
      <c r="Z220" s="517"/>
      <c r="AA220" s="517"/>
      <c r="AB220" s="517"/>
      <c r="AC220" s="517"/>
      <c r="AD220" s="517"/>
      <c r="AE220" s="517"/>
      <c r="AF220" s="517"/>
      <c r="AG220" s="517"/>
      <c r="AH220" s="517"/>
      <c r="AI220" s="517"/>
      <c r="AJ220" s="517"/>
      <c r="AK220" s="517"/>
      <c r="AL220" s="518"/>
      <c r="AM220" s="508" t="s">
        <v>74</v>
      </c>
      <c r="AN220" s="509"/>
      <c r="AO220" s="517"/>
      <c r="AP220" s="517"/>
      <c r="AQ220" s="517"/>
      <c r="AR220" s="517"/>
      <c r="AS220" s="517"/>
      <c r="AT220" s="517"/>
      <c r="AU220" s="517"/>
      <c r="AV220" s="517"/>
      <c r="AW220" s="517"/>
      <c r="AX220" s="517"/>
      <c r="AY220" s="517"/>
      <c r="AZ220" s="517"/>
      <c r="BA220" s="517"/>
      <c r="BB220" s="517"/>
      <c r="BC220" s="517"/>
      <c r="BD220" s="517"/>
      <c r="BE220" s="517"/>
      <c r="BF220" s="517"/>
      <c r="BG220" s="517"/>
      <c r="BH220" s="518"/>
      <c r="BI220" s="121"/>
      <c r="BJ220" s="121"/>
      <c r="BK220" s="121"/>
      <c r="BL220" s="121"/>
      <c r="BM220" s="121"/>
      <c r="BN220" s="121"/>
      <c r="BO220" s="124"/>
      <c r="BP220" s="121"/>
      <c r="BQ220" s="121"/>
      <c r="BR220" s="121"/>
      <c r="BS220" s="124"/>
      <c r="BT220" s="121"/>
      <c r="BU220" s="121"/>
      <c r="BV220" s="127"/>
    </row>
    <row r="221" spans="2:74" ht="15.75" customHeight="1">
      <c r="B221" s="115" t="s">
        <v>147</v>
      </c>
      <c r="C221" s="116"/>
      <c r="D221" s="116"/>
      <c r="E221" s="116"/>
      <c r="F221" s="125"/>
      <c r="G221" s="288" t="s">
        <v>508</v>
      </c>
      <c r="H221" s="311"/>
      <c r="I221" s="311"/>
      <c r="J221" s="311"/>
      <c r="K221" s="312"/>
      <c r="L221" s="641" t="s">
        <v>672</v>
      </c>
      <c r="M221" s="642"/>
      <c r="N221" s="642"/>
      <c r="O221" s="642"/>
      <c r="P221" s="642"/>
      <c r="Q221" s="643"/>
      <c r="R221" s="512" t="s">
        <v>69</v>
      </c>
      <c r="S221" s="513"/>
      <c r="T221" s="513"/>
      <c r="U221" s="513"/>
      <c r="V221" s="514"/>
      <c r="W221" s="510" t="s">
        <v>74</v>
      </c>
      <c r="X221" s="511"/>
      <c r="Y221" s="314" t="s">
        <v>673</v>
      </c>
      <c r="Z221" s="314"/>
      <c r="AA221" s="314"/>
      <c r="AB221" s="314"/>
      <c r="AC221" s="314"/>
      <c r="AD221" s="314"/>
      <c r="AE221" s="314"/>
      <c r="AF221" s="314"/>
      <c r="AG221" s="314"/>
      <c r="AH221" s="314"/>
      <c r="AI221" s="314"/>
      <c r="AJ221" s="314"/>
      <c r="AK221" s="314"/>
      <c r="AL221" s="314"/>
      <c r="AM221" s="512" t="s">
        <v>74</v>
      </c>
      <c r="AN221" s="513"/>
      <c r="AO221" s="314" t="s">
        <v>675</v>
      </c>
      <c r="AP221" s="314"/>
      <c r="AQ221" s="314"/>
      <c r="AR221" s="314"/>
      <c r="AS221" s="314"/>
      <c r="AT221" s="314"/>
      <c r="AU221" s="314"/>
      <c r="AV221" s="314"/>
      <c r="AW221" s="314"/>
      <c r="AX221" s="314"/>
      <c r="AY221" s="314"/>
      <c r="AZ221" s="314"/>
      <c r="BA221" s="314"/>
      <c r="BB221" s="314"/>
      <c r="BC221" s="314"/>
      <c r="BD221" s="314"/>
      <c r="BE221" s="314"/>
      <c r="BF221" s="314"/>
      <c r="BG221" s="314"/>
      <c r="BH221" s="323"/>
      <c r="BI221" s="499" t="s">
        <v>434</v>
      </c>
      <c r="BJ221" s="500"/>
      <c r="BK221" s="500"/>
      <c r="BL221" s="500"/>
      <c r="BM221" s="500"/>
      <c r="BN221" s="501"/>
      <c r="BO221" s="502" t="s">
        <v>129</v>
      </c>
      <c r="BP221" s="503"/>
      <c r="BQ221" s="503"/>
      <c r="BR221" s="504"/>
      <c r="BS221" s="502" t="s">
        <v>129</v>
      </c>
      <c r="BT221" s="503"/>
      <c r="BU221" s="503"/>
      <c r="BV221" s="504"/>
    </row>
    <row r="222" spans="2:74" ht="15.75" customHeight="1">
      <c r="B222" s="571" t="s">
        <v>146</v>
      </c>
      <c r="C222" s="572"/>
      <c r="D222" s="572"/>
      <c r="E222" s="572"/>
      <c r="F222" s="623"/>
      <c r="G222" s="635" t="s">
        <v>159</v>
      </c>
      <c r="H222" s="636"/>
      <c r="I222" s="636"/>
      <c r="J222" s="636"/>
      <c r="K222" s="637"/>
      <c r="L222" s="644"/>
      <c r="M222" s="645"/>
      <c r="N222" s="645"/>
      <c r="O222" s="645"/>
      <c r="P222" s="645"/>
      <c r="Q222" s="646"/>
      <c r="R222" s="510"/>
      <c r="S222" s="511"/>
      <c r="T222" s="511"/>
      <c r="U222" s="511"/>
      <c r="V222" s="515"/>
      <c r="W222" s="510" t="s">
        <v>74</v>
      </c>
      <c r="X222" s="511"/>
      <c r="Y222" s="324" t="s">
        <v>674</v>
      </c>
      <c r="Z222" s="324"/>
      <c r="AA222" s="324"/>
      <c r="AB222" s="324"/>
      <c r="AC222" s="324"/>
      <c r="AD222" s="324"/>
      <c r="AE222" s="324"/>
      <c r="AF222" s="324"/>
      <c r="AG222" s="324"/>
      <c r="AH222" s="324"/>
      <c r="AI222" s="324"/>
      <c r="AJ222" s="324"/>
      <c r="AK222" s="324"/>
      <c r="AL222" s="324"/>
      <c r="AM222" s="510" t="s">
        <v>74</v>
      </c>
      <c r="AN222" s="511"/>
      <c r="AO222" s="321" t="s">
        <v>625</v>
      </c>
      <c r="AP222" s="321"/>
      <c r="AQ222" s="321"/>
      <c r="AR222" s="321"/>
      <c r="AS222" s="321"/>
      <c r="AT222" s="321"/>
      <c r="AU222" s="321"/>
      <c r="AV222" s="321"/>
      <c r="AW222" s="321"/>
      <c r="AX222" s="321"/>
      <c r="AY222" s="321"/>
      <c r="AZ222" s="321"/>
      <c r="BA222" s="321"/>
      <c r="BB222" s="321"/>
      <c r="BC222" s="321"/>
      <c r="BD222" s="321"/>
      <c r="BE222" s="321"/>
      <c r="BF222" s="321"/>
      <c r="BG222" s="321"/>
      <c r="BH222" s="325"/>
      <c r="BI222" s="170"/>
      <c r="BJ222" s="112"/>
      <c r="BK222" s="112"/>
      <c r="BL222" s="112"/>
      <c r="BM222" s="112"/>
      <c r="BN222" s="199"/>
      <c r="BO222" s="505" t="s">
        <v>130</v>
      </c>
      <c r="BP222" s="506"/>
      <c r="BQ222" s="506"/>
      <c r="BR222" s="507"/>
      <c r="BS222" s="505" t="s">
        <v>130</v>
      </c>
      <c r="BT222" s="506"/>
      <c r="BU222" s="506"/>
      <c r="BV222" s="507"/>
    </row>
    <row r="223" spans="2:74" ht="15.75" customHeight="1">
      <c r="B223" s="571"/>
      <c r="C223" s="572"/>
      <c r="D223" s="572"/>
      <c r="E223" s="572"/>
      <c r="F223" s="623"/>
      <c r="G223" s="635"/>
      <c r="H223" s="636"/>
      <c r="I223" s="636"/>
      <c r="J223" s="636"/>
      <c r="K223" s="637"/>
      <c r="L223" s="326"/>
      <c r="M223" s="327"/>
      <c r="N223" s="327"/>
      <c r="O223" s="327"/>
      <c r="P223" s="327"/>
      <c r="Q223" s="328"/>
      <c r="R223" s="510"/>
      <c r="S223" s="511"/>
      <c r="T223" s="511"/>
      <c r="U223" s="511"/>
      <c r="V223" s="515"/>
      <c r="W223" s="510" t="s">
        <v>74</v>
      </c>
      <c r="X223" s="511"/>
      <c r="Y223" s="531"/>
      <c r="Z223" s="531"/>
      <c r="AA223" s="531"/>
      <c r="AB223" s="531"/>
      <c r="AC223" s="531"/>
      <c r="AD223" s="531"/>
      <c r="AE223" s="531"/>
      <c r="AF223" s="531"/>
      <c r="AG223" s="531"/>
      <c r="AH223" s="531"/>
      <c r="AI223" s="531"/>
      <c r="AJ223" s="531"/>
      <c r="AK223" s="531"/>
      <c r="AL223" s="531"/>
      <c r="AM223" s="319"/>
      <c r="AN223" s="320"/>
      <c r="AO223" s="321" t="s">
        <v>626</v>
      </c>
      <c r="AP223" s="321"/>
      <c r="AQ223" s="321"/>
      <c r="AR223" s="321"/>
      <c r="AS223" s="321"/>
      <c r="AT223" s="321"/>
      <c r="AU223" s="321"/>
      <c r="AV223" s="321"/>
      <c r="AW223" s="321"/>
      <c r="AX223" s="321"/>
      <c r="AY223" s="321"/>
      <c r="AZ223" s="321"/>
      <c r="BA223" s="321"/>
      <c r="BB223" s="321"/>
      <c r="BC223" s="321"/>
      <c r="BD223" s="321"/>
      <c r="BE223" s="321"/>
      <c r="BF223" s="321"/>
      <c r="BG223" s="321"/>
      <c r="BH223" s="325"/>
      <c r="BI223" s="170"/>
      <c r="BJ223" s="112"/>
      <c r="BK223" s="112"/>
      <c r="BL223" s="112"/>
      <c r="BM223" s="112"/>
      <c r="BN223" s="199"/>
      <c r="BO223" s="200"/>
      <c r="BP223" s="201"/>
      <c r="BQ223" s="201"/>
      <c r="BR223" s="202"/>
      <c r="BS223" s="200"/>
      <c r="BT223" s="201"/>
      <c r="BU223" s="201"/>
      <c r="BV223" s="202"/>
    </row>
    <row r="224" spans="2:74" ht="15.75" customHeight="1">
      <c r="B224" s="571"/>
      <c r="C224" s="572"/>
      <c r="D224" s="572"/>
      <c r="E224" s="572"/>
      <c r="F224" s="623"/>
      <c r="G224" s="635"/>
      <c r="H224" s="636"/>
      <c r="I224" s="636"/>
      <c r="J224" s="636"/>
      <c r="K224" s="637"/>
      <c r="L224" s="329"/>
      <c r="M224" s="330"/>
      <c r="N224" s="330"/>
      <c r="O224" s="330"/>
      <c r="P224" s="330"/>
      <c r="Q224" s="332" t="s">
        <v>565</v>
      </c>
      <c r="R224" s="508"/>
      <c r="S224" s="509"/>
      <c r="T224" s="509"/>
      <c r="U224" s="509"/>
      <c r="V224" s="516"/>
      <c r="W224" s="508" t="s">
        <v>74</v>
      </c>
      <c r="X224" s="509"/>
      <c r="Y224" s="517"/>
      <c r="Z224" s="517"/>
      <c r="AA224" s="517"/>
      <c r="AB224" s="517"/>
      <c r="AC224" s="517"/>
      <c r="AD224" s="517"/>
      <c r="AE224" s="517"/>
      <c r="AF224" s="517"/>
      <c r="AG224" s="517"/>
      <c r="AH224" s="517"/>
      <c r="AI224" s="517"/>
      <c r="AJ224" s="517"/>
      <c r="AK224" s="517"/>
      <c r="AL224" s="517"/>
      <c r="AM224" s="508" t="s">
        <v>74</v>
      </c>
      <c r="AN224" s="509"/>
      <c r="AO224" s="318" t="s">
        <v>627</v>
      </c>
      <c r="AP224" s="318"/>
      <c r="AQ224" s="318"/>
      <c r="AR224" s="318"/>
      <c r="AS224" s="318"/>
      <c r="AT224" s="318"/>
      <c r="AU224" s="318"/>
      <c r="AV224" s="318"/>
      <c r="AW224" s="318"/>
      <c r="AX224" s="318"/>
      <c r="AY224" s="318"/>
      <c r="AZ224" s="318"/>
      <c r="BA224" s="318"/>
      <c r="BB224" s="318"/>
      <c r="BC224" s="318"/>
      <c r="BD224" s="318"/>
      <c r="BE224" s="318"/>
      <c r="BF224" s="318"/>
      <c r="BG224" s="318"/>
      <c r="BH224" s="331"/>
      <c r="BI224" s="229"/>
      <c r="BJ224" s="394"/>
      <c r="BK224" s="394"/>
      <c r="BL224" s="394"/>
      <c r="BM224" s="394"/>
      <c r="BN224" s="395"/>
      <c r="BO224" s="200"/>
      <c r="BP224" s="201"/>
      <c r="BQ224" s="201"/>
      <c r="BR224" s="202"/>
      <c r="BS224" s="200"/>
      <c r="BT224" s="201"/>
      <c r="BU224" s="201"/>
      <c r="BV224" s="202"/>
    </row>
    <row r="225" spans="2:74" ht="15.75" customHeight="1">
      <c r="B225" s="571"/>
      <c r="C225" s="572"/>
      <c r="D225" s="572"/>
      <c r="E225" s="572"/>
      <c r="F225" s="623"/>
      <c r="G225" s="635"/>
      <c r="H225" s="636"/>
      <c r="I225" s="636"/>
      <c r="J225" s="636"/>
      <c r="K225" s="637"/>
      <c r="L225" s="644" t="s">
        <v>678</v>
      </c>
      <c r="M225" s="645"/>
      <c r="N225" s="645"/>
      <c r="O225" s="645"/>
      <c r="P225" s="645"/>
      <c r="Q225" s="646"/>
      <c r="R225" s="512" t="s">
        <v>69</v>
      </c>
      <c r="S225" s="513"/>
      <c r="T225" s="513"/>
      <c r="U225" s="513"/>
      <c r="V225" s="514"/>
      <c r="W225" s="510" t="s">
        <v>74</v>
      </c>
      <c r="X225" s="511"/>
      <c r="Y225" s="321" t="s">
        <v>673</v>
      </c>
      <c r="Z225" s="324"/>
      <c r="AA225" s="324"/>
      <c r="AB225" s="324"/>
      <c r="AC225" s="324"/>
      <c r="AD225" s="324"/>
      <c r="AE225" s="324"/>
      <c r="AF225" s="324"/>
      <c r="AG225" s="324"/>
      <c r="AH225" s="324"/>
      <c r="AI225" s="324"/>
      <c r="AJ225" s="324"/>
      <c r="AK225" s="324"/>
      <c r="AL225" s="324"/>
      <c r="AM225" s="512" t="s">
        <v>74</v>
      </c>
      <c r="AN225" s="513"/>
      <c r="AO225" s="321" t="s">
        <v>679</v>
      </c>
      <c r="AP225" s="321"/>
      <c r="AQ225" s="321"/>
      <c r="AR225" s="321"/>
      <c r="AS225" s="321"/>
      <c r="AT225" s="321"/>
      <c r="AU225" s="321"/>
      <c r="AV225" s="321"/>
      <c r="AW225" s="321"/>
      <c r="AX225" s="321"/>
      <c r="AY225" s="321"/>
      <c r="AZ225" s="321"/>
      <c r="BA225" s="321"/>
      <c r="BB225" s="321"/>
      <c r="BC225" s="321"/>
      <c r="BD225" s="321"/>
      <c r="BE225" s="321"/>
      <c r="BF225" s="321"/>
      <c r="BG225" s="321"/>
      <c r="BH225" s="325"/>
      <c r="BI225" s="499" t="s">
        <v>434</v>
      </c>
      <c r="BJ225" s="500"/>
      <c r="BK225" s="500"/>
      <c r="BL225" s="500"/>
      <c r="BM225" s="500"/>
      <c r="BN225" s="501"/>
      <c r="BO225" s="502" t="s">
        <v>129</v>
      </c>
      <c r="BP225" s="503"/>
      <c r="BQ225" s="503"/>
      <c r="BR225" s="504"/>
      <c r="BS225" s="502" t="s">
        <v>129</v>
      </c>
      <c r="BT225" s="503"/>
      <c r="BU225" s="503"/>
      <c r="BV225" s="504"/>
    </row>
    <row r="226" spans="2:74" ht="15.75" customHeight="1">
      <c r="B226" s="571"/>
      <c r="C226" s="572"/>
      <c r="D226" s="572"/>
      <c r="E226" s="572"/>
      <c r="F226" s="623"/>
      <c r="G226" s="635"/>
      <c r="H226" s="636"/>
      <c r="I226" s="636"/>
      <c r="J226" s="636"/>
      <c r="K226" s="637"/>
      <c r="L226" s="644"/>
      <c r="M226" s="645"/>
      <c r="N226" s="645"/>
      <c r="O226" s="645"/>
      <c r="P226" s="645"/>
      <c r="Q226" s="646"/>
      <c r="R226" s="510"/>
      <c r="S226" s="511"/>
      <c r="T226" s="511"/>
      <c r="U226" s="511"/>
      <c r="V226" s="515"/>
      <c r="W226" s="510" t="s">
        <v>74</v>
      </c>
      <c r="X226" s="511"/>
      <c r="Y226" s="324" t="s">
        <v>674</v>
      </c>
      <c r="Z226" s="321"/>
      <c r="AA226" s="321"/>
      <c r="AB226" s="321"/>
      <c r="AC226" s="321"/>
      <c r="AD226" s="321"/>
      <c r="AE226" s="321"/>
      <c r="AF226" s="321"/>
      <c r="AG226" s="321"/>
      <c r="AH226" s="321"/>
      <c r="AI226" s="321"/>
      <c r="AJ226" s="321"/>
      <c r="AK226" s="321"/>
      <c r="AL226" s="321"/>
      <c r="AM226" s="319"/>
      <c r="AN226" s="320"/>
      <c r="AO226" s="321" t="s">
        <v>680</v>
      </c>
      <c r="AP226" s="321"/>
      <c r="AQ226" s="321"/>
      <c r="AR226" s="321"/>
      <c r="AS226" s="321"/>
      <c r="AT226" s="321"/>
      <c r="AU226" s="321"/>
      <c r="AV226" s="321"/>
      <c r="AW226" s="321"/>
      <c r="AX226" s="321"/>
      <c r="AY226" s="321"/>
      <c r="AZ226" s="321"/>
      <c r="BA226" s="321"/>
      <c r="BB226" s="321"/>
      <c r="BC226" s="321"/>
      <c r="BD226" s="321"/>
      <c r="BE226" s="321"/>
      <c r="BF226" s="321"/>
      <c r="BG226" s="321"/>
      <c r="BH226" s="325"/>
      <c r="BI226" s="170"/>
      <c r="BJ226" s="112"/>
      <c r="BK226" s="112"/>
      <c r="BL226" s="112"/>
      <c r="BM226" s="112"/>
      <c r="BN226" s="199"/>
      <c r="BO226" s="505" t="s">
        <v>130</v>
      </c>
      <c r="BP226" s="506"/>
      <c r="BQ226" s="506"/>
      <c r="BR226" s="507"/>
      <c r="BS226" s="505" t="s">
        <v>130</v>
      </c>
      <c r="BT226" s="506"/>
      <c r="BU226" s="506"/>
      <c r="BV226" s="507"/>
    </row>
    <row r="227" spans="2:74" ht="15.75" customHeight="1">
      <c r="B227" s="571"/>
      <c r="C227" s="572"/>
      <c r="D227" s="572"/>
      <c r="E227" s="572"/>
      <c r="F227" s="623"/>
      <c r="G227" s="635"/>
      <c r="H227" s="636"/>
      <c r="I227" s="636"/>
      <c r="J227" s="636"/>
      <c r="K227" s="637"/>
      <c r="L227" s="326"/>
      <c r="M227" s="327"/>
      <c r="N227" s="327"/>
      <c r="O227" s="327"/>
      <c r="P227" s="327"/>
      <c r="Q227" s="328"/>
      <c r="R227" s="510"/>
      <c r="S227" s="511"/>
      <c r="T227" s="511"/>
      <c r="U227" s="511"/>
      <c r="V227" s="515"/>
      <c r="W227" s="510" t="s">
        <v>74</v>
      </c>
      <c r="X227" s="511"/>
      <c r="Y227" s="531"/>
      <c r="Z227" s="531"/>
      <c r="AA227" s="531"/>
      <c r="AB227" s="531"/>
      <c r="AC227" s="531"/>
      <c r="AD227" s="531"/>
      <c r="AE227" s="531"/>
      <c r="AF227" s="531"/>
      <c r="AG227" s="531"/>
      <c r="AH227" s="531"/>
      <c r="AI227" s="531"/>
      <c r="AJ227" s="531"/>
      <c r="AK227" s="531"/>
      <c r="AL227" s="531"/>
      <c r="AM227" s="319"/>
      <c r="AN227" s="320"/>
      <c r="AO227" s="321" t="s">
        <v>681</v>
      </c>
      <c r="AP227" s="321"/>
      <c r="AQ227" s="321"/>
      <c r="AR227" s="321"/>
      <c r="AS227" s="321"/>
      <c r="AT227" s="321"/>
      <c r="AU227" s="321"/>
      <c r="AV227" s="321"/>
      <c r="AW227" s="321"/>
      <c r="AX227" s="321"/>
      <c r="AY227" s="321"/>
      <c r="AZ227" s="321"/>
      <c r="BA227" s="321"/>
      <c r="BB227" s="321"/>
      <c r="BC227" s="321"/>
      <c r="BD227" s="321"/>
      <c r="BE227" s="321"/>
      <c r="BF227" s="321"/>
      <c r="BG227" s="321"/>
      <c r="BH227" s="325"/>
      <c r="BI227" s="229"/>
      <c r="BJ227" s="394"/>
      <c r="BK227" s="394"/>
      <c r="BL227" s="394"/>
      <c r="BM227" s="394"/>
      <c r="BN227" s="395"/>
      <c r="BO227" s="200"/>
      <c r="BP227" s="201"/>
      <c r="BQ227" s="201"/>
      <c r="BR227" s="202"/>
      <c r="BS227" s="200"/>
      <c r="BT227" s="201"/>
      <c r="BU227" s="201"/>
      <c r="BV227" s="202"/>
    </row>
    <row r="228" spans="2:74" ht="15.75" customHeight="1">
      <c r="B228" s="571"/>
      <c r="C228" s="572"/>
      <c r="D228" s="572"/>
      <c r="E228" s="572"/>
      <c r="F228" s="623"/>
      <c r="G228" s="635"/>
      <c r="H228" s="636"/>
      <c r="I228" s="636"/>
      <c r="J228" s="636"/>
      <c r="K228" s="637"/>
      <c r="L228" s="326"/>
      <c r="M228" s="327"/>
      <c r="N228" s="327"/>
      <c r="O228" s="327"/>
      <c r="P228" s="327"/>
      <c r="Q228" s="328"/>
      <c r="R228" s="510"/>
      <c r="S228" s="511"/>
      <c r="T228" s="511"/>
      <c r="U228" s="511"/>
      <c r="V228" s="515"/>
      <c r="W228" s="510" t="s">
        <v>74</v>
      </c>
      <c r="X228" s="511"/>
      <c r="Y228" s="531"/>
      <c r="Z228" s="531"/>
      <c r="AA228" s="531"/>
      <c r="AB228" s="531"/>
      <c r="AC228" s="531"/>
      <c r="AD228" s="531"/>
      <c r="AE228" s="531"/>
      <c r="AF228" s="531"/>
      <c r="AG228" s="531"/>
      <c r="AH228" s="531"/>
      <c r="AI228" s="531"/>
      <c r="AJ228" s="531"/>
      <c r="AK228" s="531"/>
      <c r="AL228" s="531"/>
      <c r="AM228" s="319"/>
      <c r="AN228" s="320"/>
      <c r="AO228" s="321" t="s">
        <v>682</v>
      </c>
      <c r="AP228" s="321"/>
      <c r="AQ228" s="321"/>
      <c r="AR228" s="321"/>
      <c r="AS228" s="321"/>
      <c r="AT228" s="321"/>
      <c r="AU228" s="321"/>
      <c r="AV228" s="321"/>
      <c r="AW228" s="321"/>
      <c r="AX228" s="321"/>
      <c r="AY228" s="321"/>
      <c r="AZ228" s="321"/>
      <c r="BA228" s="321"/>
      <c r="BB228" s="321"/>
      <c r="BC228" s="321"/>
      <c r="BD228" s="321"/>
      <c r="BE228" s="321"/>
      <c r="BF228" s="321"/>
      <c r="BG228" s="321"/>
      <c r="BH228" s="325"/>
      <c r="BI228" s="229"/>
      <c r="BJ228" s="394"/>
      <c r="BK228" s="394"/>
      <c r="BL228" s="394"/>
      <c r="BM228" s="394"/>
      <c r="BN228" s="395"/>
      <c r="BO228" s="200"/>
      <c r="BP228" s="201"/>
      <c r="BQ228" s="201"/>
      <c r="BR228" s="202"/>
      <c r="BS228" s="200"/>
      <c r="BT228" s="201"/>
      <c r="BU228" s="201"/>
      <c r="BV228" s="202"/>
    </row>
    <row r="229" spans="2:74" ht="15.75" customHeight="1">
      <c r="B229" s="571"/>
      <c r="C229" s="572"/>
      <c r="D229" s="572"/>
      <c r="E229" s="572"/>
      <c r="F229" s="623"/>
      <c r="G229" s="635"/>
      <c r="H229" s="636"/>
      <c r="I229" s="636"/>
      <c r="J229" s="636"/>
      <c r="K229" s="637"/>
      <c r="L229" s="326"/>
      <c r="M229" s="327"/>
      <c r="N229" s="327"/>
      <c r="O229" s="327"/>
      <c r="P229" s="327"/>
      <c r="Q229" s="328"/>
      <c r="R229" s="510"/>
      <c r="S229" s="511"/>
      <c r="T229" s="511"/>
      <c r="U229" s="511"/>
      <c r="V229" s="515"/>
      <c r="W229" s="510" t="s">
        <v>74</v>
      </c>
      <c r="X229" s="511"/>
      <c r="Y229" s="531"/>
      <c r="Z229" s="531"/>
      <c r="AA229" s="531"/>
      <c r="AB229" s="531"/>
      <c r="AC229" s="531"/>
      <c r="AD229" s="531"/>
      <c r="AE229" s="531"/>
      <c r="AF229" s="531"/>
      <c r="AG229" s="531"/>
      <c r="AH229" s="531"/>
      <c r="AI229" s="531"/>
      <c r="AJ229" s="531"/>
      <c r="AK229" s="531"/>
      <c r="AL229" s="531"/>
      <c r="AM229" s="510" t="s">
        <v>74</v>
      </c>
      <c r="AN229" s="511"/>
      <c r="AO229" s="321" t="s">
        <v>683</v>
      </c>
      <c r="AP229" s="321"/>
      <c r="AQ229" s="321"/>
      <c r="AR229" s="321"/>
      <c r="AS229" s="321"/>
      <c r="AT229" s="321"/>
      <c r="AU229" s="321"/>
      <c r="AV229" s="321"/>
      <c r="AW229" s="321"/>
      <c r="AX229" s="321"/>
      <c r="AY229" s="321"/>
      <c r="AZ229" s="321"/>
      <c r="BA229" s="321"/>
      <c r="BB229" s="321"/>
      <c r="BC229" s="321"/>
      <c r="BD229" s="321"/>
      <c r="BE229" s="321"/>
      <c r="BF229" s="321"/>
      <c r="BG229" s="321"/>
      <c r="BH229" s="325"/>
      <c r="BI229" s="229"/>
      <c r="BJ229" s="394"/>
      <c r="BK229" s="394"/>
      <c r="BL229" s="394"/>
      <c r="BM229" s="394"/>
      <c r="BN229" s="395"/>
      <c r="BO229" s="200"/>
      <c r="BP229" s="201"/>
      <c r="BQ229" s="201"/>
      <c r="BR229" s="202"/>
      <c r="BS229" s="200"/>
      <c r="BT229" s="201"/>
      <c r="BU229" s="201"/>
      <c r="BV229" s="202"/>
    </row>
    <row r="230" spans="2:74" ht="15.75" customHeight="1">
      <c r="B230" s="571"/>
      <c r="C230" s="572"/>
      <c r="D230" s="572"/>
      <c r="E230" s="572"/>
      <c r="F230" s="623"/>
      <c r="G230" s="635"/>
      <c r="H230" s="636"/>
      <c r="I230" s="636"/>
      <c r="J230" s="636"/>
      <c r="K230" s="637"/>
      <c r="L230" s="326"/>
      <c r="M230" s="327"/>
      <c r="N230" s="327"/>
      <c r="O230" s="327"/>
      <c r="P230" s="327"/>
      <c r="Q230" s="328"/>
      <c r="R230" s="510"/>
      <c r="S230" s="511"/>
      <c r="T230" s="511"/>
      <c r="U230" s="511"/>
      <c r="V230" s="515"/>
      <c r="W230" s="510" t="s">
        <v>74</v>
      </c>
      <c r="X230" s="511"/>
      <c r="Y230" s="531"/>
      <c r="Z230" s="531"/>
      <c r="AA230" s="531"/>
      <c r="AB230" s="531"/>
      <c r="AC230" s="531"/>
      <c r="AD230" s="531"/>
      <c r="AE230" s="531"/>
      <c r="AF230" s="531"/>
      <c r="AG230" s="531"/>
      <c r="AH230" s="531"/>
      <c r="AI230" s="531"/>
      <c r="AJ230" s="531"/>
      <c r="AK230" s="531"/>
      <c r="AL230" s="531"/>
      <c r="AM230" s="319"/>
      <c r="AN230" s="320"/>
      <c r="AO230" s="321" t="s">
        <v>684</v>
      </c>
      <c r="AP230" s="321"/>
      <c r="AQ230" s="321"/>
      <c r="AR230" s="321"/>
      <c r="AS230" s="321"/>
      <c r="AT230" s="321"/>
      <c r="AU230" s="321"/>
      <c r="AV230" s="321"/>
      <c r="AW230" s="321"/>
      <c r="AX230" s="321"/>
      <c r="AY230" s="321"/>
      <c r="AZ230" s="321"/>
      <c r="BA230" s="321"/>
      <c r="BB230" s="321"/>
      <c r="BC230" s="321"/>
      <c r="BD230" s="321"/>
      <c r="BE230" s="321"/>
      <c r="BF230" s="321"/>
      <c r="BG230" s="321"/>
      <c r="BH230" s="325"/>
      <c r="BI230" s="229"/>
      <c r="BJ230" s="394"/>
      <c r="BK230" s="394"/>
      <c r="BL230" s="394"/>
      <c r="BM230" s="394"/>
      <c r="BN230" s="395"/>
      <c r="BO230" s="200"/>
      <c r="BP230" s="201"/>
      <c r="BQ230" s="201"/>
      <c r="BR230" s="202"/>
      <c r="BS230" s="200"/>
      <c r="BT230" s="201"/>
      <c r="BU230" s="201"/>
      <c r="BV230" s="202"/>
    </row>
    <row r="231" spans="2:74" ht="15.75" customHeight="1">
      <c r="B231" s="571"/>
      <c r="C231" s="572"/>
      <c r="D231" s="572"/>
      <c r="E231" s="572"/>
      <c r="F231" s="623"/>
      <c r="G231" s="635"/>
      <c r="H231" s="636"/>
      <c r="I231" s="636"/>
      <c r="J231" s="636"/>
      <c r="K231" s="637"/>
      <c r="L231" s="329"/>
      <c r="M231" s="330"/>
      <c r="N231" s="330"/>
      <c r="O231" s="330"/>
      <c r="P231" s="330"/>
      <c r="Q231" s="332" t="s">
        <v>565</v>
      </c>
      <c r="R231" s="508"/>
      <c r="S231" s="509"/>
      <c r="T231" s="509"/>
      <c r="U231" s="509"/>
      <c r="V231" s="516"/>
      <c r="W231" s="508" t="s">
        <v>74</v>
      </c>
      <c r="X231" s="509"/>
      <c r="Y231" s="517"/>
      <c r="Z231" s="517"/>
      <c r="AA231" s="517"/>
      <c r="AB231" s="517"/>
      <c r="AC231" s="517"/>
      <c r="AD231" s="517"/>
      <c r="AE231" s="517"/>
      <c r="AF231" s="517"/>
      <c r="AG231" s="517"/>
      <c r="AH231" s="517"/>
      <c r="AI231" s="517"/>
      <c r="AJ231" s="517"/>
      <c r="AK231" s="517"/>
      <c r="AL231" s="517"/>
      <c r="AM231" s="315"/>
      <c r="AN231" s="316"/>
      <c r="AO231" s="318" t="s">
        <v>685</v>
      </c>
      <c r="AP231" s="318"/>
      <c r="AQ231" s="318"/>
      <c r="AR231" s="318"/>
      <c r="AS231" s="318"/>
      <c r="AT231" s="318"/>
      <c r="AU231" s="318"/>
      <c r="AV231" s="318"/>
      <c r="AW231" s="318"/>
      <c r="AX231" s="318"/>
      <c r="AY231" s="318"/>
      <c r="AZ231" s="318"/>
      <c r="BA231" s="318"/>
      <c r="BB231" s="318"/>
      <c r="BC231" s="318"/>
      <c r="BD231" s="318"/>
      <c r="BE231" s="318"/>
      <c r="BF231" s="318"/>
      <c r="BG231" s="318"/>
      <c r="BH231" s="331"/>
      <c r="BI231" s="229"/>
      <c r="BJ231" s="394"/>
      <c r="BK231" s="394"/>
      <c r="BL231" s="394"/>
      <c r="BM231" s="394"/>
      <c r="BN231" s="395"/>
      <c r="BO231" s="200"/>
      <c r="BP231" s="201"/>
      <c r="BQ231" s="201"/>
      <c r="BR231" s="202"/>
      <c r="BS231" s="200"/>
      <c r="BT231" s="201"/>
      <c r="BU231" s="201"/>
      <c r="BV231" s="202"/>
    </row>
    <row r="232" spans="2:74" ht="15.75" customHeight="1">
      <c r="B232" s="571"/>
      <c r="C232" s="572"/>
      <c r="D232" s="572"/>
      <c r="E232" s="572"/>
      <c r="F232" s="623"/>
      <c r="G232" s="635"/>
      <c r="H232" s="636"/>
      <c r="I232" s="636"/>
      <c r="J232" s="636"/>
      <c r="K232" s="637"/>
      <c r="L232" s="641" t="s">
        <v>686</v>
      </c>
      <c r="M232" s="642"/>
      <c r="N232" s="642"/>
      <c r="O232" s="642"/>
      <c r="P232" s="642"/>
      <c r="Q232" s="643"/>
      <c r="R232" s="512" t="s">
        <v>69</v>
      </c>
      <c r="S232" s="513"/>
      <c r="T232" s="513"/>
      <c r="U232" s="513"/>
      <c r="V232" s="514"/>
      <c r="W232" s="510" t="s">
        <v>74</v>
      </c>
      <c r="X232" s="511"/>
      <c r="Y232" s="314" t="s">
        <v>673</v>
      </c>
      <c r="Z232" s="314"/>
      <c r="AA232" s="314"/>
      <c r="AB232" s="314"/>
      <c r="AC232" s="314"/>
      <c r="AD232" s="314"/>
      <c r="AE232" s="314"/>
      <c r="AF232" s="314"/>
      <c r="AG232" s="314"/>
      <c r="AH232" s="314"/>
      <c r="AI232" s="314"/>
      <c r="AJ232" s="314"/>
      <c r="AK232" s="314"/>
      <c r="AL232" s="314"/>
      <c r="AM232" s="512" t="s">
        <v>74</v>
      </c>
      <c r="AN232" s="513"/>
      <c r="AO232" s="314" t="s">
        <v>688</v>
      </c>
      <c r="AP232" s="314"/>
      <c r="AQ232" s="314"/>
      <c r="AR232" s="314"/>
      <c r="AS232" s="314"/>
      <c r="AT232" s="314"/>
      <c r="AU232" s="314"/>
      <c r="AV232" s="314"/>
      <c r="AW232" s="314"/>
      <c r="AX232" s="314"/>
      <c r="AY232" s="314"/>
      <c r="AZ232" s="314"/>
      <c r="BA232" s="314"/>
      <c r="BB232" s="314"/>
      <c r="BC232" s="314"/>
      <c r="BD232" s="314"/>
      <c r="BE232" s="314"/>
      <c r="BF232" s="314"/>
      <c r="BG232" s="314"/>
      <c r="BH232" s="323"/>
      <c r="BI232" s="499" t="s">
        <v>434</v>
      </c>
      <c r="BJ232" s="500"/>
      <c r="BK232" s="500"/>
      <c r="BL232" s="500"/>
      <c r="BM232" s="500"/>
      <c r="BN232" s="501"/>
      <c r="BO232" s="502" t="s">
        <v>129</v>
      </c>
      <c r="BP232" s="503"/>
      <c r="BQ232" s="503"/>
      <c r="BR232" s="504"/>
      <c r="BS232" s="502" t="s">
        <v>129</v>
      </c>
      <c r="BT232" s="503"/>
      <c r="BU232" s="503"/>
      <c r="BV232" s="504"/>
    </row>
    <row r="233" spans="2:74" ht="15.75" customHeight="1">
      <c r="B233" s="571"/>
      <c r="C233" s="572"/>
      <c r="D233" s="572"/>
      <c r="E233" s="572"/>
      <c r="F233" s="623"/>
      <c r="G233" s="635"/>
      <c r="H233" s="636"/>
      <c r="I233" s="636"/>
      <c r="J233" s="636"/>
      <c r="K233" s="637"/>
      <c r="L233" s="644"/>
      <c r="M233" s="645"/>
      <c r="N233" s="645"/>
      <c r="O233" s="645"/>
      <c r="P233" s="645"/>
      <c r="Q233" s="646"/>
      <c r="R233" s="510"/>
      <c r="S233" s="511"/>
      <c r="T233" s="511"/>
      <c r="U233" s="511"/>
      <c r="V233" s="515"/>
      <c r="W233" s="510" t="s">
        <v>74</v>
      </c>
      <c r="X233" s="511"/>
      <c r="Y233" s="324" t="s">
        <v>674</v>
      </c>
      <c r="Z233" s="321"/>
      <c r="AA233" s="321"/>
      <c r="AB233" s="321"/>
      <c r="AC233" s="321"/>
      <c r="AD233" s="321"/>
      <c r="AE233" s="321"/>
      <c r="AF233" s="321"/>
      <c r="AG233" s="321"/>
      <c r="AH233" s="321"/>
      <c r="AI233" s="321"/>
      <c r="AJ233" s="321"/>
      <c r="AK233" s="321"/>
      <c r="AL233" s="321"/>
      <c r="AM233" s="319"/>
      <c r="AN233" s="320"/>
      <c r="AO233" s="321" t="s">
        <v>687</v>
      </c>
      <c r="AP233" s="321"/>
      <c r="AQ233" s="321"/>
      <c r="AR233" s="321"/>
      <c r="AS233" s="321"/>
      <c r="AT233" s="321"/>
      <c r="AU233" s="321"/>
      <c r="AV233" s="321"/>
      <c r="AW233" s="321"/>
      <c r="AX233" s="321"/>
      <c r="AY233" s="321"/>
      <c r="AZ233" s="321"/>
      <c r="BA233" s="321"/>
      <c r="BB233" s="321"/>
      <c r="BC233" s="321"/>
      <c r="BD233" s="321"/>
      <c r="BE233" s="321"/>
      <c r="BF233" s="321"/>
      <c r="BG233" s="321"/>
      <c r="BH233" s="325"/>
      <c r="BI233" s="170"/>
      <c r="BJ233" s="112"/>
      <c r="BK233" s="112"/>
      <c r="BL233" s="112"/>
      <c r="BM233" s="112"/>
      <c r="BN233" s="199"/>
      <c r="BO233" s="505" t="s">
        <v>130</v>
      </c>
      <c r="BP233" s="506"/>
      <c r="BQ233" s="506"/>
      <c r="BR233" s="507"/>
      <c r="BS233" s="505" t="s">
        <v>130</v>
      </c>
      <c r="BT233" s="506"/>
      <c r="BU233" s="506"/>
      <c r="BV233" s="507"/>
    </row>
    <row r="234" spans="2:74" ht="15.75" customHeight="1">
      <c r="B234" s="571"/>
      <c r="C234" s="572"/>
      <c r="D234" s="572"/>
      <c r="E234" s="572"/>
      <c r="F234" s="623"/>
      <c r="G234" s="635"/>
      <c r="H234" s="636"/>
      <c r="I234" s="636"/>
      <c r="J234" s="636"/>
      <c r="K234" s="637"/>
      <c r="L234" s="843"/>
      <c r="M234" s="844"/>
      <c r="N234" s="844"/>
      <c r="O234" s="844"/>
      <c r="P234" s="844"/>
      <c r="Q234" s="845"/>
      <c r="R234" s="510"/>
      <c r="S234" s="511"/>
      <c r="T234" s="511"/>
      <c r="U234" s="511"/>
      <c r="V234" s="515"/>
      <c r="W234" s="508" t="s">
        <v>981</v>
      </c>
      <c r="X234" s="509"/>
      <c r="Y234" s="531"/>
      <c r="Z234" s="531"/>
      <c r="AA234" s="531"/>
      <c r="AB234" s="531"/>
      <c r="AC234" s="531"/>
      <c r="AD234" s="531"/>
      <c r="AE234" s="531"/>
      <c r="AF234" s="531"/>
      <c r="AG234" s="531"/>
      <c r="AH234" s="531"/>
      <c r="AI234" s="531"/>
      <c r="AJ234" s="531"/>
      <c r="AK234" s="531"/>
      <c r="AL234" s="531"/>
      <c r="AM234" s="510" t="s">
        <v>981</v>
      </c>
      <c r="AN234" s="511"/>
      <c r="AO234" s="531"/>
      <c r="AP234" s="531"/>
      <c r="AQ234" s="531"/>
      <c r="AR234" s="531"/>
      <c r="AS234" s="531"/>
      <c r="AT234" s="531"/>
      <c r="AU234" s="531"/>
      <c r="AV234" s="531"/>
      <c r="AW234" s="531"/>
      <c r="AX234" s="531"/>
      <c r="AY234" s="531"/>
      <c r="AZ234" s="531"/>
      <c r="BA234" s="531"/>
      <c r="BB234" s="531"/>
      <c r="BC234" s="531"/>
      <c r="BD234" s="531"/>
      <c r="BE234" s="531"/>
      <c r="BF234" s="531"/>
      <c r="BG234" s="531"/>
      <c r="BH234" s="615"/>
      <c r="BI234" s="170"/>
      <c r="BJ234" s="112"/>
      <c r="BK234" s="112"/>
      <c r="BL234" s="112"/>
      <c r="BM234" s="112"/>
      <c r="BN234" s="199"/>
      <c r="BO234" s="475"/>
      <c r="BP234" s="476"/>
      <c r="BQ234" s="476"/>
      <c r="BR234" s="477"/>
      <c r="BS234" s="475"/>
      <c r="BT234" s="476"/>
      <c r="BU234" s="476"/>
      <c r="BV234" s="477"/>
    </row>
    <row r="235" spans="2:74" ht="15.75" customHeight="1">
      <c r="B235" s="571"/>
      <c r="C235" s="572"/>
      <c r="D235" s="572"/>
      <c r="E235" s="572"/>
      <c r="F235" s="623"/>
      <c r="G235" s="635"/>
      <c r="H235" s="636"/>
      <c r="I235" s="636"/>
      <c r="J235" s="636"/>
      <c r="K235" s="637"/>
      <c r="L235" s="329"/>
      <c r="M235" s="330"/>
      <c r="N235" s="330"/>
      <c r="O235" s="330"/>
      <c r="P235" s="330"/>
      <c r="Q235" s="332" t="s">
        <v>565</v>
      </c>
      <c r="R235" s="508"/>
      <c r="S235" s="509"/>
      <c r="T235" s="509"/>
      <c r="U235" s="509"/>
      <c r="V235" s="516"/>
      <c r="W235" s="508" t="s">
        <v>981</v>
      </c>
      <c r="X235" s="509"/>
      <c r="Y235" s="517"/>
      <c r="Z235" s="517"/>
      <c r="AA235" s="517"/>
      <c r="AB235" s="517"/>
      <c r="AC235" s="517"/>
      <c r="AD235" s="517"/>
      <c r="AE235" s="517"/>
      <c r="AF235" s="517"/>
      <c r="AG235" s="517"/>
      <c r="AH235" s="517"/>
      <c r="AI235" s="517"/>
      <c r="AJ235" s="517"/>
      <c r="AK235" s="517"/>
      <c r="AL235" s="517"/>
      <c r="AM235" s="508" t="s">
        <v>982</v>
      </c>
      <c r="AN235" s="509"/>
      <c r="AO235" s="517"/>
      <c r="AP235" s="517"/>
      <c r="AQ235" s="517"/>
      <c r="AR235" s="517"/>
      <c r="AS235" s="517"/>
      <c r="AT235" s="517"/>
      <c r="AU235" s="517"/>
      <c r="AV235" s="517"/>
      <c r="AW235" s="517"/>
      <c r="AX235" s="517"/>
      <c r="AY235" s="517"/>
      <c r="AZ235" s="517"/>
      <c r="BA235" s="517"/>
      <c r="BB235" s="517"/>
      <c r="BC235" s="517"/>
      <c r="BD235" s="517"/>
      <c r="BE235" s="517"/>
      <c r="BF235" s="517"/>
      <c r="BG235" s="517"/>
      <c r="BH235" s="518"/>
      <c r="BI235" s="229"/>
      <c r="BJ235" s="394"/>
      <c r="BK235" s="394"/>
      <c r="BL235" s="394"/>
      <c r="BM235" s="394"/>
      <c r="BN235" s="395"/>
      <c r="BO235" s="200"/>
      <c r="BP235" s="201"/>
      <c r="BQ235" s="201"/>
      <c r="BR235" s="202"/>
      <c r="BS235" s="200"/>
      <c r="BT235" s="201"/>
      <c r="BU235" s="201"/>
      <c r="BV235" s="202"/>
    </row>
    <row r="236" spans="2:74" ht="15.75" customHeight="1">
      <c r="B236" s="571"/>
      <c r="C236" s="572"/>
      <c r="D236" s="572"/>
      <c r="E236" s="572"/>
      <c r="F236" s="623"/>
      <c r="G236" s="635"/>
      <c r="H236" s="636"/>
      <c r="I236" s="636"/>
      <c r="J236" s="636"/>
      <c r="K236" s="637"/>
      <c r="L236" s="641" t="s">
        <v>689</v>
      </c>
      <c r="M236" s="642"/>
      <c r="N236" s="642"/>
      <c r="O236" s="642"/>
      <c r="P236" s="642"/>
      <c r="Q236" s="643"/>
      <c r="R236" s="512" t="s">
        <v>69</v>
      </c>
      <c r="S236" s="513"/>
      <c r="T236" s="513"/>
      <c r="U236" s="513"/>
      <c r="V236" s="514"/>
      <c r="W236" s="510" t="s">
        <v>74</v>
      </c>
      <c r="X236" s="511"/>
      <c r="Y236" s="321" t="s">
        <v>673</v>
      </c>
      <c r="Z236" s="321"/>
      <c r="AA236" s="321"/>
      <c r="AB236" s="321"/>
      <c r="AC236" s="321"/>
      <c r="AD236" s="321"/>
      <c r="AE236" s="321"/>
      <c r="AF236" s="321"/>
      <c r="AG236" s="321"/>
      <c r="AH236" s="321"/>
      <c r="AI236" s="321"/>
      <c r="AJ236" s="321"/>
      <c r="AK236" s="321"/>
      <c r="AL236" s="321"/>
      <c r="AM236" s="512" t="s">
        <v>74</v>
      </c>
      <c r="AN236" s="513"/>
      <c r="AO236" s="321" t="s">
        <v>690</v>
      </c>
      <c r="AP236" s="321"/>
      <c r="AQ236" s="321"/>
      <c r="AR236" s="321"/>
      <c r="AS236" s="321"/>
      <c r="AT236" s="321"/>
      <c r="AU236" s="321"/>
      <c r="AV236" s="321"/>
      <c r="AW236" s="321"/>
      <c r="AX236" s="321"/>
      <c r="AY236" s="321"/>
      <c r="AZ236" s="321"/>
      <c r="BA236" s="321"/>
      <c r="BB236" s="321"/>
      <c r="BC236" s="321"/>
      <c r="BD236" s="321"/>
      <c r="BE236" s="321"/>
      <c r="BF236" s="321"/>
      <c r="BG236" s="321"/>
      <c r="BH236" s="325"/>
      <c r="BI236" s="499" t="s">
        <v>972</v>
      </c>
      <c r="BJ236" s="500"/>
      <c r="BK236" s="500"/>
      <c r="BL236" s="500"/>
      <c r="BM236" s="500"/>
      <c r="BN236" s="501"/>
      <c r="BO236" s="502" t="s">
        <v>129</v>
      </c>
      <c r="BP236" s="503"/>
      <c r="BQ236" s="503"/>
      <c r="BR236" s="504"/>
      <c r="BS236" s="502" t="s">
        <v>129</v>
      </c>
      <c r="BT236" s="503"/>
      <c r="BU236" s="503"/>
      <c r="BV236" s="504"/>
    </row>
    <row r="237" spans="2:74" ht="15.75" customHeight="1">
      <c r="B237" s="571"/>
      <c r="C237" s="572"/>
      <c r="D237" s="572"/>
      <c r="E237" s="572"/>
      <c r="F237" s="623"/>
      <c r="G237" s="635"/>
      <c r="H237" s="636"/>
      <c r="I237" s="636"/>
      <c r="J237" s="636"/>
      <c r="K237" s="637"/>
      <c r="L237" s="644"/>
      <c r="M237" s="645"/>
      <c r="N237" s="645"/>
      <c r="O237" s="645"/>
      <c r="P237" s="645"/>
      <c r="Q237" s="646"/>
      <c r="R237" s="510"/>
      <c r="S237" s="511"/>
      <c r="T237" s="511"/>
      <c r="U237" s="511"/>
      <c r="V237" s="515"/>
      <c r="W237" s="510" t="s">
        <v>74</v>
      </c>
      <c r="X237" s="511"/>
      <c r="Y237" s="531"/>
      <c r="Z237" s="531"/>
      <c r="AA237" s="531"/>
      <c r="AB237" s="531"/>
      <c r="AC237" s="531"/>
      <c r="AD237" s="531"/>
      <c r="AE237" s="531"/>
      <c r="AF237" s="531"/>
      <c r="AG237" s="531"/>
      <c r="AH237" s="531"/>
      <c r="AI237" s="531"/>
      <c r="AJ237" s="531"/>
      <c r="AK237" s="531"/>
      <c r="AL237" s="531"/>
      <c r="AM237" s="319"/>
      <c r="AN237" s="320"/>
      <c r="AO237" s="321" t="s">
        <v>691</v>
      </c>
      <c r="AP237" s="321"/>
      <c r="AQ237" s="321"/>
      <c r="AR237" s="321"/>
      <c r="AS237" s="321"/>
      <c r="AT237" s="321"/>
      <c r="AU237" s="321"/>
      <c r="AV237" s="321"/>
      <c r="AW237" s="321"/>
      <c r="AX237" s="321"/>
      <c r="AY237" s="321"/>
      <c r="AZ237" s="321"/>
      <c r="BA237" s="321"/>
      <c r="BB237" s="321"/>
      <c r="BC237" s="321"/>
      <c r="BD237" s="321"/>
      <c r="BE237" s="321"/>
      <c r="BF237" s="321"/>
      <c r="BG237" s="321"/>
      <c r="BH237" s="325"/>
      <c r="BI237" s="170"/>
      <c r="BJ237" s="112"/>
      <c r="BK237" s="112"/>
      <c r="BL237" s="112"/>
      <c r="BM237" s="112"/>
      <c r="BN237" s="199"/>
      <c r="BO237" s="505" t="s">
        <v>130</v>
      </c>
      <c r="BP237" s="506"/>
      <c r="BQ237" s="506"/>
      <c r="BR237" s="507"/>
      <c r="BS237" s="505" t="s">
        <v>130</v>
      </c>
      <c r="BT237" s="506"/>
      <c r="BU237" s="506"/>
      <c r="BV237" s="507"/>
    </row>
    <row r="238" spans="2:74" ht="15.75" customHeight="1">
      <c r="B238" s="571"/>
      <c r="C238" s="572"/>
      <c r="D238" s="572"/>
      <c r="E238" s="572"/>
      <c r="F238" s="623"/>
      <c r="G238" s="638"/>
      <c r="H238" s="639"/>
      <c r="I238" s="639"/>
      <c r="J238" s="639"/>
      <c r="K238" s="640"/>
      <c r="L238" s="326"/>
      <c r="M238" s="327"/>
      <c r="N238" s="327"/>
      <c r="O238" s="327"/>
      <c r="P238" s="327"/>
      <c r="Q238" s="333">
        <v>3</v>
      </c>
      <c r="R238" s="508"/>
      <c r="S238" s="509"/>
      <c r="T238" s="509"/>
      <c r="U238" s="509"/>
      <c r="V238" s="516"/>
      <c r="W238" s="508" t="s">
        <v>74</v>
      </c>
      <c r="X238" s="509"/>
      <c r="Y238" s="517"/>
      <c r="Z238" s="517"/>
      <c r="AA238" s="517"/>
      <c r="AB238" s="517"/>
      <c r="AC238" s="517"/>
      <c r="AD238" s="517"/>
      <c r="AE238" s="517"/>
      <c r="AF238" s="517"/>
      <c r="AG238" s="517"/>
      <c r="AH238" s="517"/>
      <c r="AI238" s="517"/>
      <c r="AJ238" s="517"/>
      <c r="AK238" s="517"/>
      <c r="AL238" s="517"/>
      <c r="AM238" s="508" t="s">
        <v>74</v>
      </c>
      <c r="AN238" s="509"/>
      <c r="AO238" s="531"/>
      <c r="AP238" s="517"/>
      <c r="AQ238" s="517"/>
      <c r="AR238" s="517"/>
      <c r="AS238" s="517"/>
      <c r="AT238" s="517"/>
      <c r="AU238" s="517"/>
      <c r="AV238" s="517"/>
      <c r="AW238" s="517"/>
      <c r="AX238" s="517"/>
      <c r="AY238" s="517"/>
      <c r="AZ238" s="517"/>
      <c r="BA238" s="517"/>
      <c r="BB238" s="517"/>
      <c r="BC238" s="517"/>
      <c r="BD238" s="517"/>
      <c r="BE238" s="517"/>
      <c r="BF238" s="517"/>
      <c r="BG238" s="517"/>
      <c r="BH238" s="518"/>
      <c r="BI238" s="207"/>
      <c r="BJ238" s="197"/>
      <c r="BK238" s="197"/>
      <c r="BL238" s="197"/>
      <c r="BM238" s="197"/>
      <c r="BN238" s="198"/>
      <c r="BO238" s="203"/>
      <c r="BP238" s="204"/>
      <c r="BQ238" s="204"/>
      <c r="BR238" s="205"/>
      <c r="BS238" s="203"/>
      <c r="BT238" s="204"/>
      <c r="BU238" s="204"/>
      <c r="BV238" s="205"/>
    </row>
    <row r="239" spans="2:74" ht="15.75" customHeight="1">
      <c r="B239" s="571"/>
      <c r="C239" s="572"/>
      <c r="D239" s="572"/>
      <c r="E239" s="572"/>
      <c r="F239" s="623"/>
      <c r="G239" s="288" t="s">
        <v>509</v>
      </c>
      <c r="H239" s="311"/>
      <c r="I239" s="311"/>
      <c r="J239" s="311"/>
      <c r="K239" s="312"/>
      <c r="L239" s="641" t="s">
        <v>671</v>
      </c>
      <c r="M239" s="642"/>
      <c r="N239" s="642"/>
      <c r="O239" s="642"/>
      <c r="P239" s="642"/>
      <c r="Q239" s="643"/>
      <c r="R239" s="647" t="s">
        <v>69</v>
      </c>
      <c r="S239" s="647"/>
      <c r="T239" s="647"/>
      <c r="U239" s="647"/>
      <c r="V239" s="647"/>
      <c r="W239" s="510" t="s">
        <v>74</v>
      </c>
      <c r="X239" s="511"/>
      <c r="Y239" s="116" t="s">
        <v>158</v>
      </c>
      <c r="Z239" s="116"/>
      <c r="AA239" s="116"/>
      <c r="AB239" s="116"/>
      <c r="AC239" s="116"/>
      <c r="AD239" s="116"/>
      <c r="AE239" s="116"/>
      <c r="AF239" s="116"/>
      <c r="AG239" s="116"/>
      <c r="AH239" s="116"/>
      <c r="AI239" s="116"/>
      <c r="AJ239" s="116"/>
      <c r="AK239" s="116"/>
      <c r="AL239" s="116"/>
      <c r="AM239" s="512" t="s">
        <v>74</v>
      </c>
      <c r="AN239" s="513"/>
      <c r="AO239" s="116" t="s">
        <v>157</v>
      </c>
      <c r="AP239" s="116"/>
      <c r="AQ239" s="116"/>
      <c r="AR239" s="116"/>
      <c r="AS239" s="116"/>
      <c r="AT239" s="116"/>
      <c r="AU239" s="116"/>
      <c r="AV239" s="116"/>
      <c r="AW239" s="116"/>
      <c r="AX239" s="116"/>
      <c r="AY239" s="116"/>
      <c r="AZ239" s="116"/>
      <c r="BA239" s="116"/>
      <c r="BB239" s="116"/>
      <c r="BC239" s="116"/>
      <c r="BD239" s="116"/>
      <c r="BE239" s="116"/>
      <c r="BF239" s="116"/>
      <c r="BG239" s="116"/>
      <c r="BH239" s="116"/>
      <c r="BI239" s="650" t="s">
        <v>977</v>
      </c>
      <c r="BJ239" s="611"/>
      <c r="BK239" s="611"/>
      <c r="BL239" s="611"/>
      <c r="BM239" s="611"/>
      <c r="BN239" s="651"/>
      <c r="BO239" s="502" t="s">
        <v>129</v>
      </c>
      <c r="BP239" s="503"/>
      <c r="BQ239" s="503"/>
      <c r="BR239" s="504"/>
      <c r="BS239" s="502" t="s">
        <v>129</v>
      </c>
      <c r="BT239" s="503"/>
      <c r="BU239" s="503"/>
      <c r="BV239" s="504"/>
    </row>
    <row r="240" spans="2:74" ht="15.75" customHeight="1">
      <c r="B240" s="571"/>
      <c r="C240" s="572"/>
      <c r="D240" s="572"/>
      <c r="E240" s="572"/>
      <c r="F240" s="623"/>
      <c r="G240" s="635" t="s">
        <v>156</v>
      </c>
      <c r="H240" s="636"/>
      <c r="I240" s="636"/>
      <c r="J240" s="636"/>
      <c r="K240" s="637"/>
      <c r="L240" s="644"/>
      <c r="M240" s="645"/>
      <c r="N240" s="645"/>
      <c r="O240" s="645"/>
      <c r="P240" s="645"/>
      <c r="Q240" s="646"/>
      <c r="R240" s="647"/>
      <c r="S240" s="647"/>
      <c r="T240" s="647"/>
      <c r="U240" s="647"/>
      <c r="V240" s="647"/>
      <c r="W240" s="510" t="s">
        <v>74</v>
      </c>
      <c r="X240" s="511"/>
      <c r="Y240" s="120" t="s">
        <v>674</v>
      </c>
      <c r="Z240" s="120"/>
      <c r="AA240" s="120"/>
      <c r="AB240" s="120"/>
      <c r="AC240" s="120"/>
      <c r="AD240" s="120"/>
      <c r="AE240" s="120"/>
      <c r="AF240" s="120"/>
      <c r="AG240" s="120"/>
      <c r="AH240" s="120"/>
      <c r="AI240" s="120"/>
      <c r="AJ240" s="120"/>
      <c r="AK240" s="120"/>
      <c r="AL240" s="120"/>
      <c r="AM240" s="319"/>
      <c r="AN240" s="320"/>
      <c r="AO240" s="120" t="s">
        <v>155</v>
      </c>
      <c r="AP240" s="120"/>
      <c r="AQ240" s="120"/>
      <c r="AR240" s="120"/>
      <c r="AS240" s="120"/>
      <c r="AT240" s="120"/>
      <c r="AU240" s="120"/>
      <c r="AV240" s="120"/>
      <c r="AW240" s="120"/>
      <c r="AX240" s="120"/>
      <c r="AY240" s="120"/>
      <c r="AZ240" s="120"/>
      <c r="BA240" s="120"/>
      <c r="BB240" s="120"/>
      <c r="BC240" s="120"/>
      <c r="BD240" s="120"/>
      <c r="BE240" s="120"/>
      <c r="BF240" s="120"/>
      <c r="BG240" s="120"/>
      <c r="BH240" s="120"/>
      <c r="BI240" s="229"/>
      <c r="BJ240" s="394"/>
      <c r="BK240" s="394"/>
      <c r="BL240" s="394"/>
      <c r="BM240" s="394"/>
      <c r="BN240" s="395"/>
      <c r="BO240" s="505" t="s">
        <v>130</v>
      </c>
      <c r="BP240" s="506"/>
      <c r="BQ240" s="506"/>
      <c r="BR240" s="507"/>
      <c r="BS240" s="505" t="s">
        <v>130</v>
      </c>
      <c r="BT240" s="506"/>
      <c r="BU240" s="506"/>
      <c r="BV240" s="507"/>
    </row>
    <row r="241" spans="2:74" ht="15.75" customHeight="1">
      <c r="B241" s="571"/>
      <c r="C241" s="572"/>
      <c r="D241" s="572"/>
      <c r="E241" s="572"/>
      <c r="F241" s="623"/>
      <c r="G241" s="635"/>
      <c r="H241" s="636"/>
      <c r="I241" s="636"/>
      <c r="J241" s="636"/>
      <c r="K241" s="637"/>
      <c r="L241" s="644"/>
      <c r="M241" s="645"/>
      <c r="N241" s="645"/>
      <c r="O241" s="645"/>
      <c r="P241" s="645"/>
      <c r="Q241" s="646"/>
      <c r="R241" s="647"/>
      <c r="S241" s="647"/>
      <c r="T241" s="647"/>
      <c r="U241" s="647"/>
      <c r="V241" s="647"/>
      <c r="W241" s="510" t="s">
        <v>74</v>
      </c>
      <c r="X241" s="511"/>
      <c r="Y241" s="531"/>
      <c r="Z241" s="531"/>
      <c r="AA241" s="531"/>
      <c r="AB241" s="531"/>
      <c r="AC241" s="531"/>
      <c r="AD241" s="531"/>
      <c r="AE241" s="531"/>
      <c r="AF241" s="531"/>
      <c r="AG241" s="531"/>
      <c r="AH241" s="531"/>
      <c r="AI241" s="531"/>
      <c r="AJ241" s="531"/>
      <c r="AK241" s="531"/>
      <c r="AL241" s="531"/>
      <c r="AM241" s="510" t="s">
        <v>74</v>
      </c>
      <c r="AN241" s="511"/>
      <c r="AO241" s="120" t="s">
        <v>625</v>
      </c>
      <c r="AP241" s="120"/>
      <c r="AQ241" s="120"/>
      <c r="AR241" s="120"/>
      <c r="AS241" s="120"/>
      <c r="AT241" s="120"/>
      <c r="AU241" s="120"/>
      <c r="AV241" s="120"/>
      <c r="AW241" s="120"/>
      <c r="AX241" s="120"/>
      <c r="AY241" s="120"/>
      <c r="AZ241" s="120"/>
      <c r="BA241" s="120"/>
      <c r="BB241" s="120"/>
      <c r="BC241" s="120"/>
      <c r="BD241" s="120"/>
      <c r="BE241" s="120"/>
      <c r="BF241" s="120"/>
      <c r="BG241" s="120"/>
      <c r="BH241" s="120"/>
      <c r="BI241" s="229"/>
      <c r="BJ241" s="394"/>
      <c r="BK241" s="394"/>
      <c r="BL241" s="394"/>
      <c r="BM241" s="394"/>
      <c r="BN241" s="395"/>
      <c r="BO241" s="299"/>
      <c r="BP241" s="300"/>
      <c r="BQ241" s="300"/>
      <c r="BR241" s="301"/>
      <c r="BS241" s="299"/>
      <c r="BT241" s="300"/>
      <c r="BU241" s="300"/>
      <c r="BV241" s="301"/>
    </row>
    <row r="242" spans="2:74" ht="15.75" customHeight="1">
      <c r="B242" s="571"/>
      <c r="C242" s="572"/>
      <c r="D242" s="572"/>
      <c r="E242" s="572"/>
      <c r="F242" s="623"/>
      <c r="G242" s="635"/>
      <c r="H242" s="636"/>
      <c r="I242" s="636"/>
      <c r="J242" s="636"/>
      <c r="K242" s="637"/>
      <c r="L242" s="644"/>
      <c r="M242" s="645"/>
      <c r="N242" s="645"/>
      <c r="O242" s="645"/>
      <c r="P242" s="645"/>
      <c r="Q242" s="646"/>
      <c r="R242" s="647"/>
      <c r="S242" s="647"/>
      <c r="T242" s="647"/>
      <c r="U242" s="647"/>
      <c r="V242" s="647"/>
      <c r="W242" s="510" t="s">
        <v>74</v>
      </c>
      <c r="X242" s="511"/>
      <c r="Y242" s="531"/>
      <c r="Z242" s="531"/>
      <c r="AA242" s="531"/>
      <c r="AB242" s="531"/>
      <c r="AC242" s="531"/>
      <c r="AD242" s="531"/>
      <c r="AE242" s="531"/>
      <c r="AF242" s="531"/>
      <c r="AG242" s="531"/>
      <c r="AH242" s="531"/>
      <c r="AI242" s="531"/>
      <c r="AJ242" s="531"/>
      <c r="AK242" s="531"/>
      <c r="AL242" s="531"/>
      <c r="AM242" s="319"/>
      <c r="AN242" s="320"/>
      <c r="AO242" s="120" t="s">
        <v>676</v>
      </c>
      <c r="AP242" s="120"/>
      <c r="AQ242" s="120"/>
      <c r="AR242" s="120"/>
      <c r="AS242" s="120"/>
      <c r="AT242" s="120"/>
      <c r="AU242" s="120"/>
      <c r="AV242" s="120"/>
      <c r="AW242" s="120"/>
      <c r="AX242" s="120"/>
      <c r="AY242" s="120"/>
      <c r="AZ242" s="120"/>
      <c r="BA242" s="120"/>
      <c r="BB242" s="120"/>
      <c r="BC242" s="120"/>
      <c r="BD242" s="120"/>
      <c r="BE242" s="120"/>
      <c r="BF242" s="120"/>
      <c r="BG242" s="120"/>
      <c r="BH242" s="120"/>
      <c r="BI242" s="229"/>
      <c r="BJ242" s="394"/>
      <c r="BK242" s="394"/>
      <c r="BL242" s="394"/>
      <c r="BM242" s="394"/>
      <c r="BN242" s="395"/>
      <c r="BO242" s="299"/>
      <c r="BP242" s="300"/>
      <c r="BQ242" s="300"/>
      <c r="BR242" s="301"/>
      <c r="BS242" s="299"/>
      <c r="BT242" s="300"/>
      <c r="BU242" s="300"/>
      <c r="BV242" s="301"/>
    </row>
    <row r="243" spans="2:74" ht="15.75" customHeight="1">
      <c r="B243" s="571"/>
      <c r="C243" s="572"/>
      <c r="D243" s="572"/>
      <c r="E243" s="572"/>
      <c r="F243" s="623"/>
      <c r="G243" s="635"/>
      <c r="H243" s="636"/>
      <c r="I243" s="636"/>
      <c r="J243" s="636"/>
      <c r="K243" s="637"/>
      <c r="L243" s="329"/>
      <c r="M243" s="330"/>
      <c r="N243" s="330"/>
      <c r="O243" s="330"/>
      <c r="P243" s="330"/>
      <c r="Q243" s="332" t="s">
        <v>565</v>
      </c>
      <c r="R243" s="647"/>
      <c r="S243" s="647"/>
      <c r="T243" s="647"/>
      <c r="U243" s="647"/>
      <c r="V243" s="647"/>
      <c r="W243" s="508" t="s">
        <v>74</v>
      </c>
      <c r="X243" s="509"/>
      <c r="Y243" s="517"/>
      <c r="Z243" s="517"/>
      <c r="AA243" s="517"/>
      <c r="AB243" s="517"/>
      <c r="AC243" s="517"/>
      <c r="AD243" s="517"/>
      <c r="AE243" s="517"/>
      <c r="AF243" s="517"/>
      <c r="AG243" s="517"/>
      <c r="AH243" s="517"/>
      <c r="AI243" s="517"/>
      <c r="AJ243" s="517"/>
      <c r="AK243" s="517"/>
      <c r="AL243" s="517"/>
      <c r="AM243" s="508" t="s">
        <v>74</v>
      </c>
      <c r="AN243" s="509"/>
      <c r="AO243" s="121" t="s">
        <v>627</v>
      </c>
      <c r="AP243" s="121"/>
      <c r="AQ243" s="121"/>
      <c r="AR243" s="121"/>
      <c r="AS243" s="121"/>
      <c r="AT243" s="121"/>
      <c r="AU243" s="121"/>
      <c r="AV243" s="121"/>
      <c r="AW243" s="121"/>
      <c r="AX243" s="121"/>
      <c r="AY243" s="121"/>
      <c r="AZ243" s="121"/>
      <c r="BA243" s="121"/>
      <c r="BB243" s="121"/>
      <c r="BC243" s="121"/>
      <c r="BD243" s="121"/>
      <c r="BE243" s="121"/>
      <c r="BF243" s="121"/>
      <c r="BG243" s="121"/>
      <c r="BH243" s="121"/>
      <c r="BI243" s="170"/>
      <c r="BJ243" s="112"/>
      <c r="BK243" s="112"/>
      <c r="BL243" s="112"/>
      <c r="BM243" s="112"/>
      <c r="BN243" s="199"/>
      <c r="BO243" s="299"/>
      <c r="BP243" s="300"/>
      <c r="BQ243" s="300"/>
      <c r="BR243" s="301"/>
      <c r="BS243" s="299"/>
      <c r="BT243" s="300"/>
      <c r="BU243" s="300"/>
      <c r="BV243" s="301"/>
    </row>
    <row r="244" spans="2:74" ht="15.75" customHeight="1">
      <c r="B244" s="571"/>
      <c r="C244" s="572"/>
      <c r="D244" s="572"/>
      <c r="E244" s="572"/>
      <c r="F244" s="623"/>
      <c r="G244" s="635"/>
      <c r="H244" s="636"/>
      <c r="I244" s="636"/>
      <c r="J244" s="636"/>
      <c r="K244" s="637"/>
      <c r="L244" s="641" t="s">
        <v>692</v>
      </c>
      <c r="M244" s="642"/>
      <c r="N244" s="642"/>
      <c r="O244" s="642"/>
      <c r="P244" s="642"/>
      <c r="Q244" s="643"/>
      <c r="R244" s="647" t="s">
        <v>69</v>
      </c>
      <c r="S244" s="647"/>
      <c r="T244" s="647"/>
      <c r="U244" s="647"/>
      <c r="V244" s="647"/>
      <c r="W244" s="510" t="s">
        <v>74</v>
      </c>
      <c r="X244" s="511"/>
      <c r="Y244" s="116" t="s">
        <v>158</v>
      </c>
      <c r="Z244" s="116"/>
      <c r="AA244" s="116"/>
      <c r="AB244" s="116"/>
      <c r="AC244" s="116"/>
      <c r="AD244" s="116"/>
      <c r="AE244" s="116"/>
      <c r="AF244" s="116"/>
      <c r="AG244" s="116"/>
      <c r="AH244" s="116"/>
      <c r="AI244" s="116"/>
      <c r="AJ244" s="116"/>
      <c r="AK244" s="116"/>
      <c r="AL244" s="116"/>
      <c r="AM244" s="512" t="s">
        <v>74</v>
      </c>
      <c r="AN244" s="513"/>
      <c r="AO244" s="116" t="s">
        <v>690</v>
      </c>
      <c r="AP244" s="116"/>
      <c r="AQ244" s="116"/>
      <c r="AR244" s="116"/>
      <c r="AS244" s="116"/>
      <c r="AT244" s="116"/>
      <c r="AU244" s="116"/>
      <c r="AV244" s="116"/>
      <c r="AW244" s="116"/>
      <c r="AX244" s="116"/>
      <c r="AY244" s="116"/>
      <c r="AZ244" s="116"/>
      <c r="BA244" s="116"/>
      <c r="BB244" s="116"/>
      <c r="BC244" s="116"/>
      <c r="BD244" s="116"/>
      <c r="BE244" s="116"/>
      <c r="BF244" s="116"/>
      <c r="BG244" s="116"/>
      <c r="BH244" s="116"/>
      <c r="BI244" s="499" t="s">
        <v>434</v>
      </c>
      <c r="BJ244" s="500"/>
      <c r="BK244" s="500"/>
      <c r="BL244" s="500"/>
      <c r="BM244" s="500"/>
      <c r="BN244" s="501"/>
      <c r="BO244" s="502" t="s">
        <v>129</v>
      </c>
      <c r="BP244" s="503"/>
      <c r="BQ244" s="503"/>
      <c r="BR244" s="504"/>
      <c r="BS244" s="502" t="s">
        <v>129</v>
      </c>
      <c r="BT244" s="503"/>
      <c r="BU244" s="503"/>
      <c r="BV244" s="504"/>
    </row>
    <row r="245" spans="2:74" ht="15.75" customHeight="1">
      <c r="B245" s="571"/>
      <c r="C245" s="572"/>
      <c r="D245" s="572"/>
      <c r="E245" s="572"/>
      <c r="F245" s="623"/>
      <c r="G245" s="635"/>
      <c r="H245" s="636"/>
      <c r="I245" s="636"/>
      <c r="J245" s="636"/>
      <c r="K245" s="637"/>
      <c r="L245" s="644"/>
      <c r="M245" s="645"/>
      <c r="N245" s="645"/>
      <c r="O245" s="645"/>
      <c r="P245" s="645"/>
      <c r="Q245" s="646"/>
      <c r="R245" s="647"/>
      <c r="S245" s="647"/>
      <c r="T245" s="647"/>
      <c r="U245" s="647"/>
      <c r="V245" s="647"/>
      <c r="W245" s="510" t="s">
        <v>74</v>
      </c>
      <c r="X245" s="511"/>
      <c r="Y245" s="120" t="s">
        <v>674</v>
      </c>
      <c r="Z245" s="120"/>
      <c r="AA245" s="120"/>
      <c r="AB245" s="120"/>
      <c r="AC245" s="120"/>
      <c r="AD245" s="120"/>
      <c r="AE245" s="120"/>
      <c r="AF245" s="120"/>
      <c r="AG245" s="120"/>
      <c r="AH245" s="120"/>
      <c r="AI245" s="120"/>
      <c r="AJ245" s="120"/>
      <c r="AK245" s="120"/>
      <c r="AL245" s="120"/>
      <c r="AM245" s="319"/>
      <c r="AN245" s="320"/>
      <c r="AO245" s="120" t="s">
        <v>691</v>
      </c>
      <c r="AP245" s="120"/>
      <c r="AQ245" s="120"/>
      <c r="AR245" s="120"/>
      <c r="AS245" s="120"/>
      <c r="AT245" s="120"/>
      <c r="AU245" s="120"/>
      <c r="AV245" s="120"/>
      <c r="AW245" s="120"/>
      <c r="AX245" s="120"/>
      <c r="AY245" s="120"/>
      <c r="AZ245" s="120"/>
      <c r="BA245" s="120"/>
      <c r="BB245" s="120"/>
      <c r="BC245" s="120"/>
      <c r="BD245" s="120"/>
      <c r="BE245" s="120"/>
      <c r="BF245" s="120"/>
      <c r="BG245" s="120"/>
      <c r="BH245" s="120"/>
      <c r="BI245" s="170"/>
      <c r="BJ245" s="112"/>
      <c r="BK245" s="112"/>
      <c r="BL245" s="112"/>
      <c r="BM245" s="112"/>
      <c r="BN245" s="199"/>
      <c r="BO245" s="505" t="s">
        <v>130</v>
      </c>
      <c r="BP245" s="506"/>
      <c r="BQ245" s="506"/>
      <c r="BR245" s="507"/>
      <c r="BS245" s="505" t="s">
        <v>130</v>
      </c>
      <c r="BT245" s="506"/>
      <c r="BU245" s="506"/>
      <c r="BV245" s="507"/>
    </row>
    <row r="246" spans="2:74" ht="15.75" customHeight="1">
      <c r="B246" s="573"/>
      <c r="C246" s="574"/>
      <c r="D246" s="574"/>
      <c r="E246" s="574"/>
      <c r="F246" s="624"/>
      <c r="G246" s="638"/>
      <c r="H246" s="639"/>
      <c r="I246" s="639"/>
      <c r="J246" s="639"/>
      <c r="K246" s="640"/>
      <c r="L246" s="329"/>
      <c r="M246" s="330"/>
      <c r="N246" s="330"/>
      <c r="O246" s="330"/>
      <c r="P246" s="330"/>
      <c r="Q246" s="332" t="s">
        <v>565</v>
      </c>
      <c r="R246" s="647"/>
      <c r="S246" s="647"/>
      <c r="T246" s="647"/>
      <c r="U246" s="647"/>
      <c r="V246" s="647"/>
      <c r="W246" s="508" t="s">
        <v>74</v>
      </c>
      <c r="X246" s="509"/>
      <c r="Y246" s="517"/>
      <c r="Z246" s="517"/>
      <c r="AA246" s="517"/>
      <c r="AB246" s="517"/>
      <c r="AC246" s="517"/>
      <c r="AD246" s="517"/>
      <c r="AE246" s="517"/>
      <c r="AF246" s="517"/>
      <c r="AG246" s="517"/>
      <c r="AH246" s="517"/>
      <c r="AI246" s="517"/>
      <c r="AJ246" s="517"/>
      <c r="AK246" s="517"/>
      <c r="AL246" s="517"/>
      <c r="AM246" s="508" t="s">
        <v>74</v>
      </c>
      <c r="AN246" s="509"/>
      <c r="AO246" s="517"/>
      <c r="AP246" s="517"/>
      <c r="AQ246" s="517"/>
      <c r="AR246" s="517"/>
      <c r="AS246" s="517"/>
      <c r="AT246" s="517"/>
      <c r="AU246" s="517"/>
      <c r="AV246" s="517"/>
      <c r="AW246" s="517"/>
      <c r="AX246" s="517"/>
      <c r="AY246" s="517"/>
      <c r="AZ246" s="517"/>
      <c r="BA246" s="517"/>
      <c r="BB246" s="517"/>
      <c r="BC246" s="517"/>
      <c r="BD246" s="517"/>
      <c r="BE246" s="517"/>
      <c r="BF246" s="517"/>
      <c r="BG246" s="517"/>
      <c r="BH246" s="517"/>
      <c r="BI246" s="207"/>
      <c r="BJ246" s="197"/>
      <c r="BK246" s="197"/>
      <c r="BL246" s="197"/>
      <c r="BM246" s="197"/>
      <c r="BN246" s="198"/>
      <c r="BO246" s="203"/>
      <c r="BP246" s="204"/>
      <c r="BQ246" s="204"/>
      <c r="BR246" s="205"/>
      <c r="BS246" s="203"/>
      <c r="BT246" s="204"/>
      <c r="BU246" s="204"/>
      <c r="BV246" s="205"/>
    </row>
    <row r="247" spans="2:74" ht="13.5" customHeight="1">
      <c r="B247" s="298"/>
      <c r="C247" s="298"/>
      <c r="D247" s="298"/>
      <c r="E247" s="298"/>
      <c r="F247" s="298"/>
      <c r="G247" s="298"/>
      <c r="H247" s="298"/>
      <c r="I247" s="298"/>
      <c r="J247" s="298"/>
      <c r="K247" s="298"/>
      <c r="L247" s="297"/>
      <c r="M247" s="297"/>
      <c r="N247" s="297"/>
      <c r="O247" s="297"/>
      <c r="P247" s="297"/>
      <c r="Q247" s="297"/>
      <c r="R247" s="304"/>
      <c r="S247" s="304"/>
      <c r="T247" s="304"/>
      <c r="U247" s="304"/>
      <c r="V247" s="304"/>
      <c r="W247" s="304"/>
      <c r="X247" s="304"/>
      <c r="Y247" s="120"/>
      <c r="Z247" s="120"/>
      <c r="AA247" s="120"/>
      <c r="AB247" s="120"/>
      <c r="AC247" s="120"/>
      <c r="AD247" s="120"/>
      <c r="AE247" s="120"/>
      <c r="AF247" s="120"/>
      <c r="AG247" s="120"/>
      <c r="AH247" s="304"/>
      <c r="AI247" s="304"/>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304"/>
      <c r="BK247" s="304"/>
      <c r="BL247" s="304"/>
      <c r="BM247" s="304"/>
      <c r="BN247" s="304"/>
      <c r="BO247" s="304"/>
      <c r="BP247" s="304"/>
      <c r="BQ247" s="304"/>
      <c r="BR247" s="304"/>
      <c r="BS247" s="304"/>
      <c r="BT247" s="304"/>
      <c r="BU247" s="304"/>
      <c r="BV247" s="304"/>
    </row>
    <row r="248" spans="2:74" ht="13.5" customHeight="1"/>
    <row r="249" spans="2:74" ht="16.5" customHeight="1">
      <c r="B249" s="532" t="s">
        <v>17</v>
      </c>
      <c r="C249" s="532"/>
      <c r="D249" s="532"/>
      <c r="E249" s="532"/>
      <c r="F249" s="532"/>
      <c r="G249" s="532"/>
      <c r="H249" s="532"/>
      <c r="I249" s="532"/>
      <c r="J249" s="532"/>
      <c r="K249" s="532"/>
      <c r="L249" s="532"/>
      <c r="M249" s="532"/>
      <c r="N249" s="532"/>
      <c r="O249" s="532"/>
      <c r="P249" s="532"/>
      <c r="Q249" s="532"/>
      <c r="R249" s="532"/>
      <c r="S249" s="532"/>
      <c r="T249" s="532"/>
      <c r="U249" s="532"/>
      <c r="V249" s="532"/>
      <c r="W249" s="532"/>
      <c r="X249" s="532"/>
      <c r="Y249" s="532"/>
      <c r="Z249" s="532"/>
      <c r="AA249" s="532"/>
      <c r="AB249" s="532"/>
      <c r="AC249" s="532"/>
      <c r="AD249" s="532"/>
      <c r="AE249" s="532"/>
      <c r="AF249" s="532"/>
      <c r="AG249" s="532"/>
      <c r="AH249" s="532"/>
      <c r="AI249" s="532"/>
      <c r="AJ249" s="532"/>
      <c r="AK249" s="532"/>
      <c r="AL249" s="532"/>
      <c r="AM249" s="532"/>
      <c r="AN249" s="532"/>
      <c r="AO249" s="532"/>
      <c r="AP249" s="532"/>
      <c r="AQ249" s="532"/>
      <c r="AR249" s="532"/>
      <c r="AS249" s="532"/>
      <c r="AT249" s="532"/>
      <c r="AU249" s="532"/>
      <c r="AV249" s="532"/>
      <c r="AW249" s="532"/>
      <c r="AX249" s="532"/>
      <c r="AY249" s="532"/>
      <c r="AZ249" s="532"/>
      <c r="BA249" s="532"/>
      <c r="BB249" s="532"/>
      <c r="BC249" s="532"/>
      <c r="BD249" s="532"/>
      <c r="BE249" s="532"/>
      <c r="BF249" s="532"/>
      <c r="BG249" s="532"/>
      <c r="BH249" s="532"/>
      <c r="BI249" s="532"/>
      <c r="BJ249" s="532"/>
      <c r="BK249" s="532"/>
      <c r="BL249" s="532"/>
      <c r="BM249" s="532"/>
      <c r="BN249" s="532"/>
      <c r="BO249" s="532"/>
      <c r="BP249" s="532"/>
      <c r="BQ249" s="532"/>
      <c r="BR249" s="532"/>
      <c r="BS249" s="532"/>
      <c r="BT249" s="532"/>
      <c r="BU249" s="532"/>
      <c r="BV249" s="532"/>
    </row>
    <row r="250" spans="2:74" ht="13.5" customHeight="1">
      <c r="B250" s="106" t="s">
        <v>924</v>
      </c>
      <c r="BO250" s="107" t="s">
        <v>154</v>
      </c>
    </row>
    <row r="251" spans="2:74" ht="12" customHeight="1">
      <c r="B251" s="106" t="s">
        <v>104</v>
      </c>
    </row>
    <row r="252" spans="2:74" ht="12" customHeight="1">
      <c r="B252" s="106" t="s">
        <v>894</v>
      </c>
    </row>
    <row r="253" spans="2:74" ht="12" customHeight="1"/>
    <row r="254" spans="2:74" ht="12" customHeight="1">
      <c r="B254" s="106" t="s">
        <v>950</v>
      </c>
    </row>
    <row r="255" spans="2:74" ht="12" customHeight="1">
      <c r="B255" s="106" t="s">
        <v>948</v>
      </c>
    </row>
    <row r="256" spans="2:74" ht="12" customHeight="1">
      <c r="B256" s="106" t="s">
        <v>949</v>
      </c>
    </row>
    <row r="257" spans="2:74" ht="12" customHeight="1">
      <c r="B257" s="706" t="s">
        <v>960</v>
      </c>
      <c r="C257" s="706"/>
      <c r="D257" s="706"/>
      <c r="E257" s="706"/>
      <c r="F257" s="706"/>
      <c r="G257" s="706"/>
      <c r="H257" s="706"/>
      <c r="I257" s="706"/>
      <c r="J257" s="706"/>
      <c r="K257" s="706"/>
      <c r="L257" s="706"/>
      <c r="M257" s="706"/>
      <c r="N257" s="706"/>
      <c r="O257" s="706"/>
      <c r="P257" s="706"/>
      <c r="Q257" s="706"/>
      <c r="R257" s="706"/>
      <c r="S257" s="706"/>
      <c r="T257" s="706"/>
      <c r="U257" s="706"/>
      <c r="V257" s="706"/>
      <c r="W257" s="706"/>
      <c r="X257" s="706"/>
      <c r="Y257" s="706"/>
      <c r="Z257" s="706"/>
      <c r="AA257" s="706"/>
      <c r="AB257" s="706"/>
      <c r="AC257" s="706"/>
      <c r="AD257" s="706"/>
      <c r="AE257" s="706"/>
      <c r="AF257" s="706"/>
      <c r="AG257" s="706"/>
      <c r="AH257" s="706"/>
      <c r="AI257" s="706"/>
      <c r="AJ257" s="706"/>
      <c r="AK257" s="706"/>
      <c r="AL257" s="706"/>
      <c r="AM257" s="706"/>
      <c r="AN257" s="706"/>
      <c r="AO257" s="706"/>
      <c r="AP257" s="706"/>
      <c r="AQ257" s="706"/>
      <c r="AR257" s="706"/>
      <c r="AS257" s="706"/>
      <c r="AT257" s="706"/>
      <c r="AU257" s="706"/>
      <c r="AV257" s="706"/>
      <c r="AW257" s="706"/>
      <c r="AX257" s="706"/>
      <c r="AY257" s="706"/>
      <c r="AZ257" s="706"/>
      <c r="BA257" s="706"/>
      <c r="BB257" s="706"/>
      <c r="BC257" s="706"/>
      <c r="BD257" s="706"/>
      <c r="BE257" s="706"/>
      <c r="BF257" s="706"/>
      <c r="BG257" s="706"/>
      <c r="BH257" s="706"/>
      <c r="BI257" s="706"/>
      <c r="BJ257" s="706"/>
      <c r="BK257" s="706"/>
      <c r="BL257" s="706"/>
      <c r="BM257" s="706"/>
      <c r="BN257" s="706"/>
      <c r="BO257" s="706"/>
      <c r="BP257" s="706"/>
      <c r="BQ257" s="706"/>
      <c r="BR257" s="706"/>
      <c r="BS257" s="706"/>
      <c r="BT257" s="706"/>
      <c r="BU257" s="706"/>
      <c r="BV257" s="706"/>
    </row>
    <row r="258" spans="2:74" ht="12" customHeight="1">
      <c r="B258" s="706"/>
      <c r="C258" s="706"/>
      <c r="D258" s="706"/>
      <c r="E258" s="706"/>
      <c r="F258" s="706"/>
      <c r="G258" s="706"/>
      <c r="H258" s="706"/>
      <c r="I258" s="706"/>
      <c r="J258" s="706"/>
      <c r="K258" s="706"/>
      <c r="L258" s="706"/>
      <c r="M258" s="706"/>
      <c r="N258" s="706"/>
      <c r="O258" s="706"/>
      <c r="P258" s="706"/>
      <c r="Q258" s="706"/>
      <c r="R258" s="706"/>
      <c r="S258" s="706"/>
      <c r="T258" s="706"/>
      <c r="U258" s="706"/>
      <c r="V258" s="706"/>
      <c r="W258" s="706"/>
      <c r="X258" s="706"/>
      <c r="Y258" s="706"/>
      <c r="Z258" s="706"/>
      <c r="AA258" s="706"/>
      <c r="AB258" s="706"/>
      <c r="AC258" s="706"/>
      <c r="AD258" s="706"/>
      <c r="AE258" s="706"/>
      <c r="AF258" s="706"/>
      <c r="AG258" s="706"/>
      <c r="AH258" s="706"/>
      <c r="AI258" s="706"/>
      <c r="AJ258" s="706"/>
      <c r="AK258" s="706"/>
      <c r="AL258" s="706"/>
      <c r="AM258" s="706"/>
      <c r="AN258" s="706"/>
      <c r="AO258" s="706"/>
      <c r="AP258" s="706"/>
      <c r="AQ258" s="706"/>
      <c r="AR258" s="706"/>
      <c r="AS258" s="706"/>
      <c r="AT258" s="706"/>
      <c r="AU258" s="706"/>
      <c r="AV258" s="706"/>
      <c r="AW258" s="706"/>
      <c r="AX258" s="706"/>
      <c r="AY258" s="706"/>
      <c r="AZ258" s="706"/>
      <c r="BA258" s="706"/>
      <c r="BB258" s="706"/>
      <c r="BC258" s="706"/>
      <c r="BD258" s="706"/>
      <c r="BE258" s="706"/>
      <c r="BF258" s="706"/>
      <c r="BG258" s="706"/>
      <c r="BH258" s="706"/>
      <c r="BI258" s="706"/>
      <c r="BJ258" s="706"/>
      <c r="BK258" s="706"/>
      <c r="BL258" s="706"/>
      <c r="BM258" s="706"/>
      <c r="BN258" s="706"/>
      <c r="BO258" s="706"/>
      <c r="BP258" s="706"/>
      <c r="BQ258" s="706"/>
      <c r="BR258" s="706"/>
      <c r="BS258" s="706"/>
      <c r="BT258" s="706"/>
      <c r="BU258" s="706"/>
      <c r="BV258" s="706"/>
    </row>
    <row r="259" spans="2:74" ht="12" customHeight="1">
      <c r="B259" s="526" t="s">
        <v>124</v>
      </c>
      <c r="C259" s="526"/>
      <c r="D259" s="526"/>
      <c r="E259" s="526"/>
      <c r="F259" s="526"/>
      <c r="G259" s="526"/>
      <c r="H259" s="526"/>
      <c r="I259" s="526"/>
      <c r="J259" s="526"/>
      <c r="K259" s="526"/>
      <c r="L259" s="526"/>
      <c r="M259" s="526"/>
      <c r="N259" s="526"/>
      <c r="O259" s="526"/>
      <c r="P259" s="526"/>
      <c r="Q259" s="526"/>
      <c r="R259" s="526"/>
      <c r="S259" s="526"/>
      <c r="T259" s="526"/>
      <c r="U259" s="526"/>
      <c r="V259" s="526"/>
      <c r="W259" s="526"/>
      <c r="X259" s="526"/>
      <c r="Y259" s="526"/>
      <c r="Z259" s="526"/>
      <c r="AA259" s="526"/>
      <c r="AB259" s="526"/>
      <c r="AC259" s="526"/>
      <c r="AD259" s="526"/>
      <c r="AE259" s="526"/>
      <c r="AF259" s="526"/>
      <c r="AG259" s="526"/>
      <c r="AH259" s="526"/>
      <c r="AI259" s="526"/>
      <c r="AJ259" s="526"/>
      <c r="AK259" s="526"/>
      <c r="AL259" s="526"/>
      <c r="AM259" s="526"/>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6"/>
      <c r="BI259" s="526"/>
      <c r="BJ259" s="526"/>
      <c r="BK259" s="526"/>
      <c r="BL259" s="526"/>
      <c r="BM259" s="526"/>
      <c r="BN259" s="526"/>
      <c r="BO259" s="526"/>
      <c r="BP259" s="526"/>
      <c r="BQ259" s="526"/>
      <c r="BR259" s="526"/>
      <c r="BS259" s="526"/>
      <c r="BT259" s="526"/>
      <c r="BU259" s="526"/>
      <c r="BV259" s="526"/>
    </row>
    <row r="260" spans="2:74" ht="15.75" customHeight="1">
      <c r="B260" s="520"/>
      <c r="C260" s="520"/>
      <c r="D260" s="520"/>
      <c r="E260" s="520"/>
      <c r="F260" s="520"/>
      <c r="G260" s="521" t="s">
        <v>18</v>
      </c>
      <c r="H260" s="521"/>
      <c r="I260" s="521"/>
      <c r="J260" s="521"/>
      <c r="K260" s="521"/>
      <c r="L260" s="534" t="s">
        <v>334</v>
      </c>
      <c r="M260" s="535"/>
      <c r="N260" s="535"/>
      <c r="O260" s="535"/>
      <c r="P260" s="535"/>
      <c r="Q260" s="536"/>
      <c r="R260" s="521" t="s">
        <v>430</v>
      </c>
      <c r="S260" s="521"/>
      <c r="T260" s="521"/>
      <c r="U260" s="521"/>
      <c r="V260" s="521"/>
      <c r="W260" s="522" t="s">
        <v>432</v>
      </c>
      <c r="X260" s="523"/>
      <c r="Y260" s="523"/>
      <c r="Z260" s="523"/>
      <c r="AA260" s="523"/>
      <c r="AB260" s="523"/>
      <c r="AC260" s="523"/>
      <c r="AD260" s="523"/>
      <c r="AE260" s="523"/>
      <c r="AF260" s="523"/>
      <c r="AG260" s="523"/>
      <c r="AH260" s="523"/>
      <c r="AI260" s="523"/>
      <c r="AJ260" s="523"/>
      <c r="AK260" s="523"/>
      <c r="AL260" s="524"/>
      <c r="AM260" s="522" t="s">
        <v>433</v>
      </c>
      <c r="AN260" s="523"/>
      <c r="AO260" s="523"/>
      <c r="AP260" s="523"/>
      <c r="AQ260" s="523"/>
      <c r="AR260" s="523"/>
      <c r="AS260" s="523"/>
      <c r="AT260" s="523"/>
      <c r="AU260" s="523"/>
      <c r="AV260" s="523"/>
      <c r="AW260" s="523"/>
      <c r="AX260" s="523"/>
      <c r="AY260" s="523"/>
      <c r="AZ260" s="523"/>
      <c r="BA260" s="523"/>
      <c r="BB260" s="523"/>
      <c r="BC260" s="523"/>
      <c r="BD260" s="523"/>
      <c r="BE260" s="523"/>
      <c r="BF260" s="523"/>
      <c r="BG260" s="523"/>
      <c r="BH260" s="524"/>
      <c r="BI260" s="519" t="s">
        <v>19</v>
      </c>
      <c r="BJ260" s="519"/>
      <c r="BK260" s="519"/>
      <c r="BL260" s="519"/>
      <c r="BM260" s="519"/>
      <c r="BN260" s="519"/>
      <c r="BO260" s="520" t="s">
        <v>20</v>
      </c>
      <c r="BP260" s="520"/>
      <c r="BQ260" s="520"/>
      <c r="BR260" s="520"/>
      <c r="BS260" s="520"/>
      <c r="BT260" s="520"/>
      <c r="BU260" s="520"/>
      <c r="BV260" s="520"/>
    </row>
    <row r="261" spans="2:74" ht="15.75" customHeight="1">
      <c r="B261" s="520"/>
      <c r="C261" s="520"/>
      <c r="D261" s="520"/>
      <c r="E261" s="520"/>
      <c r="F261" s="520"/>
      <c r="G261" s="521"/>
      <c r="H261" s="521"/>
      <c r="I261" s="521"/>
      <c r="J261" s="521"/>
      <c r="K261" s="521"/>
      <c r="L261" s="537"/>
      <c r="M261" s="538"/>
      <c r="N261" s="538"/>
      <c r="O261" s="538"/>
      <c r="P261" s="538"/>
      <c r="Q261" s="539"/>
      <c r="R261" s="521"/>
      <c r="S261" s="521"/>
      <c r="T261" s="521"/>
      <c r="U261" s="521"/>
      <c r="V261" s="521"/>
      <c r="W261" s="525"/>
      <c r="X261" s="526"/>
      <c r="Y261" s="526"/>
      <c r="Z261" s="526"/>
      <c r="AA261" s="526"/>
      <c r="AB261" s="526"/>
      <c r="AC261" s="526"/>
      <c r="AD261" s="526"/>
      <c r="AE261" s="526"/>
      <c r="AF261" s="526"/>
      <c r="AG261" s="526"/>
      <c r="AH261" s="526"/>
      <c r="AI261" s="526"/>
      <c r="AJ261" s="526"/>
      <c r="AK261" s="526"/>
      <c r="AL261" s="527"/>
      <c r="AM261" s="525"/>
      <c r="AN261" s="526"/>
      <c r="AO261" s="526"/>
      <c r="AP261" s="526"/>
      <c r="AQ261" s="526"/>
      <c r="AR261" s="526"/>
      <c r="AS261" s="526"/>
      <c r="AT261" s="526"/>
      <c r="AU261" s="526"/>
      <c r="AV261" s="526"/>
      <c r="AW261" s="526"/>
      <c r="AX261" s="526"/>
      <c r="AY261" s="526"/>
      <c r="AZ261" s="526"/>
      <c r="BA261" s="526"/>
      <c r="BB261" s="526"/>
      <c r="BC261" s="526"/>
      <c r="BD261" s="526"/>
      <c r="BE261" s="526"/>
      <c r="BF261" s="526"/>
      <c r="BG261" s="526"/>
      <c r="BH261" s="527"/>
      <c r="BI261" s="525" t="s">
        <v>434</v>
      </c>
      <c r="BJ261" s="526"/>
      <c r="BK261" s="526"/>
      <c r="BL261" s="526"/>
      <c r="BM261" s="526"/>
      <c r="BN261" s="527"/>
      <c r="BO261" s="520" t="s">
        <v>47</v>
      </c>
      <c r="BP261" s="520"/>
      <c r="BQ261" s="520"/>
      <c r="BR261" s="520"/>
      <c r="BS261" s="520" t="s">
        <v>48</v>
      </c>
      <c r="BT261" s="520"/>
      <c r="BU261" s="520"/>
      <c r="BV261" s="520"/>
    </row>
    <row r="262" spans="2:74" ht="14.25" customHeight="1">
      <c r="B262" s="115" t="s">
        <v>153</v>
      </c>
      <c r="C262" s="116"/>
      <c r="D262" s="116"/>
      <c r="E262" s="116"/>
      <c r="F262" s="125"/>
      <c r="G262" s="115" t="s">
        <v>258</v>
      </c>
      <c r="H262" s="116"/>
      <c r="I262" s="116"/>
      <c r="J262" s="116"/>
      <c r="K262" s="125"/>
      <c r="L262" s="622" t="s">
        <v>255</v>
      </c>
      <c r="M262" s="622"/>
      <c r="N262" s="622"/>
      <c r="O262" s="622"/>
      <c r="P262" s="622"/>
      <c r="Q262" s="622"/>
      <c r="R262" s="647" t="s">
        <v>69</v>
      </c>
      <c r="S262" s="647"/>
      <c r="T262" s="647"/>
      <c r="U262" s="647"/>
      <c r="V262" s="647"/>
      <c r="W262" s="512" t="s">
        <v>74</v>
      </c>
      <c r="X262" s="513"/>
      <c r="Y262" s="116" t="s">
        <v>61</v>
      </c>
      <c r="Z262" s="116"/>
      <c r="AA262" s="116"/>
      <c r="AB262" s="116"/>
      <c r="AC262" s="116"/>
      <c r="AD262" s="116"/>
      <c r="AE262" s="116"/>
      <c r="AF262" s="116"/>
      <c r="AG262" s="116"/>
      <c r="AH262" s="116"/>
      <c r="AI262" s="116"/>
      <c r="AM262" s="512" t="s">
        <v>74</v>
      </c>
      <c r="AN262" s="513"/>
      <c r="AO262" s="116" t="s">
        <v>558</v>
      </c>
      <c r="AP262" s="116"/>
      <c r="AQ262" s="116"/>
      <c r="AR262" s="116"/>
      <c r="AS262" s="116"/>
      <c r="AT262" s="116"/>
      <c r="AU262" s="116"/>
      <c r="AV262" s="116"/>
      <c r="AW262" s="116"/>
      <c r="AX262" s="116"/>
      <c r="AY262" s="116"/>
      <c r="AZ262" s="116"/>
      <c r="BA262" s="116"/>
      <c r="BB262" s="116"/>
      <c r="BC262" s="116"/>
      <c r="BD262" s="116"/>
      <c r="BE262" s="116"/>
      <c r="BF262" s="116"/>
      <c r="BG262" s="116"/>
      <c r="BH262" s="125"/>
      <c r="BI262" s="499" t="s">
        <v>428</v>
      </c>
      <c r="BJ262" s="500"/>
      <c r="BK262" s="500"/>
      <c r="BL262" s="500"/>
      <c r="BM262" s="500"/>
      <c r="BN262" s="501"/>
      <c r="BO262" s="502" t="s">
        <v>129</v>
      </c>
      <c r="BP262" s="503"/>
      <c r="BQ262" s="503"/>
      <c r="BR262" s="503"/>
      <c r="BS262" s="502" t="s">
        <v>129</v>
      </c>
      <c r="BT262" s="503"/>
      <c r="BU262" s="503"/>
      <c r="BV262" s="504"/>
    </row>
    <row r="263" spans="2:74" ht="14.25" customHeight="1">
      <c r="B263" s="571" t="s">
        <v>257</v>
      </c>
      <c r="C263" s="572"/>
      <c r="D263" s="572"/>
      <c r="E263" s="572"/>
      <c r="F263" s="623"/>
      <c r="G263" s="652" t="s">
        <v>926</v>
      </c>
      <c r="H263" s="653"/>
      <c r="I263" s="653"/>
      <c r="J263" s="653"/>
      <c r="K263" s="654"/>
      <c r="L263" s="622"/>
      <c r="M263" s="622"/>
      <c r="N263" s="622"/>
      <c r="O263" s="622"/>
      <c r="P263" s="622"/>
      <c r="Q263" s="622"/>
      <c r="R263" s="647"/>
      <c r="S263" s="647"/>
      <c r="T263" s="647"/>
      <c r="U263" s="647"/>
      <c r="V263" s="647"/>
      <c r="W263" s="510" t="s">
        <v>74</v>
      </c>
      <c r="X263" s="511"/>
      <c r="Y263" s="120" t="s">
        <v>63</v>
      </c>
      <c r="Z263" s="120"/>
      <c r="AA263" s="120"/>
      <c r="AB263" s="120"/>
      <c r="AC263" s="120"/>
      <c r="AD263" s="120"/>
      <c r="AE263" s="120"/>
      <c r="AF263" s="120"/>
      <c r="AG263" s="120"/>
      <c r="AH263" s="120"/>
      <c r="AI263" s="120"/>
      <c r="AM263" s="510" t="s">
        <v>74</v>
      </c>
      <c r="AN263" s="511"/>
      <c r="AO263" s="120" t="s">
        <v>559</v>
      </c>
      <c r="AP263" s="120"/>
      <c r="AQ263" s="120"/>
      <c r="AR263" s="120"/>
      <c r="AS263" s="120"/>
      <c r="AT263" s="120"/>
      <c r="AU263" s="120"/>
      <c r="AV263" s="120"/>
      <c r="AW263" s="120"/>
      <c r="AX263" s="120"/>
      <c r="AY263" s="120"/>
      <c r="AZ263" s="120"/>
      <c r="BA263" s="120"/>
      <c r="BB263" s="120"/>
      <c r="BC263" s="120"/>
      <c r="BD263" s="120"/>
      <c r="BE263" s="120"/>
      <c r="BF263" s="120"/>
      <c r="BG263" s="120"/>
      <c r="BH263" s="126"/>
      <c r="BI263" s="170"/>
      <c r="BJ263" s="112"/>
      <c r="BK263" s="112"/>
      <c r="BL263" s="112"/>
      <c r="BM263" s="112"/>
      <c r="BN263" s="199"/>
      <c r="BO263" s="505" t="s">
        <v>130</v>
      </c>
      <c r="BP263" s="506"/>
      <c r="BQ263" s="506"/>
      <c r="BR263" s="506"/>
      <c r="BS263" s="505" t="s">
        <v>130</v>
      </c>
      <c r="BT263" s="506"/>
      <c r="BU263" s="506"/>
      <c r="BV263" s="507"/>
    </row>
    <row r="264" spans="2:74" ht="14.25" customHeight="1">
      <c r="B264" s="571"/>
      <c r="C264" s="572"/>
      <c r="D264" s="572"/>
      <c r="E264" s="572"/>
      <c r="F264" s="623"/>
      <c r="G264" s="652"/>
      <c r="H264" s="653"/>
      <c r="I264" s="653"/>
      <c r="J264" s="653"/>
      <c r="K264" s="654"/>
      <c r="L264" s="622"/>
      <c r="M264" s="622"/>
      <c r="N264" s="622"/>
      <c r="O264" s="622"/>
      <c r="P264" s="622"/>
      <c r="Q264" s="622"/>
      <c r="R264" s="647"/>
      <c r="S264" s="647"/>
      <c r="T264" s="647"/>
      <c r="U264" s="647"/>
      <c r="V264" s="647"/>
      <c r="W264" s="122"/>
      <c r="X264" s="120"/>
      <c r="Y264" s="120" t="s">
        <v>254</v>
      </c>
      <c r="Z264" s="120"/>
      <c r="AA264" s="120"/>
      <c r="AB264" s="120"/>
      <c r="AC264" s="120"/>
      <c r="AD264" s="120"/>
      <c r="AE264" s="120"/>
      <c r="AF264" s="120"/>
      <c r="AG264" s="120"/>
      <c r="AH264" s="120"/>
      <c r="AI264" s="120"/>
      <c r="AM264" s="510" t="s">
        <v>74</v>
      </c>
      <c r="AN264" s="511"/>
      <c r="AO264" s="120" t="s">
        <v>560</v>
      </c>
      <c r="AP264" s="120"/>
      <c r="AQ264" s="120"/>
      <c r="AR264" s="120"/>
      <c r="AS264" s="120"/>
      <c r="AT264" s="120"/>
      <c r="AU264" s="120"/>
      <c r="AV264" s="120"/>
      <c r="AW264" s="120"/>
      <c r="AX264" s="120"/>
      <c r="AY264" s="120"/>
      <c r="AZ264" s="120"/>
      <c r="BA264" s="120"/>
      <c r="BB264" s="120"/>
      <c r="BC264" s="120"/>
      <c r="BD264" s="120"/>
      <c r="BE264" s="120"/>
      <c r="BF264" s="120"/>
      <c r="BG264" s="120"/>
      <c r="BH264" s="126"/>
      <c r="BI264" s="170"/>
      <c r="BJ264" s="112"/>
      <c r="BK264" s="112"/>
      <c r="BL264" s="112"/>
      <c r="BM264" s="112"/>
      <c r="BN264" s="199"/>
      <c r="BO264" s="122"/>
      <c r="BP264" s="120"/>
      <c r="BQ264" s="120"/>
      <c r="BR264" s="120"/>
      <c r="BS264" s="122"/>
      <c r="BT264" s="120"/>
      <c r="BU264" s="120"/>
      <c r="BV264" s="126"/>
    </row>
    <row r="265" spans="2:74" ht="14.25" customHeight="1">
      <c r="B265" s="571"/>
      <c r="C265" s="572"/>
      <c r="D265" s="572"/>
      <c r="E265" s="572"/>
      <c r="F265" s="623"/>
      <c r="G265" s="652"/>
      <c r="H265" s="653"/>
      <c r="I265" s="653"/>
      <c r="J265" s="653"/>
      <c r="K265" s="654"/>
      <c r="L265" s="622"/>
      <c r="M265" s="622"/>
      <c r="N265" s="622"/>
      <c r="O265" s="622"/>
      <c r="P265" s="622"/>
      <c r="Q265" s="622"/>
      <c r="R265" s="647"/>
      <c r="S265" s="647"/>
      <c r="T265" s="647"/>
      <c r="U265" s="647"/>
      <c r="V265" s="647"/>
      <c r="W265" s="510" t="s">
        <v>74</v>
      </c>
      <c r="X265" s="511"/>
      <c r="Y265" s="531"/>
      <c r="Z265" s="531"/>
      <c r="AA265" s="531"/>
      <c r="AB265" s="531"/>
      <c r="AC265" s="531"/>
      <c r="AD265" s="531"/>
      <c r="AE265" s="531"/>
      <c r="AF265" s="531"/>
      <c r="AG265" s="531"/>
      <c r="AH265" s="531"/>
      <c r="AI265" s="531"/>
      <c r="AJ265" s="531"/>
      <c r="AK265" s="531"/>
      <c r="AL265" s="531"/>
      <c r="AM265" s="510" t="s">
        <v>74</v>
      </c>
      <c r="AN265" s="511"/>
      <c r="AO265" s="120" t="s">
        <v>557</v>
      </c>
      <c r="AP265" s="120"/>
      <c r="AQ265" s="120"/>
      <c r="AR265" s="120"/>
      <c r="AS265" s="120"/>
      <c r="AT265" s="120"/>
      <c r="AU265" s="120"/>
      <c r="AV265" s="120"/>
      <c r="AW265" s="120"/>
      <c r="AX265" s="120"/>
      <c r="AY265" s="120"/>
      <c r="AZ265" s="120"/>
      <c r="BA265" s="120"/>
      <c r="BB265" s="120"/>
      <c r="BC265" s="120"/>
      <c r="BD265" s="120"/>
      <c r="BE265" s="120"/>
      <c r="BF265" s="120"/>
      <c r="BG265" s="120"/>
      <c r="BH265" s="279" t="s">
        <v>565</v>
      </c>
      <c r="BI265" s="170"/>
      <c r="BJ265" s="112"/>
      <c r="BK265" s="112"/>
      <c r="BL265" s="112"/>
      <c r="BM265" s="112"/>
      <c r="BN265" s="199"/>
      <c r="BO265" s="122"/>
      <c r="BP265" s="120"/>
      <c r="BQ265" s="120"/>
      <c r="BR265" s="120"/>
      <c r="BS265" s="122"/>
      <c r="BT265" s="120"/>
      <c r="BU265" s="120"/>
      <c r="BV265" s="126"/>
    </row>
    <row r="266" spans="2:74" ht="14.25" customHeight="1">
      <c r="B266" s="571"/>
      <c r="C266" s="572"/>
      <c r="D266" s="572"/>
      <c r="E266" s="572"/>
      <c r="F266" s="623"/>
      <c r="G266" s="655"/>
      <c r="H266" s="656"/>
      <c r="I266" s="656"/>
      <c r="J266" s="656"/>
      <c r="K266" s="657"/>
      <c r="L266" s="622"/>
      <c r="M266" s="622"/>
      <c r="N266" s="622"/>
      <c r="O266" s="622"/>
      <c r="P266" s="622"/>
      <c r="Q266" s="622"/>
      <c r="R266" s="647"/>
      <c r="S266" s="647"/>
      <c r="T266" s="647"/>
      <c r="U266" s="647"/>
      <c r="V266" s="647"/>
      <c r="W266" s="508" t="s">
        <v>74</v>
      </c>
      <c r="X266" s="509"/>
      <c r="Y266" s="517"/>
      <c r="Z266" s="517"/>
      <c r="AA266" s="517"/>
      <c r="AB266" s="517"/>
      <c r="AC266" s="517"/>
      <c r="AD266" s="517"/>
      <c r="AE266" s="517"/>
      <c r="AF266" s="517"/>
      <c r="AG266" s="517"/>
      <c r="AH266" s="517"/>
      <c r="AI266" s="517"/>
      <c r="AJ266" s="517"/>
      <c r="AK266" s="517"/>
      <c r="AL266" s="518"/>
      <c r="AM266" s="508" t="s">
        <v>74</v>
      </c>
      <c r="AN266" s="509"/>
      <c r="AO266" s="517"/>
      <c r="AP266" s="517"/>
      <c r="AQ266" s="517"/>
      <c r="AR266" s="517"/>
      <c r="AS266" s="517"/>
      <c r="AT266" s="517"/>
      <c r="AU266" s="517"/>
      <c r="AV266" s="517"/>
      <c r="AW266" s="517"/>
      <c r="AX266" s="517"/>
      <c r="AY266" s="517"/>
      <c r="AZ266" s="517"/>
      <c r="BA266" s="517"/>
      <c r="BB266" s="517"/>
      <c r="BC266" s="517"/>
      <c r="BD266" s="517"/>
      <c r="BE266" s="517"/>
      <c r="BF266" s="517"/>
      <c r="BG266" s="517"/>
      <c r="BH266" s="518"/>
      <c r="BI266" s="207"/>
      <c r="BJ266" s="197"/>
      <c r="BK266" s="197"/>
      <c r="BL266" s="197"/>
      <c r="BM266" s="197"/>
      <c r="BN266" s="198"/>
      <c r="BO266" s="124"/>
      <c r="BP266" s="121"/>
      <c r="BQ266" s="121"/>
      <c r="BR266" s="121"/>
      <c r="BS266" s="124"/>
      <c r="BT266" s="121"/>
      <c r="BU266" s="121"/>
      <c r="BV266" s="127"/>
    </row>
    <row r="267" spans="2:74" ht="14.25" customHeight="1">
      <c r="B267" s="571"/>
      <c r="C267" s="572"/>
      <c r="D267" s="572"/>
      <c r="E267" s="572"/>
      <c r="F267" s="623"/>
      <c r="G267" s="115" t="s">
        <v>256</v>
      </c>
      <c r="H267" s="142"/>
      <c r="I267" s="142"/>
      <c r="J267" s="142"/>
      <c r="K267" s="143"/>
      <c r="L267" s="622" t="s">
        <v>255</v>
      </c>
      <c r="M267" s="622"/>
      <c r="N267" s="622"/>
      <c r="O267" s="622"/>
      <c r="P267" s="622"/>
      <c r="Q267" s="622"/>
      <c r="R267" s="647" t="s">
        <v>69</v>
      </c>
      <c r="S267" s="647"/>
      <c r="T267" s="647"/>
      <c r="U267" s="647"/>
      <c r="V267" s="647"/>
      <c r="W267" s="512" t="s">
        <v>74</v>
      </c>
      <c r="X267" s="513"/>
      <c r="Y267" s="116" t="s">
        <v>61</v>
      </c>
      <c r="Z267" s="116"/>
      <c r="AA267" s="116"/>
      <c r="AB267" s="116"/>
      <c r="AC267" s="116"/>
      <c r="AD267" s="116"/>
      <c r="AE267" s="116"/>
      <c r="AF267" s="116"/>
      <c r="AG267" s="116"/>
      <c r="AH267" s="120"/>
      <c r="AI267" s="120"/>
      <c r="AM267" s="512" t="s">
        <v>74</v>
      </c>
      <c r="AN267" s="513"/>
      <c r="AO267" s="116" t="s">
        <v>561</v>
      </c>
      <c r="AP267" s="116"/>
      <c r="AQ267" s="116"/>
      <c r="AR267" s="116"/>
      <c r="AS267" s="116"/>
      <c r="AT267" s="116"/>
      <c r="AU267" s="116"/>
      <c r="AV267" s="116"/>
      <c r="AW267" s="116"/>
      <c r="AX267" s="116"/>
      <c r="AY267" s="116"/>
      <c r="AZ267" s="116"/>
      <c r="BA267" s="116"/>
      <c r="BB267" s="116"/>
      <c r="BC267" s="116"/>
      <c r="BD267" s="116"/>
      <c r="BE267" s="116"/>
      <c r="BF267" s="116"/>
      <c r="BG267" s="116"/>
      <c r="BH267" s="125"/>
      <c r="BI267" s="499" t="s">
        <v>428</v>
      </c>
      <c r="BJ267" s="500"/>
      <c r="BK267" s="500"/>
      <c r="BL267" s="500"/>
      <c r="BM267" s="500"/>
      <c r="BN267" s="501"/>
      <c r="BO267" s="505" t="s">
        <v>129</v>
      </c>
      <c r="BP267" s="506"/>
      <c r="BQ267" s="506"/>
      <c r="BR267" s="506"/>
      <c r="BS267" s="505" t="s">
        <v>129</v>
      </c>
      <c r="BT267" s="506"/>
      <c r="BU267" s="506"/>
      <c r="BV267" s="507"/>
    </row>
    <row r="268" spans="2:74" ht="14.25" customHeight="1">
      <c r="B268" s="571"/>
      <c r="C268" s="572"/>
      <c r="D268" s="572"/>
      <c r="E268" s="572"/>
      <c r="F268" s="623"/>
      <c r="G268" s="652" t="s">
        <v>927</v>
      </c>
      <c r="H268" s="653"/>
      <c r="I268" s="653"/>
      <c r="J268" s="653"/>
      <c r="K268" s="654"/>
      <c r="L268" s="622"/>
      <c r="M268" s="622"/>
      <c r="N268" s="622"/>
      <c r="O268" s="622"/>
      <c r="P268" s="622"/>
      <c r="Q268" s="622"/>
      <c r="R268" s="647"/>
      <c r="S268" s="647"/>
      <c r="T268" s="647"/>
      <c r="U268" s="647"/>
      <c r="V268" s="647"/>
      <c r="W268" s="510" t="s">
        <v>74</v>
      </c>
      <c r="X268" s="511"/>
      <c r="Y268" s="120" t="s">
        <v>63</v>
      </c>
      <c r="Z268" s="120"/>
      <c r="AA268" s="120"/>
      <c r="AB268" s="120"/>
      <c r="AC268" s="120"/>
      <c r="AD268" s="120"/>
      <c r="AE268" s="120"/>
      <c r="AF268" s="120"/>
      <c r="AG268" s="120"/>
      <c r="AH268" s="120"/>
      <c r="AI268" s="120"/>
      <c r="AM268" s="510" t="s">
        <v>74</v>
      </c>
      <c r="AN268" s="511"/>
      <c r="AO268" s="120" t="s">
        <v>562</v>
      </c>
      <c r="AP268" s="120"/>
      <c r="AQ268" s="120"/>
      <c r="AR268" s="120"/>
      <c r="AS268" s="120"/>
      <c r="AT268" s="120"/>
      <c r="AU268" s="120"/>
      <c r="AV268" s="120"/>
      <c r="AW268" s="120"/>
      <c r="AX268" s="120"/>
      <c r="AY268" s="120"/>
      <c r="AZ268" s="120"/>
      <c r="BA268" s="120"/>
      <c r="BB268" s="120"/>
      <c r="BC268" s="120"/>
      <c r="BD268" s="120"/>
      <c r="BE268" s="120"/>
      <c r="BF268" s="120"/>
      <c r="BG268" s="120"/>
      <c r="BH268" s="126"/>
      <c r="BI268" s="170"/>
      <c r="BJ268" s="112"/>
      <c r="BK268" s="112"/>
      <c r="BL268" s="112"/>
      <c r="BM268" s="112"/>
      <c r="BN268" s="199"/>
      <c r="BO268" s="505" t="s">
        <v>130</v>
      </c>
      <c r="BP268" s="506"/>
      <c r="BQ268" s="506"/>
      <c r="BR268" s="506"/>
      <c r="BS268" s="505" t="s">
        <v>130</v>
      </c>
      <c r="BT268" s="506"/>
      <c r="BU268" s="506"/>
      <c r="BV268" s="507"/>
    </row>
    <row r="269" spans="2:74" ht="14.25" customHeight="1">
      <c r="B269" s="571"/>
      <c r="C269" s="572"/>
      <c r="D269" s="572"/>
      <c r="E269" s="572"/>
      <c r="F269" s="623"/>
      <c r="G269" s="652"/>
      <c r="H269" s="653"/>
      <c r="I269" s="653"/>
      <c r="J269" s="653"/>
      <c r="K269" s="654"/>
      <c r="L269" s="622"/>
      <c r="M269" s="622"/>
      <c r="N269" s="622"/>
      <c r="O269" s="622"/>
      <c r="P269" s="622"/>
      <c r="Q269" s="622"/>
      <c r="R269" s="647"/>
      <c r="S269" s="647"/>
      <c r="T269" s="647"/>
      <c r="U269" s="647"/>
      <c r="V269" s="647"/>
      <c r="W269" s="122"/>
      <c r="X269" s="120"/>
      <c r="Y269" s="120" t="s">
        <v>254</v>
      </c>
      <c r="Z269" s="120"/>
      <c r="AA269" s="120"/>
      <c r="AB269" s="120"/>
      <c r="AC269" s="120"/>
      <c r="AD269" s="120"/>
      <c r="AE269" s="120"/>
      <c r="AF269" s="120"/>
      <c r="AG269" s="120"/>
      <c r="AH269" s="120"/>
      <c r="AI269" s="120"/>
      <c r="AM269" s="510" t="s">
        <v>74</v>
      </c>
      <c r="AN269" s="511"/>
      <c r="AO269" s="120" t="s">
        <v>563</v>
      </c>
      <c r="AP269" s="120"/>
      <c r="AQ269" s="120"/>
      <c r="AR269" s="120"/>
      <c r="AS269" s="120"/>
      <c r="AT269" s="120"/>
      <c r="AU269" s="120"/>
      <c r="AV269" s="120"/>
      <c r="AW269" s="120"/>
      <c r="AX269" s="120"/>
      <c r="AY269" s="120"/>
      <c r="AZ269" s="120"/>
      <c r="BA269" s="120"/>
      <c r="BB269" s="120"/>
      <c r="BC269" s="120"/>
      <c r="BD269" s="120"/>
      <c r="BE269" s="120"/>
      <c r="BF269" s="120"/>
      <c r="BG269" s="120"/>
      <c r="BH269" s="279" t="s">
        <v>566</v>
      </c>
      <c r="BI269" s="170"/>
      <c r="BJ269" s="112"/>
      <c r="BK269" s="112"/>
      <c r="BL269" s="112"/>
      <c r="BM269" s="112"/>
      <c r="BN269" s="199"/>
      <c r="BO269" s="122"/>
      <c r="BP269" s="120"/>
      <c r="BQ269" s="120"/>
      <c r="BR269" s="120"/>
      <c r="BS269" s="122"/>
      <c r="BT269" s="120"/>
      <c r="BU269" s="120"/>
      <c r="BV269" s="126"/>
    </row>
    <row r="270" spans="2:74" ht="14.25" customHeight="1">
      <c r="B270" s="571"/>
      <c r="C270" s="572"/>
      <c r="D270" s="572"/>
      <c r="E270" s="572"/>
      <c r="F270" s="623"/>
      <c r="G270" s="652"/>
      <c r="H270" s="653"/>
      <c r="I270" s="653"/>
      <c r="J270" s="653"/>
      <c r="K270" s="654"/>
      <c r="L270" s="622"/>
      <c r="M270" s="622"/>
      <c r="N270" s="622"/>
      <c r="O270" s="622"/>
      <c r="P270" s="622"/>
      <c r="Q270" s="622"/>
      <c r="R270" s="647"/>
      <c r="S270" s="647"/>
      <c r="T270" s="647"/>
      <c r="U270" s="647"/>
      <c r="V270" s="647"/>
      <c r="W270" s="510" t="s">
        <v>74</v>
      </c>
      <c r="X270" s="511"/>
      <c r="Y270" s="531"/>
      <c r="Z270" s="531"/>
      <c r="AA270" s="531"/>
      <c r="AB270" s="531"/>
      <c r="AC270" s="531"/>
      <c r="AD270" s="531"/>
      <c r="AE270" s="531"/>
      <c r="AF270" s="531"/>
      <c r="AG270" s="531"/>
      <c r="AH270" s="531"/>
      <c r="AI270" s="531"/>
      <c r="AJ270" s="531"/>
      <c r="AK270" s="531"/>
      <c r="AL270" s="531"/>
      <c r="AM270" s="510" t="s">
        <v>74</v>
      </c>
      <c r="AN270" s="511"/>
      <c r="AO270" s="120" t="s">
        <v>564</v>
      </c>
      <c r="AP270" s="120"/>
      <c r="AQ270" s="120"/>
      <c r="AR270" s="120"/>
      <c r="AS270" s="120"/>
      <c r="AT270" s="120"/>
      <c r="AU270" s="120"/>
      <c r="AV270" s="120"/>
      <c r="AW270" s="120"/>
      <c r="AX270" s="120"/>
      <c r="AY270" s="120"/>
      <c r="AZ270" s="120"/>
      <c r="BA270" s="120"/>
      <c r="BB270" s="120"/>
      <c r="BC270" s="120"/>
      <c r="BD270" s="120"/>
      <c r="BE270" s="120"/>
      <c r="BF270" s="120"/>
      <c r="BG270" s="120"/>
      <c r="BH270" s="126"/>
      <c r="BI270" s="170"/>
      <c r="BJ270" s="112"/>
      <c r="BK270" s="112"/>
      <c r="BL270" s="112"/>
      <c r="BM270" s="112"/>
      <c r="BN270" s="199"/>
      <c r="BO270" s="122"/>
      <c r="BP270" s="120"/>
      <c r="BQ270" s="120"/>
      <c r="BR270" s="120"/>
      <c r="BS270" s="122"/>
      <c r="BT270" s="120"/>
      <c r="BU270" s="120"/>
      <c r="BV270" s="126"/>
    </row>
    <row r="271" spans="2:74" ht="14.25" customHeight="1">
      <c r="B271" s="571"/>
      <c r="C271" s="572"/>
      <c r="D271" s="572"/>
      <c r="E271" s="572"/>
      <c r="F271" s="623"/>
      <c r="G271" s="655"/>
      <c r="H271" s="656"/>
      <c r="I271" s="656"/>
      <c r="J271" s="656"/>
      <c r="K271" s="657"/>
      <c r="L271" s="622"/>
      <c r="M271" s="622"/>
      <c r="N271" s="622"/>
      <c r="O271" s="622"/>
      <c r="P271" s="622"/>
      <c r="Q271" s="622"/>
      <c r="R271" s="647"/>
      <c r="S271" s="647"/>
      <c r="T271" s="647"/>
      <c r="U271" s="647"/>
      <c r="V271" s="647"/>
      <c r="W271" s="508" t="s">
        <v>74</v>
      </c>
      <c r="X271" s="509"/>
      <c r="Y271" s="517"/>
      <c r="Z271" s="517"/>
      <c r="AA271" s="517"/>
      <c r="AB271" s="517"/>
      <c r="AC271" s="517"/>
      <c r="AD271" s="517"/>
      <c r="AE271" s="517"/>
      <c r="AF271" s="517"/>
      <c r="AG271" s="517"/>
      <c r="AH271" s="517"/>
      <c r="AI271" s="517"/>
      <c r="AJ271" s="517"/>
      <c r="AK271" s="517"/>
      <c r="AL271" s="518"/>
      <c r="AM271" s="508" t="s">
        <v>74</v>
      </c>
      <c r="AN271" s="509"/>
      <c r="AO271" s="517"/>
      <c r="AP271" s="517"/>
      <c r="AQ271" s="517"/>
      <c r="AR271" s="517"/>
      <c r="AS271" s="517"/>
      <c r="AT271" s="517"/>
      <c r="AU271" s="517"/>
      <c r="AV271" s="517"/>
      <c r="AW271" s="517"/>
      <c r="AX271" s="517"/>
      <c r="AY271" s="517"/>
      <c r="AZ271" s="517"/>
      <c r="BA271" s="517"/>
      <c r="BB271" s="517"/>
      <c r="BC271" s="517"/>
      <c r="BD271" s="517"/>
      <c r="BE271" s="517"/>
      <c r="BF271" s="517"/>
      <c r="BG271" s="517"/>
      <c r="BH271" s="518"/>
      <c r="BI271" s="207"/>
      <c r="BJ271" s="197"/>
      <c r="BK271" s="197"/>
      <c r="BL271" s="197"/>
      <c r="BM271" s="197"/>
      <c r="BN271" s="198"/>
      <c r="BO271" s="124"/>
      <c r="BP271" s="121"/>
      <c r="BQ271" s="121"/>
      <c r="BR271" s="121"/>
      <c r="BS271" s="124"/>
      <c r="BT271" s="121"/>
      <c r="BU271" s="121"/>
      <c r="BV271" s="127"/>
    </row>
    <row r="272" spans="2:74" ht="14.25" customHeight="1">
      <c r="B272" s="571"/>
      <c r="C272" s="572"/>
      <c r="D272" s="572"/>
      <c r="E272" s="572"/>
      <c r="F272" s="623"/>
      <c r="G272" s="115" t="s">
        <v>253</v>
      </c>
      <c r="H272" s="142"/>
      <c r="I272" s="142"/>
      <c r="J272" s="142"/>
      <c r="K272" s="143"/>
      <c r="L272" s="622" t="s">
        <v>252</v>
      </c>
      <c r="M272" s="622"/>
      <c r="N272" s="622"/>
      <c r="O272" s="622"/>
      <c r="P272" s="622"/>
      <c r="Q272" s="622"/>
      <c r="R272" s="647" t="s">
        <v>69</v>
      </c>
      <c r="S272" s="647"/>
      <c r="T272" s="647"/>
      <c r="U272" s="647"/>
      <c r="V272" s="647"/>
      <c r="W272" s="512" t="s">
        <v>74</v>
      </c>
      <c r="X272" s="513"/>
      <c r="Y272" s="116" t="s">
        <v>63</v>
      </c>
      <c r="Z272" s="116"/>
      <c r="AA272" s="116"/>
      <c r="AB272" s="116"/>
      <c r="AC272" s="116"/>
      <c r="AD272" s="116"/>
      <c r="AE272" s="116"/>
      <c r="AF272" s="116"/>
      <c r="AG272" s="116"/>
      <c r="AH272" s="120"/>
      <c r="AI272" s="120"/>
      <c r="AJ272" s="120"/>
      <c r="AK272" s="120"/>
      <c r="AL272" s="120"/>
      <c r="AM272" s="512" t="s">
        <v>74</v>
      </c>
      <c r="AN272" s="513"/>
      <c r="AO272" s="116" t="s">
        <v>251</v>
      </c>
      <c r="AP272" s="116"/>
      <c r="AQ272" s="116"/>
      <c r="AR272" s="116"/>
      <c r="AS272" s="116"/>
      <c r="AT272" s="116"/>
      <c r="AU272" s="116"/>
      <c r="AV272" s="116"/>
      <c r="AW272" s="116"/>
      <c r="AX272" s="116"/>
      <c r="AY272" s="116"/>
      <c r="AZ272" s="116"/>
      <c r="BA272" s="116"/>
      <c r="BB272" s="116"/>
      <c r="BC272" s="116"/>
      <c r="BD272" s="116"/>
      <c r="BE272" s="116"/>
      <c r="BF272" s="116"/>
      <c r="BG272" s="116"/>
      <c r="BH272" s="125"/>
      <c r="BI272" s="499" t="s">
        <v>428</v>
      </c>
      <c r="BJ272" s="500"/>
      <c r="BK272" s="500"/>
      <c r="BL272" s="500"/>
      <c r="BM272" s="500"/>
      <c r="BN272" s="501"/>
      <c r="BO272" s="505" t="s">
        <v>129</v>
      </c>
      <c r="BP272" s="506"/>
      <c r="BQ272" s="506"/>
      <c r="BR272" s="506"/>
      <c r="BS272" s="505" t="s">
        <v>129</v>
      </c>
      <c r="BT272" s="506"/>
      <c r="BU272" s="506"/>
      <c r="BV272" s="507"/>
    </row>
    <row r="273" spans="2:74" ht="14.25" customHeight="1">
      <c r="B273" s="571"/>
      <c r="C273" s="572"/>
      <c r="D273" s="572"/>
      <c r="E273" s="572"/>
      <c r="F273" s="623"/>
      <c r="G273" s="833" t="s">
        <v>928</v>
      </c>
      <c r="H273" s="834"/>
      <c r="I273" s="834"/>
      <c r="J273" s="834"/>
      <c r="K273" s="835"/>
      <c r="L273" s="622"/>
      <c r="M273" s="622"/>
      <c r="N273" s="622"/>
      <c r="O273" s="622"/>
      <c r="P273" s="622"/>
      <c r="Q273" s="622"/>
      <c r="R273" s="647"/>
      <c r="S273" s="647"/>
      <c r="T273" s="647"/>
      <c r="U273" s="647"/>
      <c r="V273" s="647"/>
      <c r="W273" s="510" t="s">
        <v>74</v>
      </c>
      <c r="X273" s="511"/>
      <c r="Y273" s="531"/>
      <c r="Z273" s="531"/>
      <c r="AA273" s="531"/>
      <c r="AB273" s="531"/>
      <c r="AC273" s="531"/>
      <c r="AD273" s="531"/>
      <c r="AE273" s="531"/>
      <c r="AF273" s="531"/>
      <c r="AG273" s="531"/>
      <c r="AH273" s="531"/>
      <c r="AI273" s="531"/>
      <c r="AJ273" s="531"/>
      <c r="AK273" s="531"/>
      <c r="AL273" s="531"/>
      <c r="AM273" s="510" t="s">
        <v>74</v>
      </c>
      <c r="AN273" s="511"/>
      <c r="AO273" s="531"/>
      <c r="AP273" s="531"/>
      <c r="AQ273" s="531"/>
      <c r="AR273" s="531"/>
      <c r="AS273" s="531"/>
      <c r="AT273" s="531"/>
      <c r="AU273" s="531"/>
      <c r="AV273" s="531"/>
      <c r="AW273" s="531"/>
      <c r="AX273" s="531"/>
      <c r="AY273" s="531"/>
      <c r="AZ273" s="531"/>
      <c r="BA273" s="531"/>
      <c r="BB273" s="531"/>
      <c r="BC273" s="531"/>
      <c r="BD273" s="531"/>
      <c r="BE273" s="531"/>
      <c r="BF273" s="531"/>
      <c r="BG273" s="531"/>
      <c r="BH273" s="615"/>
      <c r="BI273" s="122"/>
      <c r="BJ273" s="120"/>
      <c r="BK273" s="120"/>
      <c r="BL273" s="120"/>
      <c r="BM273" s="120"/>
      <c r="BN273" s="126"/>
      <c r="BO273" s="505" t="s">
        <v>130</v>
      </c>
      <c r="BP273" s="506"/>
      <c r="BQ273" s="506"/>
      <c r="BR273" s="506"/>
      <c r="BS273" s="505" t="s">
        <v>130</v>
      </c>
      <c r="BT273" s="506"/>
      <c r="BU273" s="506"/>
      <c r="BV273" s="507"/>
    </row>
    <row r="274" spans="2:74" ht="14.25" customHeight="1">
      <c r="B274" s="571"/>
      <c r="C274" s="572"/>
      <c r="D274" s="572"/>
      <c r="E274" s="572"/>
      <c r="F274" s="623"/>
      <c r="G274" s="833"/>
      <c r="H274" s="834"/>
      <c r="I274" s="834"/>
      <c r="J274" s="834"/>
      <c r="K274" s="835"/>
      <c r="L274" s="622"/>
      <c r="M274" s="622"/>
      <c r="N274" s="622"/>
      <c r="O274" s="622"/>
      <c r="P274" s="622"/>
      <c r="Q274" s="622"/>
      <c r="R274" s="647"/>
      <c r="S274" s="647"/>
      <c r="T274" s="647"/>
      <c r="U274" s="647"/>
      <c r="V274" s="647"/>
      <c r="W274" s="510" t="s">
        <v>74</v>
      </c>
      <c r="X274" s="511"/>
      <c r="Y274" s="531"/>
      <c r="Z274" s="531"/>
      <c r="AA274" s="531"/>
      <c r="AB274" s="531"/>
      <c r="AC274" s="531"/>
      <c r="AD274" s="531"/>
      <c r="AE274" s="531"/>
      <c r="AF274" s="531"/>
      <c r="AG274" s="531"/>
      <c r="AH274" s="531"/>
      <c r="AI274" s="531"/>
      <c r="AJ274" s="531"/>
      <c r="AK274" s="531"/>
      <c r="AL274" s="531"/>
      <c r="AM274" s="510" t="s">
        <v>74</v>
      </c>
      <c r="AN274" s="511"/>
      <c r="AO274" s="531"/>
      <c r="AP274" s="531"/>
      <c r="AQ274" s="531"/>
      <c r="AR274" s="531"/>
      <c r="AS274" s="531"/>
      <c r="AT274" s="531"/>
      <c r="AU274" s="531"/>
      <c r="AV274" s="531"/>
      <c r="AW274" s="531"/>
      <c r="AX274" s="531"/>
      <c r="AY274" s="531"/>
      <c r="AZ274" s="531"/>
      <c r="BA274" s="531"/>
      <c r="BB274" s="531"/>
      <c r="BC274" s="531"/>
      <c r="BD274" s="531"/>
      <c r="BE274" s="531"/>
      <c r="BF274" s="531"/>
      <c r="BG274" s="531"/>
      <c r="BH274" s="615"/>
      <c r="BI274" s="122"/>
      <c r="BJ274" s="120"/>
      <c r="BK274" s="120"/>
      <c r="BL274" s="120"/>
      <c r="BM274" s="120"/>
      <c r="BN274" s="126"/>
      <c r="BO274" s="122"/>
      <c r="BP274" s="120"/>
      <c r="BQ274" s="120"/>
      <c r="BR274" s="120"/>
      <c r="BS274" s="122"/>
      <c r="BT274" s="120"/>
      <c r="BU274" s="120"/>
      <c r="BV274" s="126"/>
    </row>
    <row r="275" spans="2:74" ht="14.25" customHeight="1">
      <c r="B275" s="571"/>
      <c r="C275" s="572"/>
      <c r="D275" s="572"/>
      <c r="E275" s="572"/>
      <c r="F275" s="623"/>
      <c r="G275" s="833"/>
      <c r="H275" s="834"/>
      <c r="I275" s="834"/>
      <c r="J275" s="834"/>
      <c r="K275" s="835"/>
      <c r="L275" s="622"/>
      <c r="M275" s="622"/>
      <c r="N275" s="622"/>
      <c r="O275" s="622"/>
      <c r="P275" s="622"/>
      <c r="Q275" s="622"/>
      <c r="R275" s="647"/>
      <c r="S275" s="647"/>
      <c r="T275" s="647"/>
      <c r="U275" s="647"/>
      <c r="V275" s="647"/>
      <c r="W275" s="510" t="s">
        <v>74</v>
      </c>
      <c r="X275" s="511"/>
      <c r="Y275" s="531"/>
      <c r="Z275" s="531"/>
      <c r="AA275" s="531"/>
      <c r="AB275" s="531"/>
      <c r="AC275" s="531"/>
      <c r="AD275" s="531"/>
      <c r="AE275" s="531"/>
      <c r="AF275" s="531"/>
      <c r="AG275" s="531"/>
      <c r="AH275" s="531"/>
      <c r="AI275" s="531"/>
      <c r="AJ275" s="531"/>
      <c r="AK275" s="531"/>
      <c r="AL275" s="531"/>
      <c r="AM275" s="510" t="s">
        <v>74</v>
      </c>
      <c r="AN275" s="511"/>
      <c r="AO275" s="120" t="s">
        <v>250</v>
      </c>
      <c r="AP275" s="120"/>
      <c r="AQ275" s="120"/>
      <c r="AR275" s="120"/>
      <c r="AS275" s="120"/>
      <c r="AT275" s="120"/>
      <c r="AU275" s="120"/>
      <c r="AV275" s="120"/>
      <c r="AW275" s="120"/>
      <c r="AX275" s="120"/>
      <c r="AY275" s="120"/>
      <c r="AZ275" s="120"/>
      <c r="BA275" s="120"/>
      <c r="BB275" s="120"/>
      <c r="BC275" s="120"/>
      <c r="BD275" s="120"/>
      <c r="BE275" s="120"/>
      <c r="BF275" s="120"/>
      <c r="BG275" s="120"/>
      <c r="BH275" s="126"/>
      <c r="BI275" s="122"/>
      <c r="BJ275" s="120"/>
      <c r="BK275" s="120"/>
      <c r="BL275" s="120"/>
      <c r="BM275" s="120"/>
      <c r="BN275" s="126"/>
      <c r="BO275" s="122"/>
      <c r="BP275" s="120"/>
      <c r="BQ275" s="120"/>
      <c r="BR275" s="120"/>
      <c r="BS275" s="122"/>
      <c r="BT275" s="120"/>
      <c r="BU275" s="120"/>
      <c r="BV275" s="126"/>
    </row>
    <row r="276" spans="2:74" ht="14.25" customHeight="1">
      <c r="B276" s="571"/>
      <c r="C276" s="572"/>
      <c r="D276" s="572"/>
      <c r="E276" s="572"/>
      <c r="F276" s="623"/>
      <c r="G276" s="836"/>
      <c r="H276" s="837"/>
      <c r="I276" s="837"/>
      <c r="J276" s="837"/>
      <c r="K276" s="838"/>
      <c r="L276" s="622"/>
      <c r="M276" s="622"/>
      <c r="N276" s="622"/>
      <c r="O276" s="622"/>
      <c r="P276" s="622"/>
      <c r="Q276" s="622"/>
      <c r="R276" s="647"/>
      <c r="S276" s="647"/>
      <c r="T276" s="647"/>
      <c r="U276" s="647"/>
      <c r="V276" s="647"/>
      <c r="W276" s="508" t="s">
        <v>74</v>
      </c>
      <c r="X276" s="509"/>
      <c r="Y276" s="517"/>
      <c r="Z276" s="517"/>
      <c r="AA276" s="517"/>
      <c r="AB276" s="517"/>
      <c r="AC276" s="517"/>
      <c r="AD276" s="517"/>
      <c r="AE276" s="517"/>
      <c r="AF276" s="517"/>
      <c r="AG276" s="517"/>
      <c r="AH276" s="517"/>
      <c r="AI276" s="517"/>
      <c r="AJ276" s="517"/>
      <c r="AK276" s="517"/>
      <c r="AL276" s="518"/>
      <c r="AM276" s="508" t="s">
        <v>74</v>
      </c>
      <c r="AN276" s="509"/>
      <c r="AO276" s="517"/>
      <c r="AP276" s="517"/>
      <c r="AQ276" s="517"/>
      <c r="AR276" s="517"/>
      <c r="AS276" s="517"/>
      <c r="AT276" s="517"/>
      <c r="AU276" s="517"/>
      <c r="AV276" s="517"/>
      <c r="AW276" s="517"/>
      <c r="AX276" s="517"/>
      <c r="AY276" s="517"/>
      <c r="AZ276" s="517"/>
      <c r="BA276" s="517"/>
      <c r="BB276" s="517"/>
      <c r="BC276" s="517"/>
      <c r="BD276" s="517"/>
      <c r="BE276" s="517"/>
      <c r="BF276" s="517"/>
      <c r="BG276" s="517"/>
      <c r="BH276" s="518"/>
      <c r="BI276" s="124"/>
      <c r="BJ276" s="121"/>
      <c r="BK276" s="121"/>
      <c r="BL276" s="121"/>
      <c r="BM276" s="121"/>
      <c r="BN276" s="127"/>
      <c r="BO276" s="124"/>
      <c r="BP276" s="121"/>
      <c r="BQ276" s="121"/>
      <c r="BR276" s="121"/>
      <c r="BS276" s="124"/>
      <c r="BT276" s="121"/>
      <c r="BU276" s="121"/>
      <c r="BV276" s="127"/>
    </row>
    <row r="277" spans="2:74" ht="14.25" customHeight="1">
      <c r="B277" s="571"/>
      <c r="C277" s="572"/>
      <c r="D277" s="572"/>
      <c r="E277" s="572"/>
      <c r="F277" s="623"/>
      <c r="G277" s="115" t="s">
        <v>152</v>
      </c>
      <c r="H277" s="116"/>
      <c r="I277" s="116"/>
      <c r="J277" s="116"/>
      <c r="K277" s="125"/>
      <c r="L277" s="622" t="s">
        <v>151</v>
      </c>
      <c r="M277" s="622"/>
      <c r="N277" s="622"/>
      <c r="O277" s="622"/>
      <c r="P277" s="622"/>
      <c r="Q277" s="622"/>
      <c r="R277" s="647" t="s">
        <v>69</v>
      </c>
      <c r="S277" s="647"/>
      <c r="T277" s="647"/>
      <c r="U277" s="647"/>
      <c r="V277" s="647"/>
      <c r="W277" s="512" t="s">
        <v>74</v>
      </c>
      <c r="X277" s="513"/>
      <c r="Y277" s="116" t="s">
        <v>150</v>
      </c>
      <c r="Z277" s="116"/>
      <c r="AA277" s="116"/>
      <c r="AB277" s="116"/>
      <c r="AC277" s="116"/>
      <c r="AD277" s="116"/>
      <c r="AE277" s="116"/>
      <c r="AF277" s="116"/>
      <c r="AG277" s="116"/>
      <c r="AH277" s="120"/>
      <c r="AI277" s="120"/>
      <c r="AM277" s="512" t="s">
        <v>74</v>
      </c>
      <c r="AN277" s="513"/>
      <c r="AO277" s="141" t="s">
        <v>149</v>
      </c>
      <c r="AP277" s="116"/>
      <c r="AQ277" s="116"/>
      <c r="AR277" s="116"/>
      <c r="AS277" s="116"/>
      <c r="AT277" s="116"/>
      <c r="AU277" s="116"/>
      <c r="AV277" s="116"/>
      <c r="AW277" s="116"/>
      <c r="AX277" s="116"/>
      <c r="AY277" s="116"/>
      <c r="AZ277" s="116"/>
      <c r="BA277" s="116"/>
      <c r="BB277" s="116"/>
      <c r="BC277" s="116"/>
      <c r="BD277" s="116"/>
      <c r="BE277" s="116"/>
      <c r="BF277" s="116"/>
      <c r="BG277" s="116"/>
      <c r="BH277" s="125"/>
      <c r="BI277" s="499" t="s">
        <v>429</v>
      </c>
      <c r="BJ277" s="500"/>
      <c r="BK277" s="500"/>
      <c r="BL277" s="500"/>
      <c r="BM277" s="500"/>
      <c r="BN277" s="501"/>
      <c r="BO277" s="505" t="s">
        <v>129</v>
      </c>
      <c r="BP277" s="506"/>
      <c r="BQ277" s="506"/>
      <c r="BR277" s="506"/>
      <c r="BS277" s="505" t="s">
        <v>129</v>
      </c>
      <c r="BT277" s="506"/>
      <c r="BU277" s="506"/>
      <c r="BV277" s="507"/>
    </row>
    <row r="278" spans="2:74" ht="14.25" customHeight="1">
      <c r="B278" s="571"/>
      <c r="C278" s="572"/>
      <c r="D278" s="572"/>
      <c r="E278" s="572"/>
      <c r="F278" s="623"/>
      <c r="G278" s="652" t="s">
        <v>929</v>
      </c>
      <c r="H278" s="653"/>
      <c r="I278" s="653"/>
      <c r="J278" s="653"/>
      <c r="K278" s="654"/>
      <c r="L278" s="622"/>
      <c r="M278" s="622"/>
      <c r="N278" s="622"/>
      <c r="O278" s="622"/>
      <c r="P278" s="622"/>
      <c r="Q278" s="622"/>
      <c r="R278" s="647"/>
      <c r="S278" s="647"/>
      <c r="T278" s="647"/>
      <c r="U278" s="647"/>
      <c r="V278" s="647"/>
      <c r="W278" s="510" t="s">
        <v>74</v>
      </c>
      <c r="X278" s="511"/>
      <c r="Y278" s="531"/>
      <c r="Z278" s="531"/>
      <c r="AA278" s="531"/>
      <c r="AB278" s="531"/>
      <c r="AC278" s="531"/>
      <c r="AD278" s="531"/>
      <c r="AE278" s="531"/>
      <c r="AF278" s="531"/>
      <c r="AG278" s="531"/>
      <c r="AH278" s="531"/>
      <c r="AI278" s="531"/>
      <c r="AJ278" s="531"/>
      <c r="AK278" s="531"/>
      <c r="AL278" s="531"/>
      <c r="AM278" s="510" t="s">
        <v>74</v>
      </c>
      <c r="AN278" s="511"/>
      <c r="AO278" s="531"/>
      <c r="AP278" s="531"/>
      <c r="AQ278" s="531"/>
      <c r="AR278" s="531"/>
      <c r="AS278" s="531"/>
      <c r="AT278" s="531"/>
      <c r="AU278" s="531"/>
      <c r="AV278" s="531"/>
      <c r="AW278" s="531"/>
      <c r="AX278" s="531"/>
      <c r="AY278" s="531"/>
      <c r="AZ278" s="531"/>
      <c r="BA278" s="531"/>
      <c r="BB278" s="531"/>
      <c r="BC278" s="531"/>
      <c r="BD278" s="531"/>
      <c r="BE278" s="531"/>
      <c r="BF278" s="531"/>
      <c r="BG278" s="531"/>
      <c r="BH278" s="615"/>
      <c r="BI278" s="122"/>
      <c r="BJ278" s="120"/>
      <c r="BK278" s="120"/>
      <c r="BL278" s="120"/>
      <c r="BM278" s="120"/>
      <c r="BN278" s="126"/>
      <c r="BO278" s="505" t="s">
        <v>130</v>
      </c>
      <c r="BP278" s="506"/>
      <c r="BQ278" s="506"/>
      <c r="BR278" s="506"/>
      <c r="BS278" s="505" t="s">
        <v>130</v>
      </c>
      <c r="BT278" s="506"/>
      <c r="BU278" s="506"/>
      <c r="BV278" s="507"/>
    </row>
    <row r="279" spans="2:74" ht="14.25" customHeight="1">
      <c r="B279" s="571"/>
      <c r="C279" s="572"/>
      <c r="D279" s="572"/>
      <c r="E279" s="572"/>
      <c r="F279" s="623"/>
      <c r="G279" s="652"/>
      <c r="H279" s="653"/>
      <c r="I279" s="653"/>
      <c r="J279" s="653"/>
      <c r="K279" s="654"/>
      <c r="L279" s="622"/>
      <c r="M279" s="622"/>
      <c r="N279" s="622"/>
      <c r="O279" s="622"/>
      <c r="P279" s="622"/>
      <c r="Q279" s="622"/>
      <c r="R279" s="647"/>
      <c r="S279" s="647"/>
      <c r="T279" s="647"/>
      <c r="U279" s="647"/>
      <c r="V279" s="647"/>
      <c r="W279" s="510" t="s">
        <v>74</v>
      </c>
      <c r="X279" s="511"/>
      <c r="Y279" s="531"/>
      <c r="Z279" s="531"/>
      <c r="AA279" s="531"/>
      <c r="AB279" s="531"/>
      <c r="AC279" s="531"/>
      <c r="AD279" s="531"/>
      <c r="AE279" s="531"/>
      <c r="AF279" s="531"/>
      <c r="AG279" s="531"/>
      <c r="AH279" s="531"/>
      <c r="AI279" s="531"/>
      <c r="AJ279" s="531"/>
      <c r="AK279" s="531"/>
      <c r="AL279" s="531"/>
      <c r="AM279" s="510" t="s">
        <v>74</v>
      </c>
      <c r="AN279" s="511"/>
      <c r="AO279" s="531"/>
      <c r="AP279" s="531"/>
      <c r="AQ279" s="531"/>
      <c r="AR279" s="531"/>
      <c r="AS279" s="531"/>
      <c r="AT279" s="531"/>
      <c r="AU279" s="531"/>
      <c r="AV279" s="531"/>
      <c r="AW279" s="531"/>
      <c r="AX279" s="531"/>
      <c r="AY279" s="531"/>
      <c r="AZ279" s="531"/>
      <c r="BA279" s="531"/>
      <c r="BB279" s="531"/>
      <c r="BC279" s="531"/>
      <c r="BD279" s="531"/>
      <c r="BE279" s="531"/>
      <c r="BF279" s="531"/>
      <c r="BG279" s="531"/>
      <c r="BH279" s="615"/>
      <c r="BI279" s="122"/>
      <c r="BJ279" s="120"/>
      <c r="BK279" s="120"/>
      <c r="BL279" s="120"/>
      <c r="BM279" s="120"/>
      <c r="BN279" s="126"/>
      <c r="BO279" s="122"/>
      <c r="BP279" s="120"/>
      <c r="BQ279" s="120"/>
      <c r="BR279" s="120"/>
      <c r="BS279" s="122"/>
      <c r="BT279" s="120"/>
      <c r="BU279" s="120"/>
      <c r="BV279" s="126"/>
    </row>
    <row r="280" spans="2:74" ht="14.25" customHeight="1">
      <c r="B280" s="573"/>
      <c r="C280" s="574"/>
      <c r="D280" s="574"/>
      <c r="E280" s="574"/>
      <c r="F280" s="624"/>
      <c r="G280" s="655"/>
      <c r="H280" s="656"/>
      <c r="I280" s="656"/>
      <c r="J280" s="656"/>
      <c r="K280" s="657"/>
      <c r="L280" s="622"/>
      <c r="M280" s="622"/>
      <c r="N280" s="622"/>
      <c r="O280" s="622"/>
      <c r="P280" s="622"/>
      <c r="Q280" s="622"/>
      <c r="R280" s="647"/>
      <c r="S280" s="647"/>
      <c r="T280" s="647"/>
      <c r="U280" s="647"/>
      <c r="V280" s="647"/>
      <c r="W280" s="508" t="s">
        <v>74</v>
      </c>
      <c r="X280" s="509"/>
      <c r="Y280" s="517"/>
      <c r="Z280" s="517"/>
      <c r="AA280" s="517"/>
      <c r="AB280" s="517"/>
      <c r="AC280" s="517"/>
      <c r="AD280" s="517"/>
      <c r="AE280" s="517"/>
      <c r="AF280" s="517"/>
      <c r="AG280" s="517"/>
      <c r="AH280" s="517"/>
      <c r="AI280" s="517"/>
      <c r="AJ280" s="517"/>
      <c r="AK280" s="517"/>
      <c r="AL280" s="518"/>
      <c r="AM280" s="508" t="s">
        <v>74</v>
      </c>
      <c r="AN280" s="509"/>
      <c r="AO280" s="517"/>
      <c r="AP280" s="517"/>
      <c r="AQ280" s="517"/>
      <c r="AR280" s="517"/>
      <c r="AS280" s="517"/>
      <c r="AT280" s="517"/>
      <c r="AU280" s="517"/>
      <c r="AV280" s="517"/>
      <c r="AW280" s="517"/>
      <c r="AX280" s="517"/>
      <c r="AY280" s="517"/>
      <c r="AZ280" s="517"/>
      <c r="BA280" s="517"/>
      <c r="BB280" s="517"/>
      <c r="BC280" s="517"/>
      <c r="BD280" s="517"/>
      <c r="BE280" s="517"/>
      <c r="BF280" s="517"/>
      <c r="BG280" s="517"/>
      <c r="BH280" s="518"/>
      <c r="BI280" s="124"/>
      <c r="BJ280" s="121"/>
      <c r="BK280" s="121"/>
      <c r="BL280" s="121"/>
      <c r="BM280" s="121"/>
      <c r="BN280" s="127"/>
      <c r="BO280" s="124"/>
      <c r="BP280" s="121"/>
      <c r="BQ280" s="121"/>
      <c r="BR280" s="121"/>
      <c r="BS280" s="124"/>
      <c r="BT280" s="121"/>
      <c r="BU280" s="121"/>
      <c r="BV280" s="127"/>
    </row>
    <row r="281" spans="2:74" ht="15.75" customHeight="1">
      <c r="B281" s="115" t="s">
        <v>147</v>
      </c>
      <c r="C281" s="142"/>
      <c r="D281" s="142"/>
      <c r="E281" s="142"/>
      <c r="F281" s="143"/>
      <c r="G281" s="288" t="s">
        <v>510</v>
      </c>
      <c r="H281" s="341"/>
      <c r="I281" s="341"/>
      <c r="J281" s="341"/>
      <c r="K281" s="342"/>
      <c r="L281" s="540" t="s">
        <v>697</v>
      </c>
      <c r="M281" s="541"/>
      <c r="N281" s="541"/>
      <c r="O281" s="541"/>
      <c r="P281" s="541"/>
      <c r="Q281" s="612"/>
      <c r="R281" s="512" t="s">
        <v>69</v>
      </c>
      <c r="S281" s="513"/>
      <c r="T281" s="513"/>
      <c r="U281" s="513"/>
      <c r="V281" s="514"/>
      <c r="W281" s="512" t="s">
        <v>74</v>
      </c>
      <c r="X281" s="513"/>
      <c r="Y281" s="314" t="s">
        <v>673</v>
      </c>
      <c r="Z281" s="314"/>
      <c r="AA281" s="314"/>
      <c r="AB281" s="314"/>
      <c r="AC281" s="314"/>
      <c r="AD281" s="314"/>
      <c r="AE281" s="314"/>
      <c r="AF281" s="314"/>
      <c r="AG281" s="314"/>
      <c r="AH281" s="314"/>
      <c r="AI281" s="314"/>
      <c r="AJ281" s="314"/>
      <c r="AK281" s="314"/>
      <c r="AL281" s="323"/>
      <c r="AM281" s="513" t="s">
        <v>74</v>
      </c>
      <c r="AN281" s="513"/>
      <c r="AO281" s="314" t="s">
        <v>675</v>
      </c>
      <c r="AP281" s="314"/>
      <c r="AQ281" s="314"/>
      <c r="AR281" s="314"/>
      <c r="AS281" s="314"/>
      <c r="AT281" s="314"/>
      <c r="AU281" s="314"/>
      <c r="AV281" s="314"/>
      <c r="AW281" s="314"/>
      <c r="AX281" s="314"/>
      <c r="AY281" s="314"/>
      <c r="AZ281" s="314"/>
      <c r="BA281" s="314"/>
      <c r="BB281" s="314"/>
      <c r="BC281" s="314"/>
      <c r="BD281" s="314"/>
      <c r="BE281" s="314"/>
      <c r="BF281" s="314"/>
      <c r="BG281" s="314"/>
      <c r="BH281" s="323"/>
      <c r="BI281" s="499" t="s">
        <v>434</v>
      </c>
      <c r="BJ281" s="500"/>
      <c r="BK281" s="500"/>
      <c r="BL281" s="500"/>
      <c r="BM281" s="500"/>
      <c r="BN281" s="501"/>
      <c r="BO281" s="502" t="s">
        <v>129</v>
      </c>
      <c r="BP281" s="503"/>
      <c r="BQ281" s="503"/>
      <c r="BR281" s="504"/>
      <c r="BS281" s="502" t="s">
        <v>129</v>
      </c>
      <c r="BT281" s="503"/>
      <c r="BU281" s="503"/>
      <c r="BV281" s="504"/>
    </row>
    <row r="282" spans="2:74" ht="15.75" customHeight="1">
      <c r="B282" s="571" t="s">
        <v>146</v>
      </c>
      <c r="C282" s="572"/>
      <c r="D282" s="572"/>
      <c r="E282" s="572"/>
      <c r="F282" s="623"/>
      <c r="G282" s="635" t="s">
        <v>145</v>
      </c>
      <c r="H282" s="636"/>
      <c r="I282" s="636"/>
      <c r="J282" s="636"/>
      <c r="K282" s="637"/>
      <c r="L282" s="542"/>
      <c r="M282" s="543"/>
      <c r="N282" s="543"/>
      <c r="O282" s="543"/>
      <c r="P282" s="543"/>
      <c r="Q282" s="613"/>
      <c r="R282" s="510"/>
      <c r="S282" s="511"/>
      <c r="T282" s="511"/>
      <c r="U282" s="511"/>
      <c r="V282" s="515"/>
      <c r="W282" s="510" t="s">
        <v>74</v>
      </c>
      <c r="X282" s="511"/>
      <c r="Y282" s="321" t="s">
        <v>674</v>
      </c>
      <c r="Z282" s="321"/>
      <c r="AA282" s="321"/>
      <c r="AB282" s="321"/>
      <c r="AC282" s="321"/>
      <c r="AD282" s="321"/>
      <c r="AE282" s="321"/>
      <c r="AF282" s="321"/>
      <c r="AG282" s="321"/>
      <c r="AH282" s="321"/>
      <c r="AI282" s="321"/>
      <c r="AJ282" s="321"/>
      <c r="AK282" s="321"/>
      <c r="AL282" s="325"/>
      <c r="AM282" s="511" t="s">
        <v>74</v>
      </c>
      <c r="AN282" s="511"/>
      <c r="AO282" s="321" t="s">
        <v>937</v>
      </c>
      <c r="AP282" s="321"/>
      <c r="AQ282" s="321"/>
      <c r="AR282" s="321"/>
      <c r="AS282" s="321"/>
      <c r="AT282" s="321"/>
      <c r="AU282" s="321"/>
      <c r="AV282" s="321"/>
      <c r="AW282" s="321"/>
      <c r="AX282" s="321"/>
      <c r="AY282" s="321"/>
      <c r="AZ282" s="321"/>
      <c r="BA282" s="321"/>
      <c r="BB282" s="321"/>
      <c r="BC282" s="321"/>
      <c r="BD282" s="321"/>
      <c r="BE282" s="321"/>
      <c r="BF282" s="321"/>
      <c r="BG282" s="321"/>
      <c r="BH282" s="325"/>
      <c r="BI282" s="322"/>
      <c r="BJ282" s="321"/>
      <c r="BK282" s="321"/>
      <c r="BL282" s="321"/>
      <c r="BM282" s="321"/>
      <c r="BN282" s="325"/>
      <c r="BO282" s="505" t="s">
        <v>130</v>
      </c>
      <c r="BP282" s="506"/>
      <c r="BQ282" s="506"/>
      <c r="BR282" s="506"/>
      <c r="BS282" s="505" t="s">
        <v>130</v>
      </c>
      <c r="BT282" s="506"/>
      <c r="BU282" s="506"/>
      <c r="BV282" s="507"/>
    </row>
    <row r="283" spans="2:74" ht="15.75" customHeight="1">
      <c r="B283" s="571"/>
      <c r="C283" s="572"/>
      <c r="D283" s="572"/>
      <c r="E283" s="572"/>
      <c r="F283" s="623"/>
      <c r="G283" s="635"/>
      <c r="H283" s="636"/>
      <c r="I283" s="636"/>
      <c r="J283" s="636"/>
      <c r="K283" s="637"/>
      <c r="L283" s="542"/>
      <c r="M283" s="543"/>
      <c r="N283" s="543"/>
      <c r="O283" s="543"/>
      <c r="P283" s="543"/>
      <c r="Q283" s="613"/>
      <c r="R283" s="510"/>
      <c r="S283" s="511"/>
      <c r="T283" s="511"/>
      <c r="U283" s="511"/>
      <c r="V283" s="515"/>
      <c r="W283" s="510" t="s">
        <v>74</v>
      </c>
      <c r="X283" s="511"/>
      <c r="Y283" s="531"/>
      <c r="Z283" s="531"/>
      <c r="AA283" s="531"/>
      <c r="AB283" s="531"/>
      <c r="AC283" s="531"/>
      <c r="AD283" s="531"/>
      <c r="AE283" s="531"/>
      <c r="AF283" s="531"/>
      <c r="AG283" s="531"/>
      <c r="AH283" s="531"/>
      <c r="AI283" s="531"/>
      <c r="AJ283" s="531"/>
      <c r="AK283" s="531"/>
      <c r="AL283" s="615"/>
      <c r="AM283" s="310"/>
      <c r="AN283" s="310"/>
      <c r="AO283" s="321" t="s">
        <v>938</v>
      </c>
      <c r="AP283" s="321"/>
      <c r="AQ283" s="321"/>
      <c r="AR283" s="321"/>
      <c r="AS283" s="321"/>
      <c r="AT283" s="321"/>
      <c r="AU283" s="321"/>
      <c r="AV283" s="321"/>
      <c r="AW283" s="321"/>
      <c r="AX283" s="321"/>
      <c r="AY283" s="321"/>
      <c r="AZ283" s="321"/>
      <c r="BA283" s="321"/>
      <c r="BB283" s="321"/>
      <c r="BC283" s="321"/>
      <c r="BD283" s="321"/>
      <c r="BE283" s="321"/>
      <c r="BF283" s="321"/>
      <c r="BG283" s="321"/>
      <c r="BH283" s="325"/>
      <c r="BI283" s="335"/>
      <c r="BJ283" s="336"/>
      <c r="BK283" s="336"/>
      <c r="BL283" s="336"/>
      <c r="BM283" s="336"/>
      <c r="BN283" s="337"/>
      <c r="BO283" s="170"/>
      <c r="BP283" s="112"/>
      <c r="BQ283" s="112"/>
      <c r="BR283" s="112"/>
      <c r="BS283" s="170"/>
      <c r="BT283" s="112"/>
      <c r="BU283" s="112"/>
      <c r="BV283" s="199"/>
    </row>
    <row r="284" spans="2:74" ht="15.75" customHeight="1">
      <c r="B284" s="571"/>
      <c r="C284" s="572"/>
      <c r="D284" s="572"/>
      <c r="E284" s="572"/>
      <c r="F284" s="623"/>
      <c r="G284" s="635"/>
      <c r="H284" s="636"/>
      <c r="I284" s="636"/>
      <c r="J284" s="636"/>
      <c r="K284" s="637"/>
      <c r="L284" s="542"/>
      <c r="M284" s="543"/>
      <c r="N284" s="543"/>
      <c r="O284" s="543"/>
      <c r="P284" s="543"/>
      <c r="Q284" s="613"/>
      <c r="R284" s="510"/>
      <c r="S284" s="511"/>
      <c r="T284" s="511"/>
      <c r="U284" s="511"/>
      <c r="V284" s="515"/>
      <c r="W284" s="510" t="s">
        <v>74</v>
      </c>
      <c r="X284" s="511"/>
      <c r="Y284" s="531"/>
      <c r="Z284" s="531"/>
      <c r="AA284" s="531"/>
      <c r="AB284" s="531"/>
      <c r="AC284" s="531"/>
      <c r="AD284" s="531"/>
      <c r="AE284" s="531"/>
      <c r="AF284" s="531"/>
      <c r="AG284" s="531"/>
      <c r="AH284" s="531"/>
      <c r="AI284" s="531"/>
      <c r="AJ284" s="531"/>
      <c r="AK284" s="531"/>
      <c r="AL284" s="615"/>
      <c r="AM284" s="511" t="s">
        <v>74</v>
      </c>
      <c r="AN284" s="511"/>
      <c r="AO284" s="321" t="s">
        <v>695</v>
      </c>
      <c r="AP284" s="321"/>
      <c r="AQ284" s="321"/>
      <c r="AR284" s="321"/>
      <c r="AS284" s="321"/>
      <c r="AT284" s="321"/>
      <c r="AU284" s="321"/>
      <c r="AV284" s="321"/>
      <c r="AW284" s="321"/>
      <c r="AX284" s="321"/>
      <c r="AY284" s="321"/>
      <c r="AZ284" s="321"/>
      <c r="BA284" s="321"/>
      <c r="BB284" s="321"/>
      <c r="BC284" s="321"/>
      <c r="BD284" s="321"/>
      <c r="BE284" s="321"/>
      <c r="BF284" s="321"/>
      <c r="BG284" s="321"/>
      <c r="BH284" s="325"/>
      <c r="BI284" s="335"/>
      <c r="BJ284" s="336"/>
      <c r="BK284" s="336"/>
      <c r="BL284" s="336"/>
      <c r="BM284" s="336"/>
      <c r="BN284" s="337"/>
      <c r="BO284" s="170"/>
      <c r="BP284" s="112"/>
      <c r="BQ284" s="112"/>
      <c r="BR284" s="112"/>
      <c r="BS284" s="170"/>
      <c r="BT284" s="112"/>
      <c r="BU284" s="112"/>
      <c r="BV284" s="199"/>
    </row>
    <row r="285" spans="2:74" ht="15.75" customHeight="1">
      <c r="B285" s="571"/>
      <c r="C285" s="572"/>
      <c r="D285" s="572"/>
      <c r="E285" s="572"/>
      <c r="F285" s="623"/>
      <c r="G285" s="635"/>
      <c r="H285" s="636"/>
      <c r="I285" s="636"/>
      <c r="J285" s="636"/>
      <c r="K285" s="637"/>
      <c r="L285" s="329"/>
      <c r="M285" s="330"/>
      <c r="N285" s="330"/>
      <c r="O285" s="330"/>
      <c r="P285" s="330"/>
      <c r="Q285" s="332" t="s">
        <v>565</v>
      </c>
      <c r="R285" s="508"/>
      <c r="S285" s="509"/>
      <c r="T285" s="509"/>
      <c r="U285" s="509"/>
      <c r="V285" s="516"/>
      <c r="W285" s="508" t="s">
        <v>74</v>
      </c>
      <c r="X285" s="509"/>
      <c r="Y285" s="517"/>
      <c r="Z285" s="517"/>
      <c r="AA285" s="517"/>
      <c r="AB285" s="517"/>
      <c r="AC285" s="517"/>
      <c r="AD285" s="517"/>
      <c r="AE285" s="517"/>
      <c r="AF285" s="517"/>
      <c r="AG285" s="517"/>
      <c r="AH285" s="517"/>
      <c r="AI285" s="517"/>
      <c r="AJ285" s="517"/>
      <c r="AK285" s="517"/>
      <c r="AL285" s="518"/>
      <c r="AM285" s="343"/>
      <c r="AN285" s="343"/>
      <c r="AO285" s="318" t="s">
        <v>541</v>
      </c>
      <c r="AP285" s="318"/>
      <c r="AQ285" s="318"/>
      <c r="AR285" s="318"/>
      <c r="AS285" s="318"/>
      <c r="AT285" s="318"/>
      <c r="AU285" s="318"/>
      <c r="AV285" s="318"/>
      <c r="AW285" s="318"/>
      <c r="AX285" s="318"/>
      <c r="AY285" s="318"/>
      <c r="AZ285" s="318"/>
      <c r="BA285" s="318"/>
      <c r="BB285" s="318"/>
      <c r="BC285" s="318"/>
      <c r="BD285" s="318"/>
      <c r="BE285" s="318"/>
      <c r="BF285" s="318"/>
      <c r="BG285" s="318"/>
      <c r="BH285" s="331"/>
      <c r="BI285" s="335"/>
      <c r="BJ285" s="336"/>
      <c r="BK285" s="336"/>
      <c r="BL285" s="336"/>
      <c r="BM285" s="336"/>
      <c r="BN285" s="337"/>
      <c r="BO285" s="170"/>
      <c r="BP285" s="112"/>
      <c r="BQ285" s="112"/>
      <c r="BR285" s="112"/>
      <c r="BS285" s="170"/>
      <c r="BT285" s="112"/>
      <c r="BU285" s="112"/>
      <c r="BV285" s="199"/>
    </row>
    <row r="286" spans="2:74" ht="15.75" customHeight="1">
      <c r="B286" s="571"/>
      <c r="C286" s="572"/>
      <c r="D286" s="572"/>
      <c r="E286" s="572"/>
      <c r="F286" s="623"/>
      <c r="G286" s="635"/>
      <c r="H286" s="636"/>
      <c r="I286" s="636"/>
      <c r="J286" s="636"/>
      <c r="K286" s="637"/>
      <c r="L286" s="644" t="s">
        <v>698</v>
      </c>
      <c r="M286" s="645"/>
      <c r="N286" s="645"/>
      <c r="O286" s="645"/>
      <c r="P286" s="645"/>
      <c r="Q286" s="646"/>
      <c r="R286" s="510" t="s">
        <v>69</v>
      </c>
      <c r="S286" s="511"/>
      <c r="T286" s="511"/>
      <c r="U286" s="511"/>
      <c r="V286" s="515"/>
      <c r="W286" s="510" t="s">
        <v>74</v>
      </c>
      <c r="X286" s="511"/>
      <c r="Y286" s="321" t="s">
        <v>673</v>
      </c>
      <c r="Z286" s="321"/>
      <c r="AA286" s="324"/>
      <c r="AB286" s="324"/>
      <c r="AC286" s="324"/>
      <c r="AD286" s="324"/>
      <c r="AE286" s="324"/>
      <c r="AF286" s="324"/>
      <c r="AG286" s="324"/>
      <c r="AH286" s="324"/>
      <c r="AI286" s="324"/>
      <c r="AJ286" s="324"/>
      <c r="AK286" s="324"/>
      <c r="AL286" s="334"/>
      <c r="AM286" s="511" t="s">
        <v>74</v>
      </c>
      <c r="AN286" s="511"/>
      <c r="AO286" s="321" t="s">
        <v>688</v>
      </c>
      <c r="AP286" s="321"/>
      <c r="AQ286" s="321"/>
      <c r="AR286" s="321"/>
      <c r="AS286" s="321"/>
      <c r="AT286" s="321"/>
      <c r="AU286" s="321"/>
      <c r="AV286" s="321"/>
      <c r="AW286" s="321"/>
      <c r="AX286" s="321"/>
      <c r="AY286" s="321"/>
      <c r="AZ286" s="321"/>
      <c r="BA286" s="321"/>
      <c r="BB286" s="321"/>
      <c r="BC286" s="321"/>
      <c r="BD286" s="321"/>
      <c r="BE286" s="321"/>
      <c r="BF286" s="321"/>
      <c r="BG286" s="321"/>
      <c r="BH286" s="325"/>
      <c r="BI286" s="499" t="s">
        <v>434</v>
      </c>
      <c r="BJ286" s="500"/>
      <c r="BK286" s="500"/>
      <c r="BL286" s="500"/>
      <c r="BM286" s="500"/>
      <c r="BN286" s="501"/>
      <c r="BO286" s="502" t="s">
        <v>129</v>
      </c>
      <c r="BP286" s="503"/>
      <c r="BQ286" s="503"/>
      <c r="BR286" s="504"/>
      <c r="BS286" s="502" t="s">
        <v>129</v>
      </c>
      <c r="BT286" s="503"/>
      <c r="BU286" s="503"/>
      <c r="BV286" s="504"/>
    </row>
    <row r="287" spans="2:74" ht="15.75" customHeight="1">
      <c r="B287" s="571"/>
      <c r="C287" s="572"/>
      <c r="D287" s="572"/>
      <c r="E287" s="572"/>
      <c r="F287" s="623"/>
      <c r="G287" s="635"/>
      <c r="H287" s="636"/>
      <c r="I287" s="636"/>
      <c r="J287" s="636"/>
      <c r="K287" s="637"/>
      <c r="L287" s="644"/>
      <c r="M287" s="645"/>
      <c r="N287" s="645"/>
      <c r="O287" s="645"/>
      <c r="P287" s="645"/>
      <c r="Q287" s="646"/>
      <c r="R287" s="510"/>
      <c r="S287" s="511"/>
      <c r="T287" s="511"/>
      <c r="U287" s="511"/>
      <c r="V287" s="515"/>
      <c r="W287" s="510" t="s">
        <v>74</v>
      </c>
      <c r="X287" s="511"/>
      <c r="Y287" s="321" t="s">
        <v>674</v>
      </c>
      <c r="Z287" s="321"/>
      <c r="AA287" s="324"/>
      <c r="AB287" s="324"/>
      <c r="AC287" s="324"/>
      <c r="AD287" s="324"/>
      <c r="AE287" s="324"/>
      <c r="AF287" s="324"/>
      <c r="AG287" s="324"/>
      <c r="AH287" s="324"/>
      <c r="AI287" s="324"/>
      <c r="AJ287" s="324"/>
      <c r="AK287" s="324"/>
      <c r="AL287" s="334"/>
      <c r="AM287" s="310"/>
      <c r="AN287" s="310"/>
      <c r="AO287" s="321" t="s">
        <v>687</v>
      </c>
      <c r="AP287" s="321"/>
      <c r="AQ287" s="321"/>
      <c r="AR287" s="321"/>
      <c r="AS287" s="321"/>
      <c r="AT287" s="321"/>
      <c r="AU287" s="321"/>
      <c r="AV287" s="321"/>
      <c r="AW287" s="321"/>
      <c r="AX287" s="321"/>
      <c r="AY287" s="321"/>
      <c r="AZ287" s="321"/>
      <c r="BA287" s="321"/>
      <c r="BB287" s="321"/>
      <c r="BC287" s="321"/>
      <c r="BD287" s="321"/>
      <c r="BE287" s="321"/>
      <c r="BF287" s="321"/>
      <c r="BG287" s="321"/>
      <c r="BH287" s="325"/>
      <c r="BI287" s="322"/>
      <c r="BJ287" s="321"/>
      <c r="BK287" s="321"/>
      <c r="BL287" s="321"/>
      <c r="BM287" s="321"/>
      <c r="BN287" s="325"/>
      <c r="BO287" s="505" t="s">
        <v>130</v>
      </c>
      <c r="BP287" s="506"/>
      <c r="BQ287" s="506"/>
      <c r="BR287" s="506"/>
      <c r="BS287" s="505" t="s">
        <v>130</v>
      </c>
      <c r="BT287" s="506"/>
      <c r="BU287" s="506"/>
      <c r="BV287" s="507"/>
    </row>
    <row r="288" spans="2:74" ht="15.75" customHeight="1">
      <c r="B288" s="571"/>
      <c r="C288" s="572"/>
      <c r="D288" s="572"/>
      <c r="E288" s="572"/>
      <c r="F288" s="623"/>
      <c r="G288" s="635"/>
      <c r="H288" s="636"/>
      <c r="I288" s="636"/>
      <c r="J288" s="636"/>
      <c r="K288" s="637"/>
      <c r="L288" s="644"/>
      <c r="M288" s="645"/>
      <c r="N288" s="645"/>
      <c r="O288" s="645"/>
      <c r="P288" s="645"/>
      <c r="Q288" s="646"/>
      <c r="R288" s="510"/>
      <c r="S288" s="511"/>
      <c r="T288" s="511"/>
      <c r="U288" s="511"/>
      <c r="V288" s="515"/>
      <c r="W288" s="510" t="s">
        <v>74</v>
      </c>
      <c r="X288" s="511"/>
      <c r="Y288" s="531"/>
      <c r="Z288" s="531"/>
      <c r="AA288" s="531"/>
      <c r="AB288" s="531"/>
      <c r="AC288" s="531"/>
      <c r="AD288" s="531"/>
      <c r="AE288" s="531"/>
      <c r="AF288" s="531"/>
      <c r="AG288" s="531"/>
      <c r="AH288" s="531"/>
      <c r="AI288" s="531"/>
      <c r="AJ288" s="531"/>
      <c r="AK288" s="531"/>
      <c r="AL288" s="615"/>
      <c r="AM288" s="511" t="s">
        <v>74</v>
      </c>
      <c r="AN288" s="511"/>
      <c r="AO288" s="531"/>
      <c r="AP288" s="531"/>
      <c r="AQ288" s="531"/>
      <c r="AR288" s="531"/>
      <c r="AS288" s="531"/>
      <c r="AT288" s="531"/>
      <c r="AU288" s="531"/>
      <c r="AV288" s="531"/>
      <c r="AW288" s="531"/>
      <c r="AX288" s="531"/>
      <c r="AY288" s="531"/>
      <c r="AZ288" s="531"/>
      <c r="BA288" s="531"/>
      <c r="BB288" s="531"/>
      <c r="BC288" s="531"/>
      <c r="BD288" s="531"/>
      <c r="BE288" s="531"/>
      <c r="BF288" s="531"/>
      <c r="BG288" s="531"/>
      <c r="BH288" s="615"/>
      <c r="BI288" s="335"/>
      <c r="BJ288" s="336"/>
      <c r="BK288" s="336"/>
      <c r="BL288" s="336"/>
      <c r="BM288" s="336"/>
      <c r="BN288" s="337"/>
      <c r="BO288" s="170"/>
      <c r="BP288" s="112"/>
      <c r="BQ288" s="112"/>
      <c r="BR288" s="112"/>
      <c r="BS288" s="170"/>
      <c r="BT288" s="112"/>
      <c r="BU288" s="112"/>
      <c r="BV288" s="199"/>
    </row>
    <row r="289" spans="2:74" ht="15.75" customHeight="1">
      <c r="B289" s="571"/>
      <c r="C289" s="572"/>
      <c r="D289" s="572"/>
      <c r="E289" s="572"/>
      <c r="F289" s="623"/>
      <c r="G289" s="638"/>
      <c r="H289" s="639"/>
      <c r="I289" s="639"/>
      <c r="J289" s="639"/>
      <c r="K289" s="640"/>
      <c r="L289" s="329"/>
      <c r="M289" s="330"/>
      <c r="N289" s="330"/>
      <c r="O289" s="330"/>
      <c r="P289" s="330"/>
      <c r="Q289" s="332" t="s">
        <v>565</v>
      </c>
      <c r="R289" s="508"/>
      <c r="S289" s="509"/>
      <c r="T289" s="509"/>
      <c r="U289" s="509"/>
      <c r="V289" s="516"/>
      <c r="W289" s="508" t="s">
        <v>74</v>
      </c>
      <c r="X289" s="509"/>
      <c r="Y289" s="517"/>
      <c r="Z289" s="517"/>
      <c r="AA289" s="517"/>
      <c r="AB289" s="517"/>
      <c r="AC289" s="517"/>
      <c r="AD289" s="517"/>
      <c r="AE289" s="517"/>
      <c r="AF289" s="517"/>
      <c r="AG289" s="517"/>
      <c r="AH289" s="517"/>
      <c r="AI289" s="517"/>
      <c r="AJ289" s="517"/>
      <c r="AK289" s="517"/>
      <c r="AL289" s="518"/>
      <c r="AM289" s="509" t="s">
        <v>74</v>
      </c>
      <c r="AN289" s="509"/>
      <c r="AO289" s="517"/>
      <c r="AP289" s="517"/>
      <c r="AQ289" s="517"/>
      <c r="AR289" s="517"/>
      <c r="AS289" s="517"/>
      <c r="AT289" s="517"/>
      <c r="AU289" s="517"/>
      <c r="AV289" s="517"/>
      <c r="AW289" s="517"/>
      <c r="AX289" s="517"/>
      <c r="AY289" s="517"/>
      <c r="AZ289" s="517"/>
      <c r="BA289" s="517"/>
      <c r="BB289" s="517"/>
      <c r="BC289" s="517"/>
      <c r="BD289" s="517"/>
      <c r="BE289" s="517"/>
      <c r="BF289" s="517"/>
      <c r="BG289" s="517"/>
      <c r="BH289" s="518"/>
      <c r="BI289" s="338"/>
      <c r="BJ289" s="339"/>
      <c r="BK289" s="339"/>
      <c r="BL289" s="339"/>
      <c r="BM289" s="339"/>
      <c r="BN289" s="340"/>
      <c r="BO289" s="170"/>
      <c r="BP289" s="112"/>
      <c r="BQ289" s="112"/>
      <c r="BR289" s="112"/>
      <c r="BS289" s="170"/>
      <c r="BT289" s="112"/>
      <c r="BU289" s="112"/>
      <c r="BV289" s="199"/>
    </row>
    <row r="290" spans="2:74" ht="15.75" customHeight="1">
      <c r="B290" s="571"/>
      <c r="C290" s="572"/>
      <c r="D290" s="572"/>
      <c r="E290" s="572"/>
      <c r="F290" s="623"/>
      <c r="G290" s="344" t="s">
        <v>184</v>
      </c>
      <c r="H290" s="313"/>
      <c r="I290" s="313"/>
      <c r="J290" s="313"/>
      <c r="K290" s="345"/>
      <c r="L290" s="673" t="s">
        <v>701</v>
      </c>
      <c r="M290" s="674"/>
      <c r="N290" s="674"/>
      <c r="O290" s="674"/>
      <c r="P290" s="674"/>
      <c r="Q290" s="675"/>
      <c r="R290" s="512" t="s">
        <v>69</v>
      </c>
      <c r="S290" s="513"/>
      <c r="T290" s="513"/>
      <c r="U290" s="513"/>
      <c r="V290" s="514"/>
      <c r="W290" s="510" t="s">
        <v>74</v>
      </c>
      <c r="X290" s="511"/>
      <c r="Y290" s="120" t="s">
        <v>150</v>
      </c>
      <c r="Z290" s="324"/>
      <c r="AA290" s="324"/>
      <c r="AB290" s="324"/>
      <c r="AC290" s="324"/>
      <c r="AD290" s="324"/>
      <c r="AE290" s="324"/>
      <c r="AF290" s="324"/>
      <c r="AG290" s="324"/>
      <c r="AH290" s="324"/>
      <c r="AI290" s="324"/>
      <c r="AJ290" s="324"/>
      <c r="AK290" s="324"/>
      <c r="AL290" s="334"/>
      <c r="AM290" s="511" t="s">
        <v>74</v>
      </c>
      <c r="AN290" s="511"/>
      <c r="AO290" s="321" t="s">
        <v>703</v>
      </c>
      <c r="AP290" s="321"/>
      <c r="AQ290" s="321"/>
      <c r="AR290" s="321"/>
      <c r="AS290" s="321"/>
      <c r="AT290" s="321"/>
      <c r="AU290" s="321"/>
      <c r="AV290" s="321"/>
      <c r="AW290" s="321"/>
      <c r="AX290" s="321"/>
      <c r="AY290" s="321"/>
      <c r="AZ290" s="321"/>
      <c r="BA290" s="321"/>
      <c r="BB290" s="321"/>
      <c r="BC290" s="321"/>
      <c r="BD290" s="321"/>
      <c r="BE290" s="321"/>
      <c r="BF290" s="321"/>
      <c r="BG290" s="321"/>
      <c r="BH290" s="325"/>
      <c r="BI290" s="650" t="s">
        <v>434</v>
      </c>
      <c r="BJ290" s="611"/>
      <c r="BK290" s="611"/>
      <c r="BL290" s="611"/>
      <c r="BM290" s="611"/>
      <c r="BN290" s="651"/>
      <c r="BO290" s="502" t="s">
        <v>129</v>
      </c>
      <c r="BP290" s="503"/>
      <c r="BQ290" s="503"/>
      <c r="BR290" s="504"/>
      <c r="BS290" s="502" t="s">
        <v>129</v>
      </c>
      <c r="BT290" s="503"/>
      <c r="BU290" s="503"/>
      <c r="BV290" s="504"/>
    </row>
    <row r="291" spans="2:74" ht="15.75" customHeight="1">
      <c r="B291" s="571"/>
      <c r="C291" s="572"/>
      <c r="D291" s="572"/>
      <c r="E291" s="572"/>
      <c r="F291" s="623"/>
      <c r="G291" s="635" t="s">
        <v>700</v>
      </c>
      <c r="H291" s="636"/>
      <c r="I291" s="636"/>
      <c r="J291" s="636"/>
      <c r="K291" s="637"/>
      <c r="L291" s="676"/>
      <c r="M291" s="677"/>
      <c r="N291" s="677"/>
      <c r="O291" s="677"/>
      <c r="P291" s="677"/>
      <c r="Q291" s="678"/>
      <c r="R291" s="510"/>
      <c r="S291" s="511"/>
      <c r="T291" s="511"/>
      <c r="U291" s="511"/>
      <c r="V291" s="515"/>
      <c r="W291" s="510" t="s">
        <v>74</v>
      </c>
      <c r="X291" s="511"/>
      <c r="Y291" s="531"/>
      <c r="Z291" s="531"/>
      <c r="AA291" s="531"/>
      <c r="AB291" s="531"/>
      <c r="AC291" s="531"/>
      <c r="AD291" s="531"/>
      <c r="AE291" s="531"/>
      <c r="AF291" s="531"/>
      <c r="AG291" s="531"/>
      <c r="AH291" s="531"/>
      <c r="AI291" s="531"/>
      <c r="AJ291" s="531"/>
      <c r="AK291" s="531"/>
      <c r="AL291" s="615"/>
      <c r="AM291" s="511" t="s">
        <v>74</v>
      </c>
      <c r="AN291" s="511"/>
      <c r="AO291" s="321" t="s">
        <v>704</v>
      </c>
      <c r="AP291" s="321"/>
      <c r="AQ291" s="321"/>
      <c r="AR291" s="321"/>
      <c r="AS291" s="321"/>
      <c r="AT291" s="321"/>
      <c r="AU291" s="321"/>
      <c r="AV291" s="321"/>
      <c r="AW291" s="321"/>
      <c r="AX291" s="321"/>
      <c r="AY291" s="321"/>
      <c r="AZ291" s="321"/>
      <c r="BA291" s="321"/>
      <c r="BB291" s="321"/>
      <c r="BC291" s="321"/>
      <c r="BD291" s="321"/>
      <c r="BE291" s="321"/>
      <c r="BF291" s="321"/>
      <c r="BG291" s="321"/>
      <c r="BH291" s="325"/>
      <c r="BI291" s="322"/>
      <c r="BJ291" s="321"/>
      <c r="BK291" s="321"/>
      <c r="BL291" s="321"/>
      <c r="BM291" s="321"/>
      <c r="BN291" s="325"/>
      <c r="BO291" s="505" t="s">
        <v>130</v>
      </c>
      <c r="BP291" s="506"/>
      <c r="BQ291" s="506"/>
      <c r="BR291" s="506"/>
      <c r="BS291" s="505" t="s">
        <v>130</v>
      </c>
      <c r="BT291" s="506"/>
      <c r="BU291" s="506"/>
      <c r="BV291" s="507"/>
    </row>
    <row r="292" spans="2:74" ht="15.75" customHeight="1">
      <c r="B292" s="571"/>
      <c r="C292" s="572"/>
      <c r="D292" s="572"/>
      <c r="E292" s="572"/>
      <c r="F292" s="623"/>
      <c r="G292" s="635"/>
      <c r="H292" s="636"/>
      <c r="I292" s="636"/>
      <c r="J292" s="636"/>
      <c r="K292" s="637"/>
      <c r="L292" s="679"/>
      <c r="M292" s="680"/>
      <c r="N292" s="680"/>
      <c r="O292" s="680"/>
      <c r="P292" s="680"/>
      <c r="Q292" s="681"/>
      <c r="R292" s="508"/>
      <c r="S292" s="509"/>
      <c r="T292" s="509"/>
      <c r="U292" s="509"/>
      <c r="V292" s="516"/>
      <c r="W292" s="508" t="s">
        <v>74</v>
      </c>
      <c r="X292" s="509"/>
      <c r="Y292" s="517"/>
      <c r="Z292" s="517"/>
      <c r="AA292" s="517"/>
      <c r="AB292" s="517"/>
      <c r="AC292" s="517"/>
      <c r="AD292" s="517"/>
      <c r="AE292" s="517"/>
      <c r="AF292" s="517"/>
      <c r="AG292" s="517"/>
      <c r="AH292" s="517"/>
      <c r="AI292" s="517"/>
      <c r="AJ292" s="517"/>
      <c r="AK292" s="517"/>
      <c r="AL292" s="518"/>
      <c r="AM292" s="509" t="s">
        <v>74</v>
      </c>
      <c r="AN292" s="509"/>
      <c r="AO292" s="517"/>
      <c r="AP292" s="517"/>
      <c r="AQ292" s="517"/>
      <c r="AR292" s="517"/>
      <c r="AS292" s="517"/>
      <c r="AT292" s="517"/>
      <c r="AU292" s="517"/>
      <c r="AV292" s="517"/>
      <c r="AW292" s="517"/>
      <c r="AX292" s="517"/>
      <c r="AY292" s="517"/>
      <c r="AZ292" s="517"/>
      <c r="BA292" s="517"/>
      <c r="BB292" s="517"/>
      <c r="BC292" s="517"/>
      <c r="BD292" s="517"/>
      <c r="BE292" s="517"/>
      <c r="BF292" s="517"/>
      <c r="BG292" s="517"/>
      <c r="BH292" s="518"/>
      <c r="BI292" s="322"/>
      <c r="BJ292" s="321"/>
      <c r="BK292" s="321"/>
      <c r="BL292" s="321"/>
      <c r="BM292" s="321"/>
      <c r="BN292" s="325"/>
      <c r="BO292" s="170"/>
      <c r="BP292" s="112"/>
      <c r="BQ292" s="112"/>
      <c r="BR292" s="112"/>
      <c r="BS292" s="170"/>
      <c r="BT292" s="112"/>
      <c r="BU292" s="112"/>
      <c r="BV292" s="199"/>
    </row>
    <row r="293" spans="2:74" ht="15.75" customHeight="1">
      <c r="B293" s="571"/>
      <c r="C293" s="572"/>
      <c r="D293" s="572"/>
      <c r="E293" s="572"/>
      <c r="F293" s="623"/>
      <c r="G293" s="635"/>
      <c r="H293" s="636"/>
      <c r="I293" s="636"/>
      <c r="J293" s="636"/>
      <c r="K293" s="637"/>
      <c r="L293" s="664" t="s">
        <v>702</v>
      </c>
      <c r="M293" s="665"/>
      <c r="N293" s="665"/>
      <c r="O293" s="665"/>
      <c r="P293" s="665"/>
      <c r="Q293" s="666"/>
      <c r="R293" s="512" t="s">
        <v>69</v>
      </c>
      <c r="S293" s="513"/>
      <c r="T293" s="513"/>
      <c r="U293" s="513"/>
      <c r="V293" s="514"/>
      <c r="W293" s="510" t="s">
        <v>74</v>
      </c>
      <c r="X293" s="511"/>
      <c r="Y293" s="120" t="s">
        <v>150</v>
      </c>
      <c r="Z293" s="324"/>
      <c r="AA293" s="324"/>
      <c r="AB293" s="324"/>
      <c r="AC293" s="324"/>
      <c r="AD293" s="324"/>
      <c r="AE293" s="324"/>
      <c r="AF293" s="324"/>
      <c r="AG293" s="324"/>
      <c r="AH293" s="324"/>
      <c r="AI293" s="324"/>
      <c r="AJ293" s="324"/>
      <c r="AK293" s="324"/>
      <c r="AL293" s="334"/>
      <c r="AM293" s="511" t="s">
        <v>74</v>
      </c>
      <c r="AN293" s="511"/>
      <c r="AO293" s="324" t="s">
        <v>705</v>
      </c>
      <c r="AP293" s="324"/>
      <c r="AQ293" s="324"/>
      <c r="AR293" s="324"/>
      <c r="AS293" s="324"/>
      <c r="AT293" s="324"/>
      <c r="AU293" s="324"/>
      <c r="AV293" s="324"/>
      <c r="AW293" s="324"/>
      <c r="AX293" s="324"/>
      <c r="AY293" s="324"/>
      <c r="AZ293" s="324"/>
      <c r="BA293" s="324"/>
      <c r="BB293" s="324"/>
      <c r="BC293" s="324"/>
      <c r="BD293" s="324"/>
      <c r="BE293" s="324"/>
      <c r="BF293" s="324"/>
      <c r="BG293" s="324"/>
      <c r="BH293" s="334"/>
      <c r="BI293" s="499" t="s">
        <v>434</v>
      </c>
      <c r="BJ293" s="500"/>
      <c r="BK293" s="500"/>
      <c r="BL293" s="500"/>
      <c r="BM293" s="500"/>
      <c r="BN293" s="501"/>
      <c r="BO293" s="502" t="s">
        <v>129</v>
      </c>
      <c r="BP293" s="503"/>
      <c r="BQ293" s="503"/>
      <c r="BR293" s="504"/>
      <c r="BS293" s="502" t="s">
        <v>129</v>
      </c>
      <c r="BT293" s="503"/>
      <c r="BU293" s="503"/>
      <c r="BV293" s="504"/>
    </row>
    <row r="294" spans="2:74" ht="15.75" customHeight="1">
      <c r="B294" s="571"/>
      <c r="C294" s="572"/>
      <c r="D294" s="572"/>
      <c r="E294" s="572"/>
      <c r="F294" s="623"/>
      <c r="G294" s="635"/>
      <c r="H294" s="636"/>
      <c r="I294" s="636"/>
      <c r="J294" s="636"/>
      <c r="K294" s="637"/>
      <c r="L294" s="667"/>
      <c r="M294" s="668"/>
      <c r="N294" s="668"/>
      <c r="O294" s="668"/>
      <c r="P294" s="668"/>
      <c r="Q294" s="669"/>
      <c r="R294" s="510"/>
      <c r="S294" s="511"/>
      <c r="T294" s="511"/>
      <c r="U294" s="511"/>
      <c r="V294" s="515"/>
      <c r="W294" s="510" t="s">
        <v>74</v>
      </c>
      <c r="X294" s="511"/>
      <c r="Y294" s="531"/>
      <c r="Z294" s="531"/>
      <c r="AA294" s="531"/>
      <c r="AB294" s="531"/>
      <c r="AC294" s="531"/>
      <c r="AD294" s="531"/>
      <c r="AE294" s="531"/>
      <c r="AF294" s="531"/>
      <c r="AG294" s="531"/>
      <c r="AH294" s="531"/>
      <c r="AI294" s="531"/>
      <c r="AJ294" s="531"/>
      <c r="AK294" s="531"/>
      <c r="AL294" s="615"/>
      <c r="AM294" s="511" t="s">
        <v>74</v>
      </c>
      <c r="AN294" s="511"/>
      <c r="AO294" s="531"/>
      <c r="AP294" s="531"/>
      <c r="AQ294" s="531"/>
      <c r="AR294" s="531"/>
      <c r="AS294" s="531"/>
      <c r="AT294" s="531"/>
      <c r="AU294" s="531"/>
      <c r="AV294" s="531"/>
      <c r="AW294" s="531"/>
      <c r="AX294" s="531"/>
      <c r="AY294" s="531"/>
      <c r="AZ294" s="531"/>
      <c r="BA294" s="531"/>
      <c r="BB294" s="531"/>
      <c r="BC294" s="531"/>
      <c r="BD294" s="531"/>
      <c r="BE294" s="531"/>
      <c r="BF294" s="531"/>
      <c r="BG294" s="531"/>
      <c r="BH294" s="615"/>
      <c r="BI294" s="322"/>
      <c r="BJ294" s="321"/>
      <c r="BK294" s="321"/>
      <c r="BL294" s="321"/>
      <c r="BM294" s="321"/>
      <c r="BN294" s="325"/>
      <c r="BO294" s="505" t="s">
        <v>130</v>
      </c>
      <c r="BP294" s="506"/>
      <c r="BQ294" s="506"/>
      <c r="BR294" s="506"/>
      <c r="BS294" s="505" t="s">
        <v>130</v>
      </c>
      <c r="BT294" s="506"/>
      <c r="BU294" s="506"/>
      <c r="BV294" s="507"/>
    </row>
    <row r="295" spans="2:74" ht="15.75" customHeight="1">
      <c r="B295" s="573"/>
      <c r="C295" s="574"/>
      <c r="D295" s="574"/>
      <c r="E295" s="574"/>
      <c r="F295" s="624"/>
      <c r="G295" s="638"/>
      <c r="H295" s="639"/>
      <c r="I295" s="639"/>
      <c r="J295" s="639"/>
      <c r="K295" s="640"/>
      <c r="L295" s="670"/>
      <c r="M295" s="671"/>
      <c r="N295" s="671"/>
      <c r="O295" s="671"/>
      <c r="P295" s="671"/>
      <c r="Q295" s="672"/>
      <c r="R295" s="508"/>
      <c r="S295" s="509"/>
      <c r="T295" s="509"/>
      <c r="U295" s="509"/>
      <c r="V295" s="516"/>
      <c r="W295" s="508" t="s">
        <v>74</v>
      </c>
      <c r="X295" s="509"/>
      <c r="Y295" s="517"/>
      <c r="Z295" s="517"/>
      <c r="AA295" s="517"/>
      <c r="AB295" s="517"/>
      <c r="AC295" s="517"/>
      <c r="AD295" s="517"/>
      <c r="AE295" s="517"/>
      <c r="AF295" s="517"/>
      <c r="AG295" s="517"/>
      <c r="AH295" s="517"/>
      <c r="AI295" s="517"/>
      <c r="AJ295" s="517"/>
      <c r="AK295" s="517"/>
      <c r="AL295" s="518"/>
      <c r="AM295" s="509" t="s">
        <v>74</v>
      </c>
      <c r="AN295" s="509"/>
      <c r="AO295" s="517"/>
      <c r="AP295" s="517"/>
      <c r="AQ295" s="517"/>
      <c r="AR295" s="517"/>
      <c r="AS295" s="517"/>
      <c r="AT295" s="517"/>
      <c r="AU295" s="517"/>
      <c r="AV295" s="517"/>
      <c r="AW295" s="517"/>
      <c r="AX295" s="517"/>
      <c r="AY295" s="517"/>
      <c r="AZ295" s="517"/>
      <c r="BA295" s="517"/>
      <c r="BB295" s="517"/>
      <c r="BC295" s="517"/>
      <c r="BD295" s="517"/>
      <c r="BE295" s="517"/>
      <c r="BF295" s="517"/>
      <c r="BG295" s="517"/>
      <c r="BH295" s="518"/>
      <c r="BI295" s="317"/>
      <c r="BJ295" s="318"/>
      <c r="BK295" s="318"/>
      <c r="BL295" s="318"/>
      <c r="BM295" s="318"/>
      <c r="BN295" s="331"/>
      <c r="BO295" s="203"/>
      <c r="BP295" s="204"/>
      <c r="BQ295" s="204"/>
      <c r="BR295" s="204"/>
      <c r="BS295" s="203"/>
      <c r="BT295" s="204"/>
      <c r="BU295" s="204"/>
      <c r="BV295" s="205"/>
    </row>
    <row r="296" spans="2:74" ht="13.5" customHeight="1"/>
    <row r="297" spans="2:74" ht="13.5" customHeight="1">
      <c r="B297" s="298"/>
      <c r="C297" s="298"/>
      <c r="D297" s="298"/>
      <c r="E297" s="298"/>
      <c r="F297" s="298"/>
      <c r="G297" s="298"/>
      <c r="H297" s="298"/>
      <c r="I297" s="298"/>
      <c r="J297" s="298"/>
      <c r="K297" s="298"/>
      <c r="L297" s="297"/>
      <c r="M297" s="297"/>
      <c r="N297" s="297"/>
      <c r="O297" s="297"/>
      <c r="P297" s="297"/>
      <c r="Q297" s="297"/>
      <c r="R297" s="304"/>
      <c r="S297" s="304"/>
      <c r="T297" s="304"/>
      <c r="U297" s="304"/>
      <c r="V297" s="304"/>
      <c r="W297" s="304"/>
      <c r="X297" s="304"/>
      <c r="Y297" s="120"/>
      <c r="Z297" s="120"/>
      <c r="AA297" s="120"/>
      <c r="AB297" s="120"/>
      <c r="AC297" s="120"/>
      <c r="AD297" s="120"/>
      <c r="AE297" s="120"/>
      <c r="AF297" s="120"/>
      <c r="AG297" s="120"/>
      <c r="AH297" s="304"/>
      <c r="AI297" s="304"/>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304"/>
      <c r="BK297" s="304"/>
      <c r="BL297" s="304"/>
      <c r="BM297" s="304"/>
      <c r="BN297" s="304"/>
      <c r="BO297" s="304"/>
      <c r="BP297" s="304"/>
      <c r="BQ297" s="304"/>
      <c r="BR297" s="304"/>
      <c r="BS297" s="304"/>
      <c r="BT297" s="304"/>
      <c r="BU297" s="304"/>
      <c r="BV297" s="304"/>
    </row>
    <row r="298" spans="2:74" ht="13.5" customHeight="1">
      <c r="B298" s="298"/>
      <c r="C298" s="298"/>
      <c r="D298" s="298"/>
      <c r="E298" s="298"/>
      <c r="F298" s="298"/>
      <c r="G298" s="298"/>
      <c r="H298" s="298"/>
      <c r="I298" s="298"/>
      <c r="J298" s="298"/>
      <c r="K298" s="298"/>
      <c r="L298" s="297"/>
      <c r="M298" s="297"/>
      <c r="N298" s="297"/>
      <c r="O298" s="297"/>
      <c r="P298" s="297"/>
      <c r="Q298" s="297"/>
      <c r="R298" s="304"/>
      <c r="S298" s="304"/>
      <c r="T298" s="304"/>
      <c r="U298" s="304"/>
      <c r="V298" s="304"/>
      <c r="W298" s="304"/>
      <c r="X298" s="304"/>
      <c r="Y298" s="120"/>
      <c r="Z298" s="120"/>
      <c r="AA298" s="120"/>
      <c r="AB298" s="120"/>
      <c r="AC298" s="120"/>
      <c r="AD298" s="120"/>
      <c r="AE298" s="120"/>
      <c r="AF298" s="120"/>
      <c r="AG298" s="120"/>
      <c r="AH298" s="304"/>
      <c r="AI298" s="304"/>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304"/>
      <c r="BK298" s="304"/>
      <c r="BL298" s="304"/>
      <c r="BM298" s="304"/>
      <c r="BN298" s="304"/>
      <c r="BO298" s="304"/>
      <c r="BP298" s="304"/>
      <c r="BQ298" s="304"/>
      <c r="BR298" s="304"/>
      <c r="BS298" s="304"/>
      <c r="BT298" s="304"/>
      <c r="BU298" s="304"/>
      <c r="BV298" s="304"/>
    </row>
    <row r="299" spans="2:74" ht="13.5" customHeight="1"/>
    <row r="300" spans="2:74" ht="13.5" customHeight="1">
      <c r="B300" s="298"/>
      <c r="C300" s="298"/>
      <c r="D300" s="298"/>
      <c r="E300" s="298"/>
      <c r="F300" s="298"/>
      <c r="G300" s="298"/>
      <c r="H300" s="298"/>
      <c r="I300" s="298"/>
      <c r="J300" s="298"/>
      <c r="K300" s="298"/>
      <c r="L300" s="297"/>
      <c r="M300" s="297"/>
      <c r="N300" s="297"/>
      <c r="O300" s="297"/>
      <c r="P300" s="297"/>
      <c r="Q300" s="297"/>
      <c r="R300" s="304"/>
      <c r="S300" s="304"/>
      <c r="T300" s="304"/>
      <c r="U300" s="304"/>
      <c r="V300" s="304"/>
      <c r="W300" s="304"/>
      <c r="X300" s="304"/>
      <c r="Y300" s="120"/>
      <c r="Z300" s="120"/>
      <c r="AA300" s="120"/>
      <c r="AB300" s="120"/>
      <c r="AC300" s="120"/>
      <c r="AD300" s="120"/>
      <c r="AE300" s="120"/>
      <c r="AF300" s="120"/>
      <c r="AG300" s="120"/>
      <c r="AH300" s="304"/>
      <c r="AI300" s="304"/>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304"/>
      <c r="BK300" s="304"/>
      <c r="BL300" s="304"/>
      <c r="BM300" s="304"/>
      <c r="BN300" s="304"/>
      <c r="BO300" s="304"/>
      <c r="BP300" s="304"/>
      <c r="BQ300" s="304"/>
      <c r="BR300" s="304"/>
      <c r="BS300" s="304"/>
      <c r="BT300" s="304"/>
      <c r="BU300" s="304"/>
      <c r="BV300" s="304"/>
    </row>
    <row r="301" spans="2:74" ht="13.5" customHeight="1">
      <c r="B301" s="298"/>
      <c r="C301" s="298"/>
      <c r="D301" s="298"/>
      <c r="E301" s="298"/>
      <c r="F301" s="298"/>
      <c r="G301" s="298"/>
      <c r="H301" s="298"/>
      <c r="I301" s="298"/>
      <c r="J301" s="298"/>
      <c r="K301" s="298"/>
      <c r="L301" s="297"/>
      <c r="M301" s="297"/>
      <c r="N301" s="297"/>
      <c r="O301" s="297"/>
      <c r="P301" s="297"/>
      <c r="Q301" s="297"/>
      <c r="R301" s="304"/>
      <c r="S301" s="304"/>
      <c r="T301" s="304"/>
      <c r="U301" s="304"/>
      <c r="V301" s="304"/>
      <c r="W301" s="304"/>
      <c r="X301" s="304"/>
      <c r="Y301" s="120"/>
      <c r="Z301" s="120"/>
      <c r="AA301" s="120"/>
      <c r="AB301" s="120"/>
      <c r="AC301" s="120"/>
      <c r="AD301" s="120"/>
      <c r="AE301" s="120"/>
      <c r="AF301" s="120"/>
      <c r="AG301" s="120"/>
      <c r="AH301" s="304"/>
      <c r="AI301" s="304"/>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304"/>
      <c r="BK301" s="304"/>
      <c r="BL301" s="304"/>
      <c r="BM301" s="304"/>
      <c r="BN301" s="304"/>
      <c r="BO301" s="304"/>
      <c r="BP301" s="304"/>
      <c r="BQ301" s="304"/>
      <c r="BR301" s="304"/>
      <c r="BS301" s="304"/>
      <c r="BT301" s="304"/>
      <c r="BU301" s="304"/>
      <c r="BV301" s="304"/>
    </row>
    <row r="302" spans="2:74" ht="13.5" customHeight="1">
      <c r="B302" s="298"/>
      <c r="C302" s="298"/>
      <c r="D302" s="298"/>
      <c r="E302" s="298"/>
      <c r="F302" s="298"/>
      <c r="G302" s="298"/>
      <c r="H302" s="298"/>
      <c r="I302" s="298"/>
      <c r="J302" s="298"/>
      <c r="K302" s="298"/>
      <c r="L302" s="297"/>
      <c r="M302" s="297"/>
      <c r="N302" s="297"/>
      <c r="O302" s="297"/>
      <c r="P302" s="297"/>
      <c r="Q302" s="297"/>
      <c r="R302" s="304"/>
      <c r="S302" s="304"/>
      <c r="T302" s="304"/>
      <c r="U302" s="304"/>
      <c r="V302" s="304"/>
      <c r="W302" s="304"/>
      <c r="X302" s="304"/>
      <c r="Y302" s="120"/>
      <c r="Z302" s="120"/>
      <c r="AA302" s="120"/>
      <c r="AB302" s="120"/>
      <c r="AC302" s="120"/>
      <c r="AD302" s="120"/>
      <c r="AE302" s="120"/>
      <c r="AF302" s="120"/>
      <c r="AG302" s="120"/>
      <c r="AH302" s="304"/>
      <c r="AI302" s="304"/>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304"/>
      <c r="BK302" s="304"/>
      <c r="BL302" s="304"/>
      <c r="BM302" s="304"/>
      <c r="BN302" s="304"/>
      <c r="BO302" s="304"/>
      <c r="BP302" s="304"/>
      <c r="BQ302" s="304"/>
      <c r="BR302" s="304"/>
      <c r="BS302" s="304"/>
      <c r="BT302" s="304"/>
      <c r="BU302" s="304"/>
      <c r="BV302" s="304"/>
    </row>
    <row r="303" spans="2:74" ht="13.5" customHeight="1">
      <c r="B303" s="298"/>
      <c r="C303" s="298"/>
      <c r="D303" s="298"/>
      <c r="E303" s="298"/>
      <c r="F303" s="298"/>
      <c r="G303" s="298"/>
      <c r="H303" s="298"/>
      <c r="I303" s="298"/>
      <c r="J303" s="298"/>
      <c r="K303" s="298"/>
      <c r="L303" s="297"/>
      <c r="M303" s="297"/>
      <c r="N303" s="297"/>
      <c r="O303" s="297"/>
      <c r="P303" s="297"/>
      <c r="Q303" s="297"/>
      <c r="R303" s="304"/>
      <c r="S303" s="304"/>
      <c r="T303" s="304"/>
      <c r="U303" s="304"/>
      <c r="V303" s="304"/>
      <c r="W303" s="304"/>
      <c r="X303" s="304"/>
      <c r="Y303" s="120"/>
      <c r="Z303" s="120"/>
      <c r="AA303" s="120"/>
      <c r="AB303" s="120"/>
      <c r="AC303" s="120"/>
      <c r="AD303" s="120"/>
      <c r="AE303" s="120"/>
      <c r="AF303" s="120"/>
      <c r="AG303" s="120"/>
      <c r="AH303" s="304"/>
      <c r="AI303" s="304"/>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304"/>
      <c r="BK303" s="304"/>
      <c r="BL303" s="304"/>
      <c r="BM303" s="304"/>
      <c r="BN303" s="304"/>
      <c r="BO303" s="304"/>
      <c r="BP303" s="304"/>
      <c r="BQ303" s="304"/>
      <c r="BR303" s="304"/>
      <c r="BS303" s="304"/>
      <c r="BT303" s="304"/>
      <c r="BU303" s="304"/>
      <c r="BV303" s="304"/>
    </row>
    <row r="304" spans="2:74" ht="13.5" customHeight="1"/>
    <row r="305" spans="2:74" ht="13.5" customHeight="1">
      <c r="B305" s="179"/>
      <c r="C305" s="179"/>
      <c r="D305" s="179"/>
      <c r="E305" s="179"/>
      <c r="F305" s="179"/>
      <c r="G305" s="179"/>
      <c r="H305" s="179"/>
      <c r="I305" s="179"/>
      <c r="J305" s="179"/>
      <c r="K305" s="179"/>
      <c r="L305" s="180"/>
      <c r="M305" s="180"/>
      <c r="N305" s="180"/>
      <c r="O305" s="180"/>
      <c r="P305" s="180"/>
      <c r="Q305" s="180"/>
      <c r="R305" s="184"/>
      <c r="S305" s="184"/>
      <c r="T305" s="184"/>
      <c r="U305" s="184"/>
      <c r="V305" s="184"/>
      <c r="W305" s="184"/>
      <c r="X305" s="184"/>
      <c r="Y305" s="120"/>
      <c r="Z305" s="120"/>
      <c r="AA305" s="120"/>
      <c r="AB305" s="120"/>
      <c r="AC305" s="120"/>
      <c r="AD305" s="120"/>
      <c r="AE305" s="120"/>
      <c r="AF305" s="120"/>
      <c r="AG305" s="120"/>
      <c r="AH305" s="184"/>
      <c r="AI305" s="184"/>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84"/>
      <c r="BK305" s="184"/>
      <c r="BL305" s="184"/>
      <c r="BM305" s="184"/>
      <c r="BN305" s="184"/>
      <c r="BO305" s="184"/>
      <c r="BP305" s="184"/>
      <c r="BQ305" s="184"/>
      <c r="BR305" s="184"/>
      <c r="BS305" s="184"/>
      <c r="BT305" s="184"/>
      <c r="BU305" s="184"/>
      <c r="BV305" s="184"/>
    </row>
    <row r="306" spans="2:74" ht="13.5" customHeight="1">
      <c r="B306" s="179"/>
      <c r="C306" s="179"/>
      <c r="D306" s="179"/>
      <c r="E306" s="179"/>
      <c r="F306" s="179"/>
      <c r="G306" s="179"/>
      <c r="H306" s="179"/>
      <c r="I306" s="179"/>
      <c r="J306" s="179"/>
      <c r="K306" s="179"/>
      <c r="L306" s="180"/>
      <c r="M306" s="180"/>
      <c r="N306" s="180"/>
      <c r="O306" s="180"/>
      <c r="P306" s="180"/>
      <c r="Q306" s="180"/>
      <c r="R306" s="184"/>
      <c r="S306" s="184"/>
      <c r="T306" s="184"/>
      <c r="U306" s="184"/>
      <c r="V306" s="184"/>
      <c r="W306" s="184"/>
      <c r="X306" s="184"/>
      <c r="Y306" s="120"/>
      <c r="Z306" s="120"/>
      <c r="AA306" s="120"/>
      <c r="AB306" s="120"/>
      <c r="AC306" s="120"/>
      <c r="AD306" s="120"/>
      <c r="AE306" s="120"/>
      <c r="AF306" s="120"/>
      <c r="AG306" s="120"/>
      <c r="AH306" s="184"/>
      <c r="AI306" s="184"/>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84"/>
      <c r="BK306" s="184"/>
      <c r="BL306" s="184"/>
      <c r="BM306" s="184"/>
      <c r="BN306" s="184"/>
      <c r="BO306" s="184"/>
      <c r="BP306" s="184"/>
      <c r="BQ306" s="184"/>
      <c r="BR306" s="184"/>
      <c r="BS306" s="184"/>
      <c r="BT306" s="184"/>
      <c r="BU306" s="184"/>
      <c r="BV306" s="184"/>
    </row>
    <row r="307" spans="2:74" ht="16.5" customHeight="1">
      <c r="B307" s="532" t="s">
        <v>17</v>
      </c>
      <c r="C307" s="532"/>
      <c r="D307" s="532"/>
      <c r="E307" s="532"/>
      <c r="F307" s="532"/>
      <c r="G307" s="532"/>
      <c r="H307" s="532"/>
      <c r="I307" s="532"/>
      <c r="J307" s="532"/>
      <c r="K307" s="532"/>
      <c r="L307" s="532"/>
      <c r="M307" s="532"/>
      <c r="N307" s="532"/>
      <c r="O307" s="532"/>
      <c r="P307" s="532"/>
      <c r="Q307" s="532"/>
      <c r="R307" s="532"/>
      <c r="S307" s="532"/>
      <c r="T307" s="532"/>
      <c r="U307" s="532"/>
      <c r="V307" s="532"/>
      <c r="W307" s="532"/>
      <c r="X307" s="532"/>
      <c r="Y307" s="532"/>
      <c r="Z307" s="532"/>
      <c r="AA307" s="532"/>
      <c r="AB307" s="532"/>
      <c r="AC307" s="532"/>
      <c r="AD307" s="532"/>
      <c r="AE307" s="532"/>
      <c r="AF307" s="532"/>
      <c r="AG307" s="532"/>
      <c r="AH307" s="532"/>
      <c r="AI307" s="532"/>
      <c r="AJ307" s="532"/>
      <c r="AK307" s="532"/>
      <c r="AL307" s="532"/>
      <c r="AM307" s="532"/>
      <c r="AN307" s="532"/>
      <c r="AO307" s="532"/>
      <c r="AP307" s="532"/>
      <c r="AQ307" s="532"/>
      <c r="AR307" s="532"/>
      <c r="AS307" s="532"/>
      <c r="AT307" s="532"/>
      <c r="AU307" s="532"/>
      <c r="AV307" s="532"/>
      <c r="AW307" s="532"/>
      <c r="AX307" s="532"/>
      <c r="AY307" s="532"/>
      <c r="AZ307" s="532"/>
      <c r="BA307" s="532"/>
      <c r="BB307" s="532"/>
      <c r="BC307" s="532"/>
      <c r="BD307" s="532"/>
      <c r="BE307" s="532"/>
      <c r="BF307" s="532"/>
      <c r="BG307" s="532"/>
      <c r="BH307" s="532"/>
      <c r="BI307" s="532"/>
      <c r="BJ307" s="532"/>
      <c r="BK307" s="532"/>
      <c r="BL307" s="532"/>
      <c r="BM307" s="532"/>
      <c r="BN307" s="532"/>
      <c r="BO307" s="532"/>
      <c r="BP307" s="532"/>
      <c r="BQ307" s="532"/>
      <c r="BR307" s="532"/>
      <c r="BS307" s="532"/>
      <c r="BT307" s="532"/>
      <c r="BU307" s="532"/>
      <c r="BV307" s="532"/>
    </row>
    <row r="308" spans="2:74" ht="13.5" customHeight="1">
      <c r="B308" s="106" t="s">
        <v>924</v>
      </c>
      <c r="BO308" s="107" t="s">
        <v>218</v>
      </c>
    </row>
    <row r="309" spans="2:74" ht="12" customHeight="1">
      <c r="B309" s="106" t="s">
        <v>104</v>
      </c>
    </row>
    <row r="310" spans="2:74" ht="12" customHeight="1">
      <c r="B310" s="106" t="s">
        <v>894</v>
      </c>
    </row>
    <row r="311" spans="2:74" ht="12" customHeight="1"/>
    <row r="312" spans="2:74" ht="12" customHeight="1">
      <c r="B312" s="106" t="s">
        <v>950</v>
      </c>
    </row>
    <row r="313" spans="2:74" ht="12" customHeight="1">
      <c r="B313" s="106" t="s">
        <v>948</v>
      </c>
    </row>
    <row r="314" spans="2:74" ht="12" customHeight="1">
      <c r="B314" s="106" t="s">
        <v>949</v>
      </c>
    </row>
    <row r="315" spans="2:74" ht="12" customHeight="1">
      <c r="B315" s="706" t="s">
        <v>960</v>
      </c>
      <c r="C315" s="706"/>
      <c r="D315" s="706"/>
      <c r="E315" s="706"/>
      <c r="F315" s="706"/>
      <c r="G315" s="706"/>
      <c r="H315" s="706"/>
      <c r="I315" s="706"/>
      <c r="J315" s="706"/>
      <c r="K315" s="706"/>
      <c r="L315" s="706"/>
      <c r="M315" s="706"/>
      <c r="N315" s="706"/>
      <c r="O315" s="706"/>
      <c r="P315" s="706"/>
      <c r="Q315" s="706"/>
      <c r="R315" s="706"/>
      <c r="S315" s="706"/>
      <c r="T315" s="706"/>
      <c r="U315" s="706"/>
      <c r="V315" s="706"/>
      <c r="W315" s="706"/>
      <c r="X315" s="706"/>
      <c r="Y315" s="706"/>
      <c r="Z315" s="706"/>
      <c r="AA315" s="706"/>
      <c r="AB315" s="706"/>
      <c r="AC315" s="706"/>
      <c r="AD315" s="706"/>
      <c r="AE315" s="706"/>
      <c r="AF315" s="706"/>
      <c r="AG315" s="706"/>
      <c r="AH315" s="706"/>
      <c r="AI315" s="706"/>
      <c r="AJ315" s="706"/>
      <c r="AK315" s="706"/>
      <c r="AL315" s="706"/>
      <c r="AM315" s="706"/>
      <c r="AN315" s="706"/>
      <c r="AO315" s="706"/>
      <c r="AP315" s="706"/>
      <c r="AQ315" s="706"/>
      <c r="AR315" s="706"/>
      <c r="AS315" s="706"/>
      <c r="AT315" s="706"/>
      <c r="AU315" s="706"/>
      <c r="AV315" s="706"/>
      <c r="AW315" s="706"/>
      <c r="AX315" s="706"/>
      <c r="AY315" s="706"/>
      <c r="AZ315" s="706"/>
      <c r="BA315" s="706"/>
      <c r="BB315" s="706"/>
      <c r="BC315" s="706"/>
      <c r="BD315" s="706"/>
      <c r="BE315" s="706"/>
      <c r="BF315" s="706"/>
      <c r="BG315" s="706"/>
      <c r="BH315" s="706"/>
      <c r="BI315" s="706"/>
      <c r="BJ315" s="706"/>
      <c r="BK315" s="706"/>
      <c r="BL315" s="706"/>
      <c r="BM315" s="706"/>
      <c r="BN315" s="706"/>
      <c r="BO315" s="706"/>
      <c r="BP315" s="706"/>
      <c r="BQ315" s="706"/>
      <c r="BR315" s="706"/>
      <c r="BS315" s="706"/>
      <c r="BT315" s="706"/>
      <c r="BU315" s="706"/>
      <c r="BV315" s="706"/>
    </row>
    <row r="316" spans="2:74" ht="12" customHeight="1">
      <c r="B316" s="706"/>
      <c r="C316" s="706"/>
      <c r="D316" s="706"/>
      <c r="E316" s="706"/>
      <c r="F316" s="706"/>
      <c r="G316" s="706"/>
      <c r="H316" s="706"/>
      <c r="I316" s="706"/>
      <c r="J316" s="706"/>
      <c r="K316" s="706"/>
      <c r="L316" s="706"/>
      <c r="M316" s="706"/>
      <c r="N316" s="706"/>
      <c r="O316" s="706"/>
      <c r="P316" s="706"/>
      <c r="Q316" s="706"/>
      <c r="R316" s="706"/>
      <c r="S316" s="706"/>
      <c r="T316" s="706"/>
      <c r="U316" s="706"/>
      <c r="V316" s="706"/>
      <c r="W316" s="706"/>
      <c r="X316" s="706"/>
      <c r="Y316" s="706"/>
      <c r="Z316" s="706"/>
      <c r="AA316" s="706"/>
      <c r="AB316" s="706"/>
      <c r="AC316" s="706"/>
      <c r="AD316" s="706"/>
      <c r="AE316" s="706"/>
      <c r="AF316" s="706"/>
      <c r="AG316" s="706"/>
      <c r="AH316" s="706"/>
      <c r="AI316" s="706"/>
      <c r="AJ316" s="706"/>
      <c r="AK316" s="706"/>
      <c r="AL316" s="706"/>
      <c r="AM316" s="706"/>
      <c r="AN316" s="706"/>
      <c r="AO316" s="706"/>
      <c r="AP316" s="706"/>
      <c r="AQ316" s="706"/>
      <c r="AR316" s="706"/>
      <c r="AS316" s="706"/>
      <c r="AT316" s="706"/>
      <c r="AU316" s="706"/>
      <c r="AV316" s="706"/>
      <c r="AW316" s="706"/>
      <c r="AX316" s="706"/>
      <c r="AY316" s="706"/>
      <c r="AZ316" s="706"/>
      <c r="BA316" s="706"/>
      <c r="BB316" s="706"/>
      <c r="BC316" s="706"/>
      <c r="BD316" s="706"/>
      <c r="BE316" s="706"/>
      <c r="BF316" s="706"/>
      <c r="BG316" s="706"/>
      <c r="BH316" s="706"/>
      <c r="BI316" s="706"/>
      <c r="BJ316" s="706"/>
      <c r="BK316" s="706"/>
      <c r="BL316" s="706"/>
      <c r="BM316" s="706"/>
      <c r="BN316" s="706"/>
      <c r="BO316" s="706"/>
      <c r="BP316" s="706"/>
      <c r="BQ316" s="706"/>
      <c r="BR316" s="706"/>
      <c r="BS316" s="706"/>
      <c r="BT316" s="706"/>
      <c r="BU316" s="706"/>
      <c r="BV316" s="706"/>
    </row>
    <row r="317" spans="2:74" ht="12" customHeight="1">
      <c r="B317" s="526" t="s">
        <v>124</v>
      </c>
      <c r="C317" s="526"/>
      <c r="D317" s="526"/>
      <c r="E317" s="526"/>
      <c r="F317" s="526"/>
      <c r="G317" s="526"/>
      <c r="H317" s="526"/>
      <c r="I317" s="526"/>
      <c r="J317" s="526"/>
      <c r="K317" s="526"/>
      <c r="L317" s="526"/>
      <c r="M317" s="526"/>
      <c r="N317" s="526"/>
      <c r="O317" s="526"/>
      <c r="P317" s="526"/>
      <c r="Q317" s="526"/>
      <c r="R317" s="526"/>
      <c r="S317" s="526"/>
      <c r="T317" s="526"/>
      <c r="U317" s="526"/>
      <c r="V317" s="526"/>
      <c r="W317" s="526"/>
      <c r="X317" s="526"/>
      <c r="Y317" s="526"/>
      <c r="Z317" s="526"/>
      <c r="AA317" s="526"/>
      <c r="AB317" s="526"/>
      <c r="AC317" s="526"/>
      <c r="AD317" s="526"/>
      <c r="AE317" s="526"/>
      <c r="AF317" s="526"/>
      <c r="AG317" s="526"/>
      <c r="AH317" s="526"/>
      <c r="AI317" s="526"/>
      <c r="AJ317" s="526"/>
      <c r="AK317" s="526"/>
      <c r="AL317" s="526"/>
      <c r="AM317" s="526"/>
      <c r="AN317" s="526"/>
      <c r="AO317" s="526"/>
      <c r="AP317" s="526"/>
      <c r="AQ317" s="526"/>
      <c r="AR317" s="526"/>
      <c r="AS317" s="526"/>
      <c r="AT317" s="526"/>
      <c r="AU317" s="526"/>
      <c r="AV317" s="526"/>
      <c r="AW317" s="526"/>
      <c r="AX317" s="526"/>
      <c r="AY317" s="526"/>
      <c r="AZ317" s="526"/>
      <c r="BA317" s="526"/>
      <c r="BB317" s="526"/>
      <c r="BC317" s="526"/>
      <c r="BD317" s="526"/>
      <c r="BE317" s="526"/>
      <c r="BF317" s="526"/>
      <c r="BG317" s="526"/>
      <c r="BH317" s="526"/>
      <c r="BI317" s="526"/>
      <c r="BJ317" s="526"/>
      <c r="BK317" s="526"/>
      <c r="BL317" s="526"/>
      <c r="BM317" s="526"/>
      <c r="BN317" s="526"/>
      <c r="BO317" s="526"/>
      <c r="BP317" s="526"/>
      <c r="BQ317" s="526"/>
      <c r="BR317" s="526"/>
      <c r="BS317" s="526"/>
      <c r="BT317" s="526"/>
      <c r="BU317" s="526"/>
      <c r="BV317" s="526"/>
    </row>
    <row r="318" spans="2:74" ht="15.75" customHeight="1">
      <c r="B318" s="520"/>
      <c r="C318" s="520"/>
      <c r="D318" s="520"/>
      <c r="E318" s="520"/>
      <c r="F318" s="520"/>
      <c r="G318" s="521" t="s">
        <v>18</v>
      </c>
      <c r="H318" s="521"/>
      <c r="I318" s="521"/>
      <c r="J318" s="521"/>
      <c r="K318" s="521"/>
      <c r="L318" s="534" t="s">
        <v>334</v>
      </c>
      <c r="M318" s="535"/>
      <c r="N318" s="535"/>
      <c r="O318" s="535"/>
      <c r="P318" s="535"/>
      <c r="Q318" s="536"/>
      <c r="R318" s="521" t="s">
        <v>430</v>
      </c>
      <c r="S318" s="521"/>
      <c r="T318" s="521"/>
      <c r="U318" s="521"/>
      <c r="V318" s="521"/>
      <c r="W318" s="522" t="s">
        <v>432</v>
      </c>
      <c r="X318" s="523"/>
      <c r="Y318" s="523"/>
      <c r="Z318" s="523"/>
      <c r="AA318" s="523"/>
      <c r="AB318" s="523"/>
      <c r="AC318" s="523"/>
      <c r="AD318" s="523"/>
      <c r="AE318" s="523"/>
      <c r="AF318" s="523"/>
      <c r="AG318" s="523"/>
      <c r="AH318" s="523"/>
      <c r="AI318" s="523"/>
      <c r="AJ318" s="523"/>
      <c r="AK318" s="523"/>
      <c r="AL318" s="524"/>
      <c r="AM318" s="522" t="s">
        <v>433</v>
      </c>
      <c r="AN318" s="523"/>
      <c r="AO318" s="523"/>
      <c r="AP318" s="523"/>
      <c r="AQ318" s="523"/>
      <c r="AR318" s="523"/>
      <c r="AS318" s="523"/>
      <c r="AT318" s="523"/>
      <c r="AU318" s="523"/>
      <c r="AV318" s="523"/>
      <c r="AW318" s="523"/>
      <c r="AX318" s="523"/>
      <c r="AY318" s="523"/>
      <c r="AZ318" s="523"/>
      <c r="BA318" s="523"/>
      <c r="BB318" s="523"/>
      <c r="BC318" s="523"/>
      <c r="BD318" s="523"/>
      <c r="BE318" s="523"/>
      <c r="BF318" s="523"/>
      <c r="BG318" s="523"/>
      <c r="BH318" s="524"/>
      <c r="BI318" s="519" t="s">
        <v>19</v>
      </c>
      <c r="BJ318" s="519"/>
      <c r="BK318" s="519"/>
      <c r="BL318" s="519"/>
      <c r="BM318" s="519"/>
      <c r="BN318" s="519"/>
      <c r="BO318" s="520" t="s">
        <v>20</v>
      </c>
      <c r="BP318" s="520"/>
      <c r="BQ318" s="520"/>
      <c r="BR318" s="520"/>
      <c r="BS318" s="520"/>
      <c r="BT318" s="520"/>
      <c r="BU318" s="520"/>
      <c r="BV318" s="520"/>
    </row>
    <row r="319" spans="2:74" ht="15.75" customHeight="1">
      <c r="B319" s="520"/>
      <c r="C319" s="520"/>
      <c r="D319" s="520"/>
      <c r="E319" s="520"/>
      <c r="F319" s="520"/>
      <c r="G319" s="521"/>
      <c r="H319" s="521"/>
      <c r="I319" s="521"/>
      <c r="J319" s="521"/>
      <c r="K319" s="521"/>
      <c r="L319" s="537"/>
      <c r="M319" s="538"/>
      <c r="N319" s="538"/>
      <c r="O319" s="538"/>
      <c r="P319" s="538"/>
      <c r="Q319" s="539"/>
      <c r="R319" s="521"/>
      <c r="S319" s="521"/>
      <c r="T319" s="521"/>
      <c r="U319" s="521"/>
      <c r="V319" s="521"/>
      <c r="W319" s="525"/>
      <c r="X319" s="526"/>
      <c r="Y319" s="526"/>
      <c r="Z319" s="526"/>
      <c r="AA319" s="526"/>
      <c r="AB319" s="526"/>
      <c r="AC319" s="526"/>
      <c r="AD319" s="526"/>
      <c r="AE319" s="526"/>
      <c r="AF319" s="526"/>
      <c r="AG319" s="526"/>
      <c r="AH319" s="526"/>
      <c r="AI319" s="526"/>
      <c r="AJ319" s="526"/>
      <c r="AK319" s="526"/>
      <c r="AL319" s="527"/>
      <c r="AM319" s="525"/>
      <c r="AN319" s="526"/>
      <c r="AO319" s="526"/>
      <c r="AP319" s="526"/>
      <c r="AQ319" s="526"/>
      <c r="AR319" s="526"/>
      <c r="AS319" s="526"/>
      <c r="AT319" s="526"/>
      <c r="AU319" s="526"/>
      <c r="AV319" s="526"/>
      <c r="AW319" s="526"/>
      <c r="AX319" s="526"/>
      <c r="AY319" s="526"/>
      <c r="AZ319" s="526"/>
      <c r="BA319" s="526"/>
      <c r="BB319" s="526"/>
      <c r="BC319" s="526"/>
      <c r="BD319" s="526"/>
      <c r="BE319" s="526"/>
      <c r="BF319" s="526"/>
      <c r="BG319" s="526"/>
      <c r="BH319" s="527"/>
      <c r="BI319" s="525" t="s">
        <v>434</v>
      </c>
      <c r="BJ319" s="526"/>
      <c r="BK319" s="526"/>
      <c r="BL319" s="526"/>
      <c r="BM319" s="526"/>
      <c r="BN319" s="527"/>
      <c r="BO319" s="520" t="s">
        <v>47</v>
      </c>
      <c r="BP319" s="520"/>
      <c r="BQ319" s="520"/>
      <c r="BR319" s="520"/>
      <c r="BS319" s="520" t="s">
        <v>48</v>
      </c>
      <c r="BT319" s="520"/>
      <c r="BU319" s="520"/>
      <c r="BV319" s="520"/>
    </row>
    <row r="320" spans="2:74" ht="15.75" customHeight="1">
      <c r="B320" s="115" t="s">
        <v>144</v>
      </c>
      <c r="C320" s="116"/>
      <c r="D320" s="116"/>
      <c r="E320" s="116"/>
      <c r="F320" s="125"/>
      <c r="G320" s="288" t="s">
        <v>511</v>
      </c>
      <c r="H320" s="311"/>
      <c r="I320" s="311"/>
      <c r="J320" s="311"/>
      <c r="K320" s="312"/>
      <c r="L320" s="673" t="s">
        <v>707</v>
      </c>
      <c r="M320" s="674"/>
      <c r="N320" s="674"/>
      <c r="O320" s="674"/>
      <c r="P320" s="674"/>
      <c r="Q320" s="675"/>
      <c r="R320" s="512" t="s">
        <v>69</v>
      </c>
      <c r="S320" s="513"/>
      <c r="T320" s="513"/>
      <c r="U320" s="513"/>
      <c r="V320" s="514"/>
      <c r="W320" s="512" t="s">
        <v>74</v>
      </c>
      <c r="X320" s="513"/>
      <c r="Y320" s="314" t="s">
        <v>673</v>
      </c>
      <c r="Z320" s="314"/>
      <c r="AA320" s="314"/>
      <c r="AB320" s="314"/>
      <c r="AC320" s="314"/>
      <c r="AD320" s="314"/>
      <c r="AE320" s="314"/>
      <c r="AF320" s="314"/>
      <c r="AG320" s="314"/>
      <c r="AH320" s="314"/>
      <c r="AI320" s="314"/>
      <c r="AJ320" s="314"/>
      <c r="AK320" s="314"/>
      <c r="AL320" s="323"/>
      <c r="AM320" s="512" t="s">
        <v>74</v>
      </c>
      <c r="AN320" s="513"/>
      <c r="AO320" s="314" t="s">
        <v>711</v>
      </c>
      <c r="AP320" s="314"/>
      <c r="AQ320" s="314"/>
      <c r="AR320" s="314"/>
      <c r="AS320" s="314"/>
      <c r="AT320" s="314"/>
      <c r="AU320" s="314"/>
      <c r="AV320" s="314"/>
      <c r="AW320" s="314"/>
      <c r="AX320" s="314"/>
      <c r="AY320" s="314"/>
      <c r="AZ320" s="314"/>
      <c r="BA320" s="314"/>
      <c r="BB320" s="314"/>
      <c r="BC320" s="314"/>
      <c r="BD320" s="314"/>
      <c r="BE320" s="314"/>
      <c r="BF320" s="314"/>
      <c r="BG320" s="314"/>
      <c r="BH320" s="323"/>
      <c r="BI320" s="499" t="s">
        <v>434</v>
      </c>
      <c r="BJ320" s="500"/>
      <c r="BK320" s="500"/>
      <c r="BL320" s="500"/>
      <c r="BM320" s="500"/>
      <c r="BN320" s="501"/>
      <c r="BO320" s="502" t="s">
        <v>129</v>
      </c>
      <c r="BP320" s="503"/>
      <c r="BQ320" s="503"/>
      <c r="BR320" s="504"/>
      <c r="BS320" s="502" t="s">
        <v>129</v>
      </c>
      <c r="BT320" s="503"/>
      <c r="BU320" s="503"/>
      <c r="BV320" s="504"/>
    </row>
    <row r="321" spans="2:74" ht="15.75" customHeight="1">
      <c r="B321" s="571" t="s">
        <v>706</v>
      </c>
      <c r="C321" s="572"/>
      <c r="D321" s="572"/>
      <c r="E321" s="572"/>
      <c r="F321" s="623"/>
      <c r="G321" s="635" t="s">
        <v>493</v>
      </c>
      <c r="H321" s="636"/>
      <c r="I321" s="636"/>
      <c r="J321" s="636"/>
      <c r="K321" s="637"/>
      <c r="L321" s="676"/>
      <c r="M321" s="677"/>
      <c r="N321" s="677"/>
      <c r="O321" s="677"/>
      <c r="P321" s="677"/>
      <c r="Q321" s="678"/>
      <c r="R321" s="510"/>
      <c r="S321" s="511"/>
      <c r="T321" s="511"/>
      <c r="U321" s="511"/>
      <c r="V321" s="515"/>
      <c r="W321" s="510" t="s">
        <v>74</v>
      </c>
      <c r="X321" s="511"/>
      <c r="Y321" s="321" t="s">
        <v>708</v>
      </c>
      <c r="Z321" s="321"/>
      <c r="AA321" s="321"/>
      <c r="AB321" s="321"/>
      <c r="AC321" s="321"/>
      <c r="AD321" s="321"/>
      <c r="AE321" s="321"/>
      <c r="AF321" s="321"/>
      <c r="AG321" s="321"/>
      <c r="AH321" s="321"/>
      <c r="AI321" s="321"/>
      <c r="AJ321" s="321"/>
      <c r="AK321" s="321"/>
      <c r="AL321" s="325"/>
      <c r="AM321" s="510" t="s">
        <v>74</v>
      </c>
      <c r="AN321" s="511"/>
      <c r="AO321" s="321" t="s">
        <v>712</v>
      </c>
      <c r="AP321" s="321"/>
      <c r="AQ321" s="321"/>
      <c r="AR321" s="321"/>
      <c r="AS321" s="321"/>
      <c r="AT321" s="321"/>
      <c r="AU321" s="321"/>
      <c r="AV321" s="321"/>
      <c r="AW321" s="321"/>
      <c r="AX321" s="321"/>
      <c r="AY321" s="321"/>
      <c r="AZ321" s="321"/>
      <c r="BA321" s="321"/>
      <c r="BB321" s="321"/>
      <c r="BC321" s="321"/>
      <c r="BD321" s="321"/>
      <c r="BE321" s="321"/>
      <c r="BF321" s="321"/>
      <c r="BG321" s="321"/>
      <c r="BH321" s="325"/>
      <c r="BI321" s="335"/>
      <c r="BJ321" s="336"/>
      <c r="BK321" s="336"/>
      <c r="BL321" s="336"/>
      <c r="BM321" s="336"/>
      <c r="BN321" s="337"/>
      <c r="BO321" s="505" t="s">
        <v>130</v>
      </c>
      <c r="BP321" s="506"/>
      <c r="BQ321" s="506"/>
      <c r="BR321" s="506"/>
      <c r="BS321" s="505" t="s">
        <v>130</v>
      </c>
      <c r="BT321" s="506"/>
      <c r="BU321" s="506"/>
      <c r="BV321" s="507"/>
    </row>
    <row r="322" spans="2:74" ht="15.75" customHeight="1">
      <c r="B322" s="571"/>
      <c r="C322" s="572"/>
      <c r="D322" s="572"/>
      <c r="E322" s="572"/>
      <c r="F322" s="623"/>
      <c r="G322" s="635"/>
      <c r="H322" s="636"/>
      <c r="I322" s="636"/>
      <c r="J322" s="636"/>
      <c r="K322" s="637"/>
      <c r="L322" s="676"/>
      <c r="M322" s="677"/>
      <c r="N322" s="677"/>
      <c r="O322" s="677"/>
      <c r="P322" s="677"/>
      <c r="Q322" s="678"/>
      <c r="R322" s="510"/>
      <c r="S322" s="511"/>
      <c r="T322" s="511"/>
      <c r="U322" s="511"/>
      <c r="V322" s="515"/>
      <c r="W322" s="510" t="s">
        <v>74</v>
      </c>
      <c r="X322" s="511"/>
      <c r="Y322" s="321" t="s">
        <v>709</v>
      </c>
      <c r="Z322" s="321"/>
      <c r="AA322" s="321"/>
      <c r="AB322" s="321"/>
      <c r="AC322" s="321"/>
      <c r="AD322" s="321"/>
      <c r="AE322" s="321"/>
      <c r="AF322" s="321"/>
      <c r="AG322" s="321"/>
      <c r="AH322" s="321"/>
      <c r="AI322" s="321"/>
      <c r="AJ322" s="321"/>
      <c r="AK322" s="321"/>
      <c r="AL322" s="325"/>
      <c r="AM322" s="510" t="s">
        <v>74</v>
      </c>
      <c r="AN322" s="511"/>
      <c r="AO322" s="321" t="s">
        <v>713</v>
      </c>
      <c r="AP322" s="321"/>
      <c r="AQ322" s="321"/>
      <c r="AR322" s="321"/>
      <c r="AS322" s="321"/>
      <c r="AT322" s="321"/>
      <c r="AU322" s="321"/>
      <c r="AV322" s="321"/>
      <c r="AW322" s="321"/>
      <c r="AX322" s="321"/>
      <c r="AY322" s="321"/>
      <c r="AZ322" s="321"/>
      <c r="BA322" s="321"/>
      <c r="BB322" s="321"/>
      <c r="BC322" s="321"/>
      <c r="BD322" s="321"/>
      <c r="BE322" s="321"/>
      <c r="BF322" s="321"/>
      <c r="BG322" s="321"/>
      <c r="BH322" s="325"/>
      <c r="BI322" s="335"/>
      <c r="BJ322" s="336"/>
      <c r="BK322" s="336"/>
      <c r="BL322" s="336"/>
      <c r="BM322" s="336"/>
      <c r="BN322" s="337"/>
      <c r="BO322" s="299"/>
      <c r="BP322" s="300"/>
      <c r="BQ322" s="300"/>
      <c r="BR322" s="300"/>
      <c r="BS322" s="299"/>
      <c r="BT322" s="300"/>
      <c r="BU322" s="300"/>
      <c r="BV322" s="301"/>
    </row>
    <row r="323" spans="2:74" ht="15.75" customHeight="1">
      <c r="B323" s="571"/>
      <c r="C323" s="572"/>
      <c r="D323" s="572"/>
      <c r="E323" s="572"/>
      <c r="F323" s="623"/>
      <c r="G323" s="635"/>
      <c r="H323" s="636"/>
      <c r="I323" s="636"/>
      <c r="J323" s="636"/>
      <c r="K323" s="637"/>
      <c r="L323" s="676"/>
      <c r="M323" s="677"/>
      <c r="N323" s="677"/>
      <c r="O323" s="677"/>
      <c r="P323" s="677"/>
      <c r="Q323" s="678"/>
      <c r="R323" s="510"/>
      <c r="S323" s="511"/>
      <c r="T323" s="511"/>
      <c r="U323" s="511"/>
      <c r="V323" s="515"/>
      <c r="W323" s="510" t="s">
        <v>74</v>
      </c>
      <c r="X323" s="511"/>
      <c r="Y323" s="321" t="s">
        <v>710</v>
      </c>
      <c r="Z323" s="321"/>
      <c r="AA323" s="321"/>
      <c r="AB323" s="321"/>
      <c r="AC323" s="321"/>
      <c r="AD323" s="321"/>
      <c r="AE323" s="321"/>
      <c r="AF323" s="321"/>
      <c r="AG323" s="321"/>
      <c r="AH323" s="321"/>
      <c r="AI323" s="321"/>
      <c r="AJ323" s="321"/>
      <c r="AK323" s="321"/>
      <c r="AL323" s="325"/>
      <c r="AM323" s="510" t="s">
        <v>74</v>
      </c>
      <c r="AN323" s="511"/>
      <c r="AO323" s="321" t="s">
        <v>714</v>
      </c>
      <c r="AP323" s="321"/>
      <c r="AQ323" s="321"/>
      <c r="AR323" s="321"/>
      <c r="AS323" s="321"/>
      <c r="AT323" s="321"/>
      <c r="AU323" s="321"/>
      <c r="AV323" s="321"/>
      <c r="AW323" s="321"/>
      <c r="AX323" s="321"/>
      <c r="AY323" s="321"/>
      <c r="AZ323" s="321"/>
      <c r="BA323" s="321"/>
      <c r="BB323" s="321"/>
      <c r="BC323" s="321"/>
      <c r="BD323" s="321"/>
      <c r="BE323" s="321"/>
      <c r="BF323" s="321"/>
      <c r="BG323" s="321"/>
      <c r="BH323" s="325"/>
      <c r="BI323" s="335"/>
      <c r="BJ323" s="336"/>
      <c r="BK323" s="336"/>
      <c r="BL323" s="336"/>
      <c r="BM323" s="336"/>
      <c r="BN323" s="337"/>
      <c r="BO323" s="299"/>
      <c r="BP323" s="300"/>
      <c r="BQ323" s="300"/>
      <c r="BR323" s="300"/>
      <c r="BS323" s="299"/>
      <c r="BT323" s="300"/>
      <c r="BU323" s="300"/>
      <c r="BV323" s="301"/>
    </row>
    <row r="324" spans="2:74" ht="15.75" customHeight="1">
      <c r="B324" s="571"/>
      <c r="C324" s="572"/>
      <c r="D324" s="572"/>
      <c r="E324" s="572"/>
      <c r="F324" s="623"/>
      <c r="G324" s="635"/>
      <c r="H324" s="636"/>
      <c r="I324" s="636"/>
      <c r="J324" s="636"/>
      <c r="K324" s="637"/>
      <c r="L324" s="679"/>
      <c r="M324" s="680"/>
      <c r="N324" s="680"/>
      <c r="O324" s="680"/>
      <c r="P324" s="680"/>
      <c r="Q324" s="681"/>
      <c r="R324" s="508"/>
      <c r="S324" s="509"/>
      <c r="T324" s="509"/>
      <c r="U324" s="509"/>
      <c r="V324" s="516"/>
      <c r="W324" s="508" t="s">
        <v>74</v>
      </c>
      <c r="X324" s="509"/>
      <c r="Y324" s="318" t="s">
        <v>674</v>
      </c>
      <c r="Z324" s="318"/>
      <c r="AA324" s="318"/>
      <c r="AB324" s="318"/>
      <c r="AC324" s="318"/>
      <c r="AD324" s="318"/>
      <c r="AE324" s="318"/>
      <c r="AF324" s="318"/>
      <c r="AG324" s="318"/>
      <c r="AH324" s="318"/>
      <c r="AI324" s="318"/>
      <c r="AJ324" s="318"/>
      <c r="AK324" s="318"/>
      <c r="AL324" s="331"/>
      <c r="AM324" s="508" t="s">
        <v>74</v>
      </c>
      <c r="AN324" s="509"/>
      <c r="AO324" s="517"/>
      <c r="AP324" s="517"/>
      <c r="AQ324" s="517"/>
      <c r="AR324" s="517"/>
      <c r="AS324" s="517"/>
      <c r="AT324" s="517"/>
      <c r="AU324" s="517"/>
      <c r="AV324" s="517"/>
      <c r="AW324" s="517"/>
      <c r="AX324" s="517"/>
      <c r="AY324" s="517"/>
      <c r="AZ324" s="517"/>
      <c r="BA324" s="517"/>
      <c r="BB324" s="517"/>
      <c r="BC324" s="517"/>
      <c r="BD324" s="517"/>
      <c r="BE324" s="517"/>
      <c r="BF324" s="517"/>
      <c r="BG324" s="517"/>
      <c r="BH324" s="518"/>
      <c r="BI324" s="335"/>
      <c r="BJ324" s="336"/>
      <c r="BK324" s="336"/>
      <c r="BL324" s="336"/>
      <c r="BM324" s="336"/>
      <c r="BN324" s="337"/>
      <c r="BO324" s="299"/>
      <c r="BP324" s="300"/>
      <c r="BQ324" s="300"/>
      <c r="BR324" s="300"/>
      <c r="BS324" s="299"/>
      <c r="BT324" s="300"/>
      <c r="BU324" s="300"/>
      <c r="BV324" s="301"/>
    </row>
    <row r="325" spans="2:74" ht="15.75" customHeight="1">
      <c r="B325" s="571"/>
      <c r="C325" s="572"/>
      <c r="D325" s="572"/>
      <c r="E325" s="572"/>
      <c r="F325" s="623"/>
      <c r="G325" s="635"/>
      <c r="H325" s="636"/>
      <c r="I325" s="636"/>
      <c r="J325" s="636"/>
      <c r="K325" s="637"/>
      <c r="L325" s="673" t="s">
        <v>716</v>
      </c>
      <c r="M325" s="674"/>
      <c r="N325" s="674"/>
      <c r="O325" s="674"/>
      <c r="P325" s="674"/>
      <c r="Q325" s="675"/>
      <c r="R325" s="512" t="s">
        <v>69</v>
      </c>
      <c r="S325" s="513"/>
      <c r="T325" s="513"/>
      <c r="U325" s="513"/>
      <c r="V325" s="514"/>
      <c r="W325" s="510" t="s">
        <v>74</v>
      </c>
      <c r="X325" s="511"/>
      <c r="Y325" s="321" t="s">
        <v>673</v>
      </c>
      <c r="Z325" s="321"/>
      <c r="AA325" s="321"/>
      <c r="AB325" s="321"/>
      <c r="AC325" s="321"/>
      <c r="AD325" s="321"/>
      <c r="AE325" s="321"/>
      <c r="AF325" s="321"/>
      <c r="AG325" s="321"/>
      <c r="AH325" s="321"/>
      <c r="AI325" s="321"/>
      <c r="AJ325" s="321"/>
      <c r="AK325" s="321"/>
      <c r="AL325" s="325"/>
      <c r="AM325" s="510" t="s">
        <v>74</v>
      </c>
      <c r="AN325" s="511"/>
      <c r="AO325" s="321" t="s">
        <v>717</v>
      </c>
      <c r="AP325" s="321"/>
      <c r="AQ325" s="321"/>
      <c r="AR325" s="321"/>
      <c r="AS325" s="321"/>
      <c r="AT325" s="321"/>
      <c r="AU325" s="321"/>
      <c r="AV325" s="321"/>
      <c r="AW325" s="321"/>
      <c r="AX325" s="321"/>
      <c r="AY325" s="321"/>
      <c r="AZ325" s="321"/>
      <c r="BA325" s="321"/>
      <c r="BB325" s="321"/>
      <c r="BC325" s="321"/>
      <c r="BD325" s="321"/>
      <c r="BE325" s="321"/>
      <c r="BF325" s="321"/>
      <c r="BG325" s="321"/>
      <c r="BH325" s="325"/>
      <c r="BI325" s="499" t="s">
        <v>434</v>
      </c>
      <c r="BJ325" s="500"/>
      <c r="BK325" s="500"/>
      <c r="BL325" s="500"/>
      <c r="BM325" s="500"/>
      <c r="BN325" s="501"/>
      <c r="BO325" s="502" t="s">
        <v>129</v>
      </c>
      <c r="BP325" s="503"/>
      <c r="BQ325" s="503"/>
      <c r="BR325" s="504"/>
      <c r="BS325" s="502" t="s">
        <v>129</v>
      </c>
      <c r="BT325" s="503"/>
      <c r="BU325" s="503"/>
      <c r="BV325" s="504"/>
    </row>
    <row r="326" spans="2:74" ht="15.75" customHeight="1">
      <c r="B326" s="571"/>
      <c r="C326" s="572"/>
      <c r="D326" s="572"/>
      <c r="E326" s="572"/>
      <c r="F326" s="623"/>
      <c r="G326" s="635"/>
      <c r="H326" s="636"/>
      <c r="I326" s="636"/>
      <c r="J326" s="636"/>
      <c r="K326" s="637"/>
      <c r="L326" s="676"/>
      <c r="M326" s="677"/>
      <c r="N326" s="677"/>
      <c r="O326" s="677"/>
      <c r="P326" s="677"/>
      <c r="Q326" s="678"/>
      <c r="R326" s="510"/>
      <c r="S326" s="511"/>
      <c r="T326" s="511"/>
      <c r="U326" s="511"/>
      <c r="V326" s="515"/>
      <c r="W326" s="510" t="s">
        <v>74</v>
      </c>
      <c r="X326" s="511"/>
      <c r="Y326" s="321" t="s">
        <v>708</v>
      </c>
      <c r="Z326" s="321"/>
      <c r="AA326" s="321"/>
      <c r="AB326" s="321"/>
      <c r="AC326" s="321"/>
      <c r="AD326" s="321"/>
      <c r="AE326" s="321"/>
      <c r="AF326" s="321"/>
      <c r="AG326" s="321"/>
      <c r="AH326" s="321"/>
      <c r="AI326" s="321"/>
      <c r="AJ326" s="321"/>
      <c r="AK326" s="321"/>
      <c r="AL326" s="325"/>
      <c r="AM326" s="319"/>
      <c r="AN326" s="320"/>
      <c r="AO326" s="463" t="s">
        <v>718</v>
      </c>
      <c r="AP326" s="321"/>
      <c r="AQ326" s="321"/>
      <c r="AR326" s="321"/>
      <c r="AS326" s="321"/>
      <c r="AT326" s="321"/>
      <c r="AU326" s="321"/>
      <c r="AV326" s="321"/>
      <c r="AW326" s="321"/>
      <c r="AX326" s="321"/>
      <c r="AY326" s="321"/>
      <c r="AZ326" s="321"/>
      <c r="BA326" s="321"/>
      <c r="BB326" s="321"/>
      <c r="BC326" s="321"/>
      <c r="BD326" s="321"/>
      <c r="BE326" s="321"/>
      <c r="BF326" s="321"/>
      <c r="BG326" s="321"/>
      <c r="BH326" s="325"/>
      <c r="BI326" s="335"/>
      <c r="BJ326" s="336"/>
      <c r="BK326" s="336"/>
      <c r="BL326" s="336"/>
      <c r="BM326" s="336"/>
      <c r="BN326" s="337"/>
      <c r="BO326" s="505" t="s">
        <v>130</v>
      </c>
      <c r="BP326" s="506"/>
      <c r="BQ326" s="506"/>
      <c r="BR326" s="506"/>
      <c r="BS326" s="505" t="s">
        <v>130</v>
      </c>
      <c r="BT326" s="506"/>
      <c r="BU326" s="506"/>
      <c r="BV326" s="507"/>
    </row>
    <row r="327" spans="2:74" ht="15.75" customHeight="1">
      <c r="B327" s="571"/>
      <c r="C327" s="572"/>
      <c r="D327" s="572"/>
      <c r="E327" s="572"/>
      <c r="F327" s="623"/>
      <c r="G327" s="635"/>
      <c r="H327" s="636"/>
      <c r="I327" s="636"/>
      <c r="J327" s="636"/>
      <c r="K327" s="637"/>
      <c r="L327" s="676"/>
      <c r="M327" s="677"/>
      <c r="N327" s="677"/>
      <c r="O327" s="677"/>
      <c r="P327" s="677"/>
      <c r="Q327" s="678"/>
      <c r="R327" s="510"/>
      <c r="S327" s="511"/>
      <c r="T327" s="511"/>
      <c r="U327" s="511"/>
      <c r="V327" s="515"/>
      <c r="W327" s="510" t="s">
        <v>74</v>
      </c>
      <c r="X327" s="511"/>
      <c r="Y327" s="321" t="s">
        <v>709</v>
      </c>
      <c r="Z327" s="321"/>
      <c r="AA327" s="321"/>
      <c r="AB327" s="321"/>
      <c r="AC327" s="321"/>
      <c r="AD327" s="321"/>
      <c r="AE327" s="321"/>
      <c r="AF327" s="321"/>
      <c r="AG327" s="321"/>
      <c r="AH327" s="321"/>
      <c r="AI327" s="321"/>
      <c r="AJ327" s="321"/>
      <c r="AK327" s="321"/>
      <c r="AL327" s="325"/>
      <c r="AM327" s="510" t="s">
        <v>74</v>
      </c>
      <c r="AN327" s="511"/>
      <c r="AO327" s="321" t="s">
        <v>720</v>
      </c>
      <c r="AP327" s="321"/>
      <c r="AQ327" s="321"/>
      <c r="AR327" s="321"/>
      <c r="AS327" s="321"/>
      <c r="AT327" s="321"/>
      <c r="AU327" s="321"/>
      <c r="AV327" s="321"/>
      <c r="AW327" s="321"/>
      <c r="AX327" s="321"/>
      <c r="AY327" s="321"/>
      <c r="AZ327" s="321"/>
      <c r="BA327" s="321"/>
      <c r="BB327" s="321"/>
      <c r="BC327" s="321"/>
      <c r="BD327" s="321"/>
      <c r="BE327" s="321"/>
      <c r="BF327" s="321"/>
      <c r="BG327" s="321"/>
      <c r="BH327" s="325"/>
      <c r="BI327" s="335"/>
      <c r="BJ327" s="336"/>
      <c r="BK327" s="336"/>
      <c r="BL327" s="336"/>
      <c r="BM327" s="336"/>
      <c r="BN327" s="337"/>
      <c r="BO327" s="299"/>
      <c r="BP327" s="300"/>
      <c r="BQ327" s="300"/>
      <c r="BR327" s="300"/>
      <c r="BS327" s="299"/>
      <c r="BT327" s="300"/>
      <c r="BU327" s="300"/>
      <c r="BV327" s="301"/>
    </row>
    <row r="328" spans="2:74" ht="15.75" customHeight="1">
      <c r="B328" s="571"/>
      <c r="C328" s="572"/>
      <c r="D328" s="572"/>
      <c r="E328" s="572"/>
      <c r="F328" s="623"/>
      <c r="G328" s="635"/>
      <c r="H328" s="636"/>
      <c r="I328" s="636"/>
      <c r="J328" s="636"/>
      <c r="K328" s="637"/>
      <c r="L328" s="676"/>
      <c r="M328" s="677"/>
      <c r="N328" s="677"/>
      <c r="O328" s="677"/>
      <c r="P328" s="677"/>
      <c r="Q328" s="678"/>
      <c r="R328" s="510"/>
      <c r="S328" s="511"/>
      <c r="T328" s="511"/>
      <c r="U328" s="511"/>
      <c r="V328" s="515"/>
      <c r="W328" s="510" t="s">
        <v>74</v>
      </c>
      <c r="X328" s="511"/>
      <c r="Y328" s="321" t="s">
        <v>710</v>
      </c>
      <c r="Z328" s="321"/>
      <c r="AA328" s="321"/>
      <c r="AB328" s="321"/>
      <c r="AC328" s="321"/>
      <c r="AD328" s="321"/>
      <c r="AE328" s="321"/>
      <c r="AF328" s="321"/>
      <c r="AG328" s="321"/>
      <c r="AH328" s="321"/>
      <c r="AI328" s="321"/>
      <c r="AJ328" s="321"/>
      <c r="AK328" s="321"/>
      <c r="AL328" s="325"/>
      <c r="AM328" s="319"/>
      <c r="AN328" s="320"/>
      <c r="AO328" s="321" t="s">
        <v>721</v>
      </c>
      <c r="AP328" s="321"/>
      <c r="AQ328" s="321"/>
      <c r="AR328" s="321"/>
      <c r="AS328" s="321"/>
      <c r="AT328" s="321"/>
      <c r="AU328" s="321"/>
      <c r="AV328" s="321"/>
      <c r="AW328" s="321"/>
      <c r="AX328" s="321"/>
      <c r="AY328" s="321"/>
      <c r="AZ328" s="321"/>
      <c r="BA328" s="321"/>
      <c r="BB328" s="321"/>
      <c r="BC328" s="321"/>
      <c r="BD328" s="321"/>
      <c r="BE328" s="321"/>
      <c r="BF328" s="321"/>
      <c r="BG328" s="321"/>
      <c r="BH328" s="333" t="s">
        <v>613</v>
      </c>
      <c r="BI328" s="335"/>
      <c r="BJ328" s="336"/>
      <c r="BK328" s="336"/>
      <c r="BL328" s="336"/>
      <c r="BM328" s="336"/>
      <c r="BN328" s="337"/>
      <c r="BO328" s="299"/>
      <c r="BP328" s="300"/>
      <c r="BQ328" s="300"/>
      <c r="BR328" s="300"/>
      <c r="BS328" s="299"/>
      <c r="BT328" s="300"/>
      <c r="BU328" s="300"/>
      <c r="BV328" s="301"/>
    </row>
    <row r="329" spans="2:74" ht="15.75" customHeight="1">
      <c r="B329" s="571"/>
      <c r="C329" s="572"/>
      <c r="D329" s="572"/>
      <c r="E329" s="572"/>
      <c r="F329" s="623"/>
      <c r="G329" s="635"/>
      <c r="H329" s="636"/>
      <c r="I329" s="636"/>
      <c r="J329" s="636"/>
      <c r="K329" s="637"/>
      <c r="L329" s="679"/>
      <c r="M329" s="680"/>
      <c r="N329" s="680"/>
      <c r="O329" s="680"/>
      <c r="P329" s="680"/>
      <c r="Q329" s="681"/>
      <c r="R329" s="508"/>
      <c r="S329" s="509"/>
      <c r="T329" s="509"/>
      <c r="U329" s="509"/>
      <c r="V329" s="516"/>
      <c r="W329" s="508" t="s">
        <v>74</v>
      </c>
      <c r="X329" s="509"/>
      <c r="Y329" s="318" t="s">
        <v>674</v>
      </c>
      <c r="Z329" s="318"/>
      <c r="AA329" s="318"/>
      <c r="AB329" s="318"/>
      <c r="AC329" s="318"/>
      <c r="AD329" s="318"/>
      <c r="AE329" s="318"/>
      <c r="AF329" s="318"/>
      <c r="AG329" s="318"/>
      <c r="AH329" s="318"/>
      <c r="AI329" s="318"/>
      <c r="AJ329" s="318"/>
      <c r="AK329" s="318"/>
      <c r="AL329" s="331"/>
      <c r="AM329" s="508" t="s">
        <v>74</v>
      </c>
      <c r="AN329" s="509"/>
      <c r="AO329" s="517"/>
      <c r="AP329" s="517"/>
      <c r="AQ329" s="517"/>
      <c r="AR329" s="517"/>
      <c r="AS329" s="517"/>
      <c r="AT329" s="517"/>
      <c r="AU329" s="517"/>
      <c r="AV329" s="517"/>
      <c r="AW329" s="517"/>
      <c r="AX329" s="517"/>
      <c r="AY329" s="517"/>
      <c r="AZ329" s="517"/>
      <c r="BA329" s="517"/>
      <c r="BB329" s="517"/>
      <c r="BC329" s="517"/>
      <c r="BD329" s="517"/>
      <c r="BE329" s="517"/>
      <c r="BF329" s="517"/>
      <c r="BG329" s="517"/>
      <c r="BH329" s="518"/>
      <c r="BI329" s="335"/>
      <c r="BJ329" s="336"/>
      <c r="BK329" s="336"/>
      <c r="BL329" s="336"/>
      <c r="BM329" s="336"/>
      <c r="BN329" s="337"/>
      <c r="BO329" s="299"/>
      <c r="BP329" s="300"/>
      <c r="BQ329" s="300"/>
      <c r="BR329" s="300"/>
      <c r="BS329" s="299"/>
      <c r="BT329" s="300"/>
      <c r="BU329" s="300"/>
      <c r="BV329" s="301"/>
    </row>
    <row r="330" spans="2:74" ht="15.75" customHeight="1">
      <c r="B330" s="571"/>
      <c r="C330" s="572"/>
      <c r="D330" s="572"/>
      <c r="E330" s="572"/>
      <c r="F330" s="623"/>
      <c r="G330" s="635"/>
      <c r="H330" s="636"/>
      <c r="I330" s="636"/>
      <c r="J330" s="636"/>
      <c r="K330" s="637"/>
      <c r="L330" s="542" t="s">
        <v>722</v>
      </c>
      <c r="M330" s="543"/>
      <c r="N330" s="543"/>
      <c r="O330" s="543"/>
      <c r="P330" s="543"/>
      <c r="Q330" s="613"/>
      <c r="R330" s="512" t="s">
        <v>69</v>
      </c>
      <c r="S330" s="513"/>
      <c r="T330" s="513"/>
      <c r="U330" s="513"/>
      <c r="V330" s="514"/>
      <c r="W330" s="510" t="s">
        <v>74</v>
      </c>
      <c r="X330" s="511"/>
      <c r="Y330" s="321" t="s">
        <v>673</v>
      </c>
      <c r="Z330" s="321"/>
      <c r="AA330" s="321"/>
      <c r="AB330" s="321"/>
      <c r="AC330" s="321"/>
      <c r="AD330" s="321"/>
      <c r="AE330" s="321"/>
      <c r="AF330" s="321"/>
      <c r="AG330" s="321"/>
      <c r="AH330" s="321"/>
      <c r="AI330" s="321"/>
      <c r="AJ330" s="321"/>
      <c r="AK330" s="321"/>
      <c r="AL330" s="325"/>
      <c r="AM330" s="510" t="s">
        <v>74</v>
      </c>
      <c r="AN330" s="511"/>
      <c r="AO330" s="321" t="s">
        <v>711</v>
      </c>
      <c r="AP330" s="321"/>
      <c r="AQ330" s="321"/>
      <c r="AR330" s="321"/>
      <c r="AS330" s="321"/>
      <c r="AT330" s="321"/>
      <c r="AU330" s="321"/>
      <c r="AV330" s="321"/>
      <c r="AW330" s="321"/>
      <c r="AX330" s="321"/>
      <c r="AY330" s="321"/>
      <c r="AZ330" s="321"/>
      <c r="BA330" s="321"/>
      <c r="BB330" s="321"/>
      <c r="BC330" s="321"/>
      <c r="BD330" s="321"/>
      <c r="BE330" s="321"/>
      <c r="BF330" s="321"/>
      <c r="BG330" s="321"/>
      <c r="BH330" s="325"/>
      <c r="BI330" s="499" t="s">
        <v>434</v>
      </c>
      <c r="BJ330" s="500"/>
      <c r="BK330" s="500"/>
      <c r="BL330" s="500"/>
      <c r="BM330" s="500"/>
      <c r="BN330" s="501"/>
      <c r="BO330" s="502" t="s">
        <v>129</v>
      </c>
      <c r="BP330" s="503"/>
      <c r="BQ330" s="503"/>
      <c r="BR330" s="504"/>
      <c r="BS330" s="502" t="s">
        <v>129</v>
      </c>
      <c r="BT330" s="503"/>
      <c r="BU330" s="503"/>
      <c r="BV330" s="504"/>
    </row>
    <row r="331" spans="2:74" ht="15.75" customHeight="1">
      <c r="B331" s="571"/>
      <c r="C331" s="572"/>
      <c r="D331" s="572"/>
      <c r="E331" s="572"/>
      <c r="F331" s="623"/>
      <c r="G331" s="635"/>
      <c r="H331" s="636"/>
      <c r="I331" s="636"/>
      <c r="J331" s="636"/>
      <c r="K331" s="637"/>
      <c r="L331" s="542"/>
      <c r="M331" s="543"/>
      <c r="N331" s="543"/>
      <c r="O331" s="543"/>
      <c r="P331" s="543"/>
      <c r="Q331" s="613"/>
      <c r="R331" s="510"/>
      <c r="S331" s="511"/>
      <c r="T331" s="511"/>
      <c r="U331" s="511"/>
      <c r="V331" s="515"/>
      <c r="W331" s="510" t="s">
        <v>74</v>
      </c>
      <c r="X331" s="511"/>
      <c r="Y331" s="321" t="s">
        <v>708</v>
      </c>
      <c r="Z331" s="321"/>
      <c r="AA331" s="321"/>
      <c r="AB331" s="321"/>
      <c r="AC331" s="321"/>
      <c r="AD331" s="321"/>
      <c r="AE331" s="321"/>
      <c r="AF331" s="321"/>
      <c r="AG331" s="321"/>
      <c r="AH331" s="321"/>
      <c r="AI331" s="321"/>
      <c r="AJ331" s="321"/>
      <c r="AK331" s="321"/>
      <c r="AL331" s="325"/>
      <c r="AM331" s="510" t="s">
        <v>74</v>
      </c>
      <c r="AN331" s="511"/>
      <c r="AO331" s="321" t="s">
        <v>723</v>
      </c>
      <c r="AP331" s="321"/>
      <c r="AQ331" s="321"/>
      <c r="AR331" s="321"/>
      <c r="AS331" s="321"/>
      <c r="AT331" s="321"/>
      <c r="AU331" s="321"/>
      <c r="AV331" s="321"/>
      <c r="AW331" s="321"/>
      <c r="AX331" s="321"/>
      <c r="AY331" s="321"/>
      <c r="AZ331" s="321"/>
      <c r="BA331" s="321"/>
      <c r="BB331" s="321"/>
      <c r="BC331" s="321"/>
      <c r="BD331" s="321"/>
      <c r="BE331" s="321"/>
      <c r="BF331" s="321"/>
      <c r="BG331" s="321"/>
      <c r="BH331" s="325"/>
      <c r="BI331" s="335"/>
      <c r="BJ331" s="336"/>
      <c r="BK331" s="336"/>
      <c r="BL331" s="336"/>
      <c r="BM331" s="336"/>
      <c r="BN331" s="337"/>
      <c r="BO331" s="505" t="s">
        <v>130</v>
      </c>
      <c r="BP331" s="506"/>
      <c r="BQ331" s="506"/>
      <c r="BR331" s="506"/>
      <c r="BS331" s="505" t="s">
        <v>130</v>
      </c>
      <c r="BT331" s="506"/>
      <c r="BU331" s="506"/>
      <c r="BV331" s="507"/>
    </row>
    <row r="332" spans="2:74" ht="15.75" customHeight="1">
      <c r="B332" s="571"/>
      <c r="C332" s="572"/>
      <c r="D332" s="572"/>
      <c r="E332" s="572"/>
      <c r="F332" s="623"/>
      <c r="G332" s="635"/>
      <c r="H332" s="636"/>
      <c r="I332" s="636"/>
      <c r="J332" s="636"/>
      <c r="K332" s="637"/>
      <c r="L332" s="542"/>
      <c r="M332" s="543"/>
      <c r="N332" s="543"/>
      <c r="O332" s="543"/>
      <c r="P332" s="543"/>
      <c r="Q332" s="613"/>
      <c r="R332" s="510"/>
      <c r="S332" s="511"/>
      <c r="T332" s="511"/>
      <c r="U332" s="511"/>
      <c r="V332" s="515"/>
      <c r="W332" s="510" t="s">
        <v>74</v>
      </c>
      <c r="X332" s="511"/>
      <c r="Y332" s="321" t="s">
        <v>709</v>
      </c>
      <c r="Z332" s="321"/>
      <c r="AA332" s="321"/>
      <c r="AB332" s="321"/>
      <c r="AC332" s="321"/>
      <c r="AD332" s="321"/>
      <c r="AE332" s="321"/>
      <c r="AF332" s="321"/>
      <c r="AG332" s="321"/>
      <c r="AH332" s="321"/>
      <c r="AI332" s="321"/>
      <c r="AJ332" s="321"/>
      <c r="AK332" s="321"/>
      <c r="AL332" s="325"/>
      <c r="AM332" s="510" t="s">
        <v>74</v>
      </c>
      <c r="AN332" s="511"/>
      <c r="AO332" s="531"/>
      <c r="AP332" s="531"/>
      <c r="AQ332" s="531"/>
      <c r="AR332" s="531"/>
      <c r="AS332" s="531"/>
      <c r="AT332" s="531"/>
      <c r="AU332" s="531"/>
      <c r="AV332" s="531"/>
      <c r="AW332" s="531"/>
      <c r="AX332" s="531"/>
      <c r="AY332" s="531"/>
      <c r="AZ332" s="531"/>
      <c r="BA332" s="531"/>
      <c r="BB332" s="531"/>
      <c r="BC332" s="531"/>
      <c r="BD332" s="531"/>
      <c r="BE332" s="531"/>
      <c r="BF332" s="531"/>
      <c r="BG332" s="531"/>
      <c r="BH332" s="615"/>
      <c r="BI332" s="335"/>
      <c r="BJ332" s="336"/>
      <c r="BK332" s="336"/>
      <c r="BL332" s="336"/>
      <c r="BM332" s="336"/>
      <c r="BN332" s="337"/>
      <c r="BO332" s="299"/>
      <c r="BP332" s="300"/>
      <c r="BQ332" s="300"/>
      <c r="BR332" s="300"/>
      <c r="BS332" s="299"/>
      <c r="BT332" s="300"/>
      <c r="BU332" s="300"/>
      <c r="BV332" s="301"/>
    </row>
    <row r="333" spans="2:74" ht="15.75" customHeight="1">
      <c r="B333" s="571"/>
      <c r="C333" s="572"/>
      <c r="D333" s="572"/>
      <c r="E333" s="572"/>
      <c r="F333" s="623"/>
      <c r="G333" s="635"/>
      <c r="H333" s="636"/>
      <c r="I333" s="636"/>
      <c r="J333" s="636"/>
      <c r="K333" s="637"/>
      <c r="L333" s="542"/>
      <c r="M333" s="543"/>
      <c r="N333" s="543"/>
      <c r="O333" s="543"/>
      <c r="P333" s="543"/>
      <c r="Q333" s="613"/>
      <c r="R333" s="510"/>
      <c r="S333" s="511"/>
      <c r="T333" s="511"/>
      <c r="U333" s="511"/>
      <c r="V333" s="515"/>
      <c r="W333" s="510" t="s">
        <v>74</v>
      </c>
      <c r="X333" s="511"/>
      <c r="Y333" s="321" t="s">
        <v>710</v>
      </c>
      <c r="Z333" s="321"/>
      <c r="AA333" s="321"/>
      <c r="AB333" s="321"/>
      <c r="AC333" s="321"/>
      <c r="AD333" s="321"/>
      <c r="AE333" s="321"/>
      <c r="AF333" s="321"/>
      <c r="AG333" s="321"/>
      <c r="AH333" s="321"/>
      <c r="AI333" s="321"/>
      <c r="AJ333" s="321"/>
      <c r="AK333" s="321"/>
      <c r="AL333" s="325"/>
      <c r="AM333" s="510" t="s">
        <v>74</v>
      </c>
      <c r="AN333" s="511"/>
      <c r="AO333" s="531"/>
      <c r="AP333" s="531"/>
      <c r="AQ333" s="531"/>
      <c r="AR333" s="531"/>
      <c r="AS333" s="531"/>
      <c r="AT333" s="531"/>
      <c r="AU333" s="531"/>
      <c r="AV333" s="531"/>
      <c r="AW333" s="531"/>
      <c r="AX333" s="531"/>
      <c r="AY333" s="531"/>
      <c r="AZ333" s="531"/>
      <c r="BA333" s="531"/>
      <c r="BB333" s="531"/>
      <c r="BC333" s="531"/>
      <c r="BD333" s="531"/>
      <c r="BE333" s="531"/>
      <c r="BF333" s="531"/>
      <c r="BG333" s="531"/>
      <c r="BH333" s="615"/>
      <c r="BI333" s="335"/>
      <c r="BJ333" s="336"/>
      <c r="BK333" s="336"/>
      <c r="BL333" s="336"/>
      <c r="BM333" s="336"/>
      <c r="BN333" s="337"/>
      <c r="BO333" s="170"/>
      <c r="BP333" s="112"/>
      <c r="BQ333" s="112"/>
      <c r="BR333" s="112"/>
      <c r="BS333" s="170"/>
      <c r="BT333" s="112"/>
      <c r="BU333" s="112"/>
      <c r="BV333" s="199"/>
    </row>
    <row r="334" spans="2:74" ht="15.75" customHeight="1">
      <c r="B334" s="573"/>
      <c r="C334" s="574"/>
      <c r="D334" s="574"/>
      <c r="E334" s="574"/>
      <c r="F334" s="624"/>
      <c r="G334" s="638"/>
      <c r="H334" s="639"/>
      <c r="I334" s="639"/>
      <c r="J334" s="639"/>
      <c r="K334" s="640"/>
      <c r="L334" s="329"/>
      <c r="M334" s="330"/>
      <c r="N334" s="330"/>
      <c r="O334" s="330"/>
      <c r="P334" s="330"/>
      <c r="Q334" s="332">
        <v>4</v>
      </c>
      <c r="R334" s="508"/>
      <c r="S334" s="509"/>
      <c r="T334" s="509"/>
      <c r="U334" s="509"/>
      <c r="V334" s="516"/>
      <c r="W334" s="508" t="s">
        <v>74</v>
      </c>
      <c r="X334" s="509"/>
      <c r="Y334" s="318" t="s">
        <v>674</v>
      </c>
      <c r="Z334" s="318"/>
      <c r="AA334" s="318"/>
      <c r="AB334" s="318"/>
      <c r="AC334" s="318"/>
      <c r="AD334" s="318"/>
      <c r="AE334" s="318"/>
      <c r="AF334" s="318"/>
      <c r="AG334" s="318"/>
      <c r="AH334" s="318"/>
      <c r="AI334" s="318"/>
      <c r="AJ334" s="318"/>
      <c r="AK334" s="318"/>
      <c r="AL334" s="331"/>
      <c r="AM334" s="508" t="s">
        <v>74</v>
      </c>
      <c r="AN334" s="509"/>
      <c r="AO334" s="517"/>
      <c r="AP334" s="517"/>
      <c r="AQ334" s="517"/>
      <c r="AR334" s="517"/>
      <c r="AS334" s="517"/>
      <c r="AT334" s="517"/>
      <c r="AU334" s="517"/>
      <c r="AV334" s="517"/>
      <c r="AW334" s="517"/>
      <c r="AX334" s="517"/>
      <c r="AY334" s="517"/>
      <c r="AZ334" s="517"/>
      <c r="BA334" s="517"/>
      <c r="BB334" s="517"/>
      <c r="BC334" s="517"/>
      <c r="BD334" s="517"/>
      <c r="BE334" s="517"/>
      <c r="BF334" s="517"/>
      <c r="BG334" s="517"/>
      <c r="BH334" s="518"/>
      <c r="BI334" s="338"/>
      <c r="BJ334" s="339"/>
      <c r="BK334" s="339"/>
      <c r="BL334" s="339"/>
      <c r="BM334" s="339"/>
      <c r="BN334" s="340"/>
      <c r="BO334" s="207"/>
      <c r="BP334" s="197"/>
      <c r="BQ334" s="197"/>
      <c r="BR334" s="197"/>
      <c r="BS334" s="207"/>
      <c r="BT334" s="197"/>
      <c r="BU334" s="197"/>
      <c r="BV334" s="198"/>
    </row>
    <row r="335" spans="2:74" ht="13.5" customHeight="1">
      <c r="B335" s="169" t="s">
        <v>249</v>
      </c>
      <c r="C335" s="161"/>
      <c r="D335" s="161"/>
      <c r="E335" s="161"/>
      <c r="F335" s="162"/>
      <c r="G335" s="169" t="s">
        <v>248</v>
      </c>
      <c r="H335" s="161"/>
      <c r="I335" s="161"/>
      <c r="J335" s="161"/>
      <c r="K335" s="162"/>
      <c r="L335" s="622" t="s">
        <v>247</v>
      </c>
      <c r="M335" s="622"/>
      <c r="N335" s="622"/>
      <c r="O335" s="622"/>
      <c r="P335" s="622"/>
      <c r="Q335" s="622"/>
      <c r="R335" s="647" t="s">
        <v>69</v>
      </c>
      <c r="S335" s="647"/>
      <c r="T335" s="647"/>
      <c r="U335" s="647"/>
      <c r="V335" s="647"/>
      <c r="W335" s="512" t="s">
        <v>74</v>
      </c>
      <c r="X335" s="513"/>
      <c r="Y335" s="116" t="s">
        <v>61</v>
      </c>
      <c r="Z335" s="116"/>
      <c r="AA335" s="116"/>
      <c r="AB335" s="116"/>
      <c r="AC335" s="116"/>
      <c r="AD335" s="116"/>
      <c r="AE335" s="116"/>
      <c r="AF335" s="116"/>
      <c r="AG335" s="116"/>
      <c r="AH335" s="116"/>
      <c r="AI335" s="116"/>
      <c r="AJ335" s="116"/>
      <c r="AK335" s="116"/>
      <c r="AL335" s="125"/>
      <c r="AM335" s="512" t="s">
        <v>74</v>
      </c>
      <c r="AN335" s="513"/>
      <c r="AO335" s="116" t="s">
        <v>243</v>
      </c>
      <c r="AP335" s="116"/>
      <c r="AQ335" s="116"/>
      <c r="AR335" s="116"/>
      <c r="AS335" s="116"/>
      <c r="AT335" s="116"/>
      <c r="AU335" s="116"/>
      <c r="AV335" s="116"/>
      <c r="AW335" s="116"/>
      <c r="AX335" s="116"/>
      <c r="AY335" s="116"/>
      <c r="AZ335" s="116"/>
      <c r="BA335" s="116"/>
      <c r="BB335" s="116"/>
      <c r="BC335" s="116"/>
      <c r="BD335" s="116"/>
      <c r="BE335" s="116"/>
      <c r="BF335" s="116"/>
      <c r="BG335" s="116"/>
      <c r="BH335" s="125"/>
      <c r="BI335" s="499" t="s">
        <v>434</v>
      </c>
      <c r="BJ335" s="500"/>
      <c r="BK335" s="500"/>
      <c r="BL335" s="500"/>
      <c r="BM335" s="500"/>
      <c r="BN335" s="501"/>
      <c r="BO335" s="502" t="s">
        <v>129</v>
      </c>
      <c r="BP335" s="503"/>
      <c r="BQ335" s="503"/>
      <c r="BR335" s="503"/>
      <c r="BS335" s="502" t="s">
        <v>129</v>
      </c>
      <c r="BT335" s="503"/>
      <c r="BU335" s="503"/>
      <c r="BV335" s="504"/>
    </row>
    <row r="336" spans="2:74" ht="13.5" customHeight="1">
      <c r="B336" s="571" t="s">
        <v>246</v>
      </c>
      <c r="C336" s="572"/>
      <c r="D336" s="572"/>
      <c r="E336" s="572"/>
      <c r="F336" s="623"/>
      <c r="G336" s="571" t="s">
        <v>245</v>
      </c>
      <c r="H336" s="572"/>
      <c r="I336" s="572"/>
      <c r="J336" s="572"/>
      <c r="K336" s="623"/>
      <c r="L336" s="622"/>
      <c r="M336" s="622"/>
      <c r="N336" s="622"/>
      <c r="O336" s="622"/>
      <c r="P336" s="622"/>
      <c r="Q336" s="622"/>
      <c r="R336" s="647"/>
      <c r="S336" s="647"/>
      <c r="T336" s="647"/>
      <c r="U336" s="647"/>
      <c r="V336" s="647"/>
      <c r="W336" s="510" t="s">
        <v>74</v>
      </c>
      <c r="X336" s="511"/>
      <c r="Y336" s="120" t="s">
        <v>63</v>
      </c>
      <c r="Z336" s="120"/>
      <c r="AA336" s="120"/>
      <c r="AB336" s="120"/>
      <c r="AC336" s="120"/>
      <c r="AD336" s="120"/>
      <c r="AE336" s="120"/>
      <c r="AF336" s="120"/>
      <c r="AG336" s="120"/>
      <c r="AH336" s="120"/>
      <c r="AI336" s="120"/>
      <c r="AJ336" s="120"/>
      <c r="AK336" s="120"/>
      <c r="AL336" s="126"/>
      <c r="AM336" s="510" t="s">
        <v>74</v>
      </c>
      <c r="AN336" s="511"/>
      <c r="AO336" s="120" t="s">
        <v>242</v>
      </c>
      <c r="AP336" s="120"/>
      <c r="AQ336" s="120"/>
      <c r="AR336" s="120"/>
      <c r="AS336" s="120"/>
      <c r="AT336" s="120"/>
      <c r="AU336" s="120"/>
      <c r="AV336" s="120"/>
      <c r="AW336" s="120"/>
      <c r="AX336" s="120"/>
      <c r="AY336" s="120"/>
      <c r="AZ336" s="120"/>
      <c r="BA336" s="120"/>
      <c r="BB336" s="120"/>
      <c r="BC336" s="120"/>
      <c r="BD336" s="120"/>
      <c r="BE336" s="120"/>
      <c r="BF336" s="120"/>
      <c r="BG336" s="120"/>
      <c r="BH336" s="126"/>
      <c r="BI336" s="170"/>
      <c r="BJ336" s="112"/>
      <c r="BK336" s="112"/>
      <c r="BL336" s="112"/>
      <c r="BM336" s="112"/>
      <c r="BN336" s="199"/>
      <c r="BO336" s="505" t="s">
        <v>130</v>
      </c>
      <c r="BP336" s="506"/>
      <c r="BQ336" s="506"/>
      <c r="BR336" s="506"/>
      <c r="BS336" s="505" t="s">
        <v>130</v>
      </c>
      <c r="BT336" s="506"/>
      <c r="BU336" s="506"/>
      <c r="BV336" s="507"/>
    </row>
    <row r="337" spans="2:74" ht="13.5" customHeight="1">
      <c r="B337" s="571"/>
      <c r="C337" s="572"/>
      <c r="D337" s="572"/>
      <c r="E337" s="572"/>
      <c r="F337" s="623"/>
      <c r="G337" s="571"/>
      <c r="H337" s="572"/>
      <c r="I337" s="572"/>
      <c r="J337" s="572"/>
      <c r="K337" s="623"/>
      <c r="L337" s="622"/>
      <c r="M337" s="622"/>
      <c r="N337" s="622"/>
      <c r="O337" s="622"/>
      <c r="P337" s="622"/>
      <c r="Q337" s="622"/>
      <c r="R337" s="647"/>
      <c r="S337" s="647"/>
      <c r="T337" s="647"/>
      <c r="U337" s="647"/>
      <c r="V337" s="647"/>
      <c r="W337" s="508" t="s">
        <v>74</v>
      </c>
      <c r="X337" s="509"/>
      <c r="Y337" s="517"/>
      <c r="Z337" s="517"/>
      <c r="AA337" s="517"/>
      <c r="AB337" s="517"/>
      <c r="AC337" s="517"/>
      <c r="AD337" s="517"/>
      <c r="AE337" s="517"/>
      <c r="AF337" s="517"/>
      <c r="AG337" s="517"/>
      <c r="AH337" s="517"/>
      <c r="AI337" s="517"/>
      <c r="AJ337" s="517"/>
      <c r="AK337" s="517"/>
      <c r="AL337" s="518"/>
      <c r="AM337" s="508" t="s">
        <v>74</v>
      </c>
      <c r="AN337" s="509"/>
      <c r="AO337" s="121" t="s">
        <v>241</v>
      </c>
      <c r="AP337" s="121"/>
      <c r="AQ337" s="121"/>
      <c r="AR337" s="121"/>
      <c r="AS337" s="121"/>
      <c r="AT337" s="121"/>
      <c r="AU337" s="121"/>
      <c r="AV337" s="121"/>
      <c r="AW337" s="121"/>
      <c r="AX337" s="121"/>
      <c r="AY337" s="121"/>
      <c r="AZ337" s="121"/>
      <c r="BA337" s="121"/>
      <c r="BB337" s="121"/>
      <c r="BC337" s="121"/>
      <c r="BD337" s="121"/>
      <c r="BE337" s="121"/>
      <c r="BF337" s="121"/>
      <c r="BG337" s="121"/>
      <c r="BH337" s="127"/>
      <c r="BI337" s="170"/>
      <c r="BJ337" s="112"/>
      <c r="BK337" s="112"/>
      <c r="BL337" s="112"/>
      <c r="BM337" s="112"/>
      <c r="BN337" s="199"/>
      <c r="BO337" s="122"/>
      <c r="BP337" s="120"/>
      <c r="BQ337" s="120"/>
      <c r="BR337" s="120"/>
      <c r="BS337" s="122"/>
      <c r="BT337" s="120"/>
      <c r="BU337" s="120"/>
      <c r="BV337" s="126"/>
    </row>
    <row r="338" spans="2:74" ht="13.5" customHeight="1">
      <c r="B338" s="571"/>
      <c r="C338" s="572"/>
      <c r="D338" s="572"/>
      <c r="E338" s="572"/>
      <c r="F338" s="623"/>
      <c r="G338" s="571"/>
      <c r="H338" s="572"/>
      <c r="I338" s="572"/>
      <c r="J338" s="572"/>
      <c r="K338" s="623"/>
      <c r="L338" s="622" t="s">
        <v>240</v>
      </c>
      <c r="M338" s="622"/>
      <c r="N338" s="622"/>
      <c r="O338" s="622"/>
      <c r="P338" s="622"/>
      <c r="Q338" s="622"/>
      <c r="R338" s="512" t="s">
        <v>69</v>
      </c>
      <c r="S338" s="513"/>
      <c r="T338" s="513"/>
      <c r="U338" s="513"/>
      <c r="V338" s="514"/>
      <c r="W338" s="512" t="s">
        <v>74</v>
      </c>
      <c r="X338" s="513"/>
      <c r="Y338" s="116" t="s">
        <v>61</v>
      </c>
      <c r="Z338" s="116"/>
      <c r="AA338" s="116"/>
      <c r="AB338" s="116"/>
      <c r="AC338" s="116"/>
      <c r="AD338" s="116"/>
      <c r="AE338" s="116"/>
      <c r="AF338" s="116"/>
      <c r="AG338" s="116"/>
      <c r="AH338" s="120"/>
      <c r="AI338" s="120"/>
      <c r="AJ338" s="120"/>
      <c r="AK338" s="120"/>
      <c r="AL338" s="126"/>
      <c r="AM338" s="512" t="s">
        <v>74</v>
      </c>
      <c r="AN338" s="513"/>
      <c r="AO338" s="116" t="s">
        <v>239</v>
      </c>
      <c r="AP338" s="116"/>
      <c r="AQ338" s="116"/>
      <c r="AR338" s="116"/>
      <c r="AS338" s="116"/>
      <c r="AT338" s="116"/>
      <c r="AU338" s="116"/>
      <c r="AV338" s="116"/>
      <c r="AW338" s="116"/>
      <c r="AX338" s="116"/>
      <c r="AY338" s="116"/>
      <c r="AZ338" s="116"/>
      <c r="BA338" s="116"/>
      <c r="BB338" s="116"/>
      <c r="BC338" s="116"/>
      <c r="BD338" s="116"/>
      <c r="BE338" s="116"/>
      <c r="BF338" s="116"/>
      <c r="BG338" s="116"/>
      <c r="BH338" s="125"/>
      <c r="BI338" s="499" t="s">
        <v>434</v>
      </c>
      <c r="BJ338" s="500"/>
      <c r="BK338" s="500"/>
      <c r="BL338" s="500"/>
      <c r="BM338" s="500"/>
      <c r="BN338" s="501"/>
      <c r="BO338" s="502" t="s">
        <v>129</v>
      </c>
      <c r="BP338" s="503"/>
      <c r="BQ338" s="503"/>
      <c r="BR338" s="504"/>
      <c r="BS338" s="502" t="s">
        <v>129</v>
      </c>
      <c r="BT338" s="503"/>
      <c r="BU338" s="503"/>
      <c r="BV338" s="504"/>
    </row>
    <row r="339" spans="2:74" ht="13.5" customHeight="1">
      <c r="B339" s="571"/>
      <c r="C339" s="572"/>
      <c r="D339" s="572"/>
      <c r="E339" s="572"/>
      <c r="F339" s="623"/>
      <c r="G339" s="571"/>
      <c r="H339" s="572"/>
      <c r="I339" s="572"/>
      <c r="J339" s="572"/>
      <c r="K339" s="623"/>
      <c r="L339" s="622"/>
      <c r="M339" s="622"/>
      <c r="N339" s="622"/>
      <c r="O339" s="622"/>
      <c r="P339" s="622"/>
      <c r="Q339" s="622"/>
      <c r="R339" s="510"/>
      <c r="S339" s="511"/>
      <c r="T339" s="511"/>
      <c r="U339" s="511"/>
      <c r="V339" s="515"/>
      <c r="W339" s="510" t="s">
        <v>74</v>
      </c>
      <c r="X339" s="511"/>
      <c r="Y339" s="120" t="s">
        <v>63</v>
      </c>
      <c r="Z339" s="120"/>
      <c r="AA339" s="120"/>
      <c r="AB339" s="120"/>
      <c r="AC339" s="120"/>
      <c r="AD339" s="120"/>
      <c r="AE339" s="120"/>
      <c r="AF339" s="120"/>
      <c r="AG339" s="120"/>
      <c r="AH339" s="120"/>
      <c r="AI339" s="120"/>
      <c r="AJ339" s="120"/>
      <c r="AK339" s="120"/>
      <c r="AL339" s="126"/>
      <c r="AM339" s="510" t="s">
        <v>74</v>
      </c>
      <c r="AN339" s="511"/>
      <c r="AO339" s="120" t="s">
        <v>238</v>
      </c>
      <c r="AP339" s="120"/>
      <c r="AQ339" s="120"/>
      <c r="AR339" s="120"/>
      <c r="AS339" s="120"/>
      <c r="AT339" s="120"/>
      <c r="AU339" s="120"/>
      <c r="AV339" s="120"/>
      <c r="AW339" s="120"/>
      <c r="AX339" s="120"/>
      <c r="AY339" s="120"/>
      <c r="AZ339" s="120"/>
      <c r="BA339" s="120"/>
      <c r="BB339" s="120"/>
      <c r="BC339" s="120"/>
      <c r="BD339" s="120"/>
      <c r="BE339" s="120"/>
      <c r="BF339" s="120"/>
      <c r="BG339" s="120"/>
      <c r="BH339" s="126"/>
      <c r="BI339" s="335"/>
      <c r="BJ339" s="336"/>
      <c r="BK339" s="336"/>
      <c r="BL339" s="336"/>
      <c r="BM339" s="336"/>
      <c r="BN339" s="337"/>
      <c r="BO339" s="505" t="s">
        <v>130</v>
      </c>
      <c r="BP339" s="506"/>
      <c r="BQ339" s="506"/>
      <c r="BR339" s="506"/>
      <c r="BS339" s="505" t="s">
        <v>130</v>
      </c>
      <c r="BT339" s="506"/>
      <c r="BU339" s="506"/>
      <c r="BV339" s="507"/>
    </row>
    <row r="340" spans="2:74" ht="13.5" customHeight="1">
      <c r="B340" s="571"/>
      <c r="C340" s="572"/>
      <c r="D340" s="572"/>
      <c r="E340" s="572"/>
      <c r="F340" s="623"/>
      <c r="G340" s="571"/>
      <c r="H340" s="572"/>
      <c r="I340" s="572"/>
      <c r="J340" s="572"/>
      <c r="K340" s="623"/>
      <c r="L340" s="622"/>
      <c r="M340" s="622"/>
      <c r="N340" s="622"/>
      <c r="O340" s="622"/>
      <c r="P340" s="622"/>
      <c r="Q340" s="622"/>
      <c r="R340" s="510"/>
      <c r="S340" s="511"/>
      <c r="T340" s="511"/>
      <c r="U340" s="511"/>
      <c r="V340" s="515"/>
      <c r="W340" s="510" t="s">
        <v>74</v>
      </c>
      <c r="X340" s="511"/>
      <c r="Y340" s="531"/>
      <c r="Z340" s="531"/>
      <c r="AA340" s="531"/>
      <c r="AB340" s="531"/>
      <c r="AC340" s="531"/>
      <c r="AD340" s="531"/>
      <c r="AE340" s="531"/>
      <c r="AF340" s="531"/>
      <c r="AG340" s="531"/>
      <c r="AH340" s="531"/>
      <c r="AI340" s="531"/>
      <c r="AJ340" s="531"/>
      <c r="AK340" s="531"/>
      <c r="AL340" s="615"/>
      <c r="AM340" s="510" t="s">
        <v>74</v>
      </c>
      <c r="AN340" s="511"/>
      <c r="AO340" s="531"/>
      <c r="AP340" s="531"/>
      <c r="AQ340" s="531"/>
      <c r="AR340" s="531"/>
      <c r="AS340" s="531"/>
      <c r="AT340" s="531"/>
      <c r="AU340" s="531"/>
      <c r="AV340" s="531"/>
      <c r="AW340" s="531"/>
      <c r="AX340" s="531"/>
      <c r="AY340" s="531"/>
      <c r="AZ340" s="531"/>
      <c r="BA340" s="531"/>
      <c r="BB340" s="531"/>
      <c r="BC340" s="531"/>
      <c r="BD340" s="531"/>
      <c r="BE340" s="531"/>
      <c r="BF340" s="531"/>
      <c r="BG340" s="531"/>
      <c r="BH340" s="615"/>
      <c r="BI340" s="170"/>
      <c r="BJ340" s="112"/>
      <c r="BK340" s="112"/>
      <c r="BL340" s="112"/>
      <c r="BM340" s="112"/>
      <c r="BN340" s="199"/>
      <c r="BO340" s="122"/>
      <c r="BP340" s="120"/>
      <c r="BQ340" s="120"/>
      <c r="BR340" s="120"/>
      <c r="BS340" s="122"/>
      <c r="BT340" s="120"/>
      <c r="BU340" s="120"/>
      <c r="BV340" s="126"/>
    </row>
    <row r="341" spans="2:74" ht="13.5" customHeight="1">
      <c r="B341" s="571"/>
      <c r="C341" s="572"/>
      <c r="D341" s="572"/>
      <c r="E341" s="572"/>
      <c r="F341" s="623"/>
      <c r="G341" s="571"/>
      <c r="H341" s="572"/>
      <c r="I341" s="572"/>
      <c r="J341" s="572"/>
      <c r="K341" s="623"/>
      <c r="L341" s="622"/>
      <c r="M341" s="622"/>
      <c r="N341" s="622"/>
      <c r="O341" s="622"/>
      <c r="P341" s="622"/>
      <c r="Q341" s="622"/>
      <c r="R341" s="510"/>
      <c r="S341" s="511"/>
      <c r="T341" s="511"/>
      <c r="U341" s="511"/>
      <c r="V341" s="515"/>
      <c r="W341" s="510" t="s">
        <v>74</v>
      </c>
      <c r="X341" s="511"/>
      <c r="Y341" s="531"/>
      <c r="Z341" s="531"/>
      <c r="AA341" s="531"/>
      <c r="AB341" s="531"/>
      <c r="AC341" s="531"/>
      <c r="AD341" s="531"/>
      <c r="AE341" s="531"/>
      <c r="AF341" s="531"/>
      <c r="AG341" s="531"/>
      <c r="AH341" s="531"/>
      <c r="AI341" s="531"/>
      <c r="AJ341" s="531"/>
      <c r="AK341" s="531"/>
      <c r="AL341" s="615"/>
      <c r="AM341" s="510" t="s">
        <v>74</v>
      </c>
      <c r="AN341" s="511"/>
      <c r="AO341" s="531"/>
      <c r="AP341" s="531"/>
      <c r="AQ341" s="531"/>
      <c r="AR341" s="531"/>
      <c r="AS341" s="531"/>
      <c r="AT341" s="531"/>
      <c r="AU341" s="531"/>
      <c r="AV341" s="531"/>
      <c r="AW341" s="531"/>
      <c r="AX341" s="531"/>
      <c r="AY341" s="531"/>
      <c r="AZ341" s="531"/>
      <c r="BA341" s="531"/>
      <c r="BB341" s="531"/>
      <c r="BC341" s="531"/>
      <c r="BD341" s="531"/>
      <c r="BE341" s="531"/>
      <c r="BF341" s="531"/>
      <c r="BG341" s="531"/>
      <c r="BH341" s="615"/>
      <c r="BI341" s="170"/>
      <c r="BJ341" s="112"/>
      <c r="BK341" s="112"/>
      <c r="BL341" s="112"/>
      <c r="BM341" s="112"/>
      <c r="BN341" s="199"/>
      <c r="BO341" s="122"/>
      <c r="BP341" s="120"/>
      <c r="BQ341" s="120"/>
      <c r="BR341" s="120"/>
      <c r="BS341" s="122"/>
      <c r="BT341" s="120"/>
      <c r="BU341" s="120"/>
      <c r="BV341" s="126"/>
    </row>
    <row r="342" spans="2:74" ht="13.5" customHeight="1">
      <c r="B342" s="571"/>
      <c r="C342" s="572"/>
      <c r="D342" s="572"/>
      <c r="E342" s="572"/>
      <c r="F342" s="623"/>
      <c r="G342" s="571"/>
      <c r="H342" s="572"/>
      <c r="I342" s="572"/>
      <c r="J342" s="572"/>
      <c r="K342" s="623"/>
      <c r="L342" s="622"/>
      <c r="M342" s="622"/>
      <c r="N342" s="622"/>
      <c r="O342" s="622"/>
      <c r="P342" s="622"/>
      <c r="Q342" s="622"/>
      <c r="R342" s="508"/>
      <c r="S342" s="509"/>
      <c r="T342" s="509"/>
      <c r="U342" s="509"/>
      <c r="V342" s="516"/>
      <c r="W342" s="508" t="s">
        <v>74</v>
      </c>
      <c r="X342" s="509"/>
      <c r="Y342" s="517"/>
      <c r="Z342" s="517"/>
      <c r="AA342" s="517"/>
      <c r="AB342" s="517"/>
      <c r="AC342" s="517"/>
      <c r="AD342" s="517"/>
      <c r="AE342" s="517"/>
      <c r="AF342" s="517"/>
      <c r="AG342" s="517"/>
      <c r="AH342" s="517"/>
      <c r="AI342" s="517"/>
      <c r="AJ342" s="517"/>
      <c r="AK342" s="517"/>
      <c r="AL342" s="518"/>
      <c r="AM342" s="508" t="s">
        <v>74</v>
      </c>
      <c r="AN342" s="509"/>
      <c r="AO342" s="517"/>
      <c r="AP342" s="517"/>
      <c r="AQ342" s="517"/>
      <c r="AR342" s="517"/>
      <c r="AS342" s="517"/>
      <c r="AT342" s="517"/>
      <c r="AU342" s="517"/>
      <c r="AV342" s="517"/>
      <c r="AW342" s="517"/>
      <c r="AX342" s="517"/>
      <c r="AY342" s="517"/>
      <c r="AZ342" s="517"/>
      <c r="BA342" s="517"/>
      <c r="BB342" s="517"/>
      <c r="BC342" s="517"/>
      <c r="BD342" s="517"/>
      <c r="BE342" s="517"/>
      <c r="BF342" s="517"/>
      <c r="BG342" s="517"/>
      <c r="BH342" s="518"/>
      <c r="BI342" s="170"/>
      <c r="BJ342" s="112"/>
      <c r="BK342" s="112"/>
      <c r="BL342" s="112"/>
      <c r="BM342" s="112"/>
      <c r="BN342" s="199"/>
      <c r="BO342" s="122"/>
      <c r="BP342" s="120"/>
      <c r="BQ342" s="120"/>
      <c r="BR342" s="120"/>
      <c r="BS342" s="122"/>
      <c r="BT342" s="120"/>
      <c r="BU342" s="120"/>
      <c r="BV342" s="126"/>
    </row>
    <row r="343" spans="2:74" ht="13.5" customHeight="1">
      <c r="B343" s="571"/>
      <c r="C343" s="572"/>
      <c r="D343" s="572"/>
      <c r="E343" s="572"/>
      <c r="F343" s="623"/>
      <c r="G343" s="571"/>
      <c r="H343" s="572"/>
      <c r="I343" s="572"/>
      <c r="J343" s="572"/>
      <c r="K343" s="623"/>
      <c r="L343" s="622" t="s">
        <v>244</v>
      </c>
      <c r="M343" s="622"/>
      <c r="N343" s="622"/>
      <c r="O343" s="622"/>
      <c r="P343" s="622"/>
      <c r="Q343" s="622"/>
      <c r="R343" s="647" t="s">
        <v>69</v>
      </c>
      <c r="S343" s="647"/>
      <c r="T343" s="647"/>
      <c r="U343" s="647"/>
      <c r="V343" s="647"/>
      <c r="W343" s="512" t="s">
        <v>74</v>
      </c>
      <c r="X343" s="513"/>
      <c r="Y343" s="116" t="s">
        <v>61</v>
      </c>
      <c r="Z343" s="116"/>
      <c r="AA343" s="116"/>
      <c r="AB343" s="116"/>
      <c r="AC343" s="116"/>
      <c r="AD343" s="116"/>
      <c r="AE343" s="116"/>
      <c r="AF343" s="116"/>
      <c r="AG343" s="116"/>
      <c r="AH343" s="120"/>
      <c r="AI343" s="120"/>
      <c r="AJ343" s="120"/>
      <c r="AK343" s="120"/>
      <c r="AL343" s="126"/>
      <c r="AM343" s="512" t="s">
        <v>74</v>
      </c>
      <c r="AN343" s="513"/>
      <c r="AO343" s="116" t="s">
        <v>243</v>
      </c>
      <c r="AP343" s="116"/>
      <c r="AQ343" s="116"/>
      <c r="AR343" s="116"/>
      <c r="AS343" s="116"/>
      <c r="AT343" s="116"/>
      <c r="AU343" s="116"/>
      <c r="AV343" s="116"/>
      <c r="AW343" s="116"/>
      <c r="AX343" s="116"/>
      <c r="AY343" s="116"/>
      <c r="AZ343" s="116"/>
      <c r="BA343" s="116"/>
      <c r="BB343" s="116"/>
      <c r="BC343" s="116"/>
      <c r="BD343" s="116"/>
      <c r="BE343" s="116"/>
      <c r="BF343" s="116"/>
      <c r="BG343" s="116"/>
      <c r="BH343" s="125"/>
      <c r="BI343" s="499" t="s">
        <v>434</v>
      </c>
      <c r="BJ343" s="500"/>
      <c r="BK343" s="500"/>
      <c r="BL343" s="500"/>
      <c r="BM343" s="500"/>
      <c r="BN343" s="501"/>
      <c r="BO343" s="502" t="s">
        <v>129</v>
      </c>
      <c r="BP343" s="503"/>
      <c r="BQ343" s="503"/>
      <c r="BR343" s="504"/>
      <c r="BS343" s="502" t="s">
        <v>129</v>
      </c>
      <c r="BT343" s="503"/>
      <c r="BU343" s="503"/>
      <c r="BV343" s="504"/>
    </row>
    <row r="344" spans="2:74" ht="13.5" customHeight="1">
      <c r="B344" s="571"/>
      <c r="C344" s="572"/>
      <c r="D344" s="572"/>
      <c r="E344" s="572"/>
      <c r="F344" s="623"/>
      <c r="G344" s="571"/>
      <c r="H344" s="572"/>
      <c r="I344" s="572"/>
      <c r="J344" s="572"/>
      <c r="K344" s="623"/>
      <c r="L344" s="622"/>
      <c r="M344" s="622"/>
      <c r="N344" s="622"/>
      <c r="O344" s="622"/>
      <c r="P344" s="622"/>
      <c r="Q344" s="622"/>
      <c r="R344" s="647"/>
      <c r="S344" s="647"/>
      <c r="T344" s="647"/>
      <c r="U344" s="647"/>
      <c r="V344" s="647"/>
      <c r="W344" s="510" t="s">
        <v>74</v>
      </c>
      <c r="X344" s="511"/>
      <c r="Y344" s="120" t="s">
        <v>63</v>
      </c>
      <c r="Z344" s="120"/>
      <c r="AA344" s="120"/>
      <c r="AB344" s="120"/>
      <c r="AC344" s="120"/>
      <c r="AD344" s="120"/>
      <c r="AE344" s="120"/>
      <c r="AF344" s="120"/>
      <c r="AG344" s="120"/>
      <c r="AH344" s="120"/>
      <c r="AI344" s="120"/>
      <c r="AJ344" s="120"/>
      <c r="AK344" s="120"/>
      <c r="AL344" s="126"/>
      <c r="AM344" s="510" t="s">
        <v>74</v>
      </c>
      <c r="AN344" s="511"/>
      <c r="AO344" s="120" t="s">
        <v>242</v>
      </c>
      <c r="AP344" s="120"/>
      <c r="AQ344" s="120"/>
      <c r="AR344" s="120"/>
      <c r="AS344" s="120"/>
      <c r="AT344" s="120"/>
      <c r="AU344" s="120"/>
      <c r="AV344" s="120"/>
      <c r="AW344" s="120"/>
      <c r="AX344" s="120"/>
      <c r="AY344" s="120"/>
      <c r="AZ344" s="120"/>
      <c r="BA344" s="120"/>
      <c r="BB344" s="120"/>
      <c r="BC344" s="120"/>
      <c r="BD344" s="120"/>
      <c r="BE344" s="120"/>
      <c r="BF344" s="120"/>
      <c r="BG344" s="120"/>
      <c r="BH344" s="126"/>
      <c r="BI344" s="335"/>
      <c r="BJ344" s="336"/>
      <c r="BK344" s="336"/>
      <c r="BL344" s="336"/>
      <c r="BM344" s="336"/>
      <c r="BN344" s="337"/>
      <c r="BO344" s="505" t="s">
        <v>130</v>
      </c>
      <c r="BP344" s="506"/>
      <c r="BQ344" s="506"/>
      <c r="BR344" s="506"/>
      <c r="BS344" s="505" t="s">
        <v>130</v>
      </c>
      <c r="BT344" s="506"/>
      <c r="BU344" s="506"/>
      <c r="BV344" s="507"/>
    </row>
    <row r="345" spans="2:74" ht="13.5" customHeight="1">
      <c r="B345" s="571"/>
      <c r="C345" s="572"/>
      <c r="D345" s="572"/>
      <c r="E345" s="572"/>
      <c r="F345" s="623"/>
      <c r="G345" s="571"/>
      <c r="H345" s="572"/>
      <c r="I345" s="572"/>
      <c r="J345" s="572"/>
      <c r="K345" s="623"/>
      <c r="L345" s="622"/>
      <c r="M345" s="622"/>
      <c r="N345" s="622"/>
      <c r="O345" s="622"/>
      <c r="P345" s="622"/>
      <c r="Q345" s="622"/>
      <c r="R345" s="647"/>
      <c r="S345" s="647"/>
      <c r="T345" s="647"/>
      <c r="U345" s="647"/>
      <c r="V345" s="647"/>
      <c r="W345" s="508" t="s">
        <v>74</v>
      </c>
      <c r="X345" s="509"/>
      <c r="Y345" s="517"/>
      <c r="Z345" s="517"/>
      <c r="AA345" s="517"/>
      <c r="AB345" s="517"/>
      <c r="AC345" s="517"/>
      <c r="AD345" s="517"/>
      <c r="AE345" s="517"/>
      <c r="AF345" s="517"/>
      <c r="AG345" s="517"/>
      <c r="AH345" s="517"/>
      <c r="AI345" s="517"/>
      <c r="AJ345" s="517"/>
      <c r="AK345" s="517"/>
      <c r="AL345" s="518"/>
      <c r="AM345" s="508" t="s">
        <v>74</v>
      </c>
      <c r="AN345" s="509"/>
      <c r="AO345" s="121" t="s">
        <v>241</v>
      </c>
      <c r="AP345" s="121"/>
      <c r="AQ345" s="121"/>
      <c r="AR345" s="121"/>
      <c r="AS345" s="121"/>
      <c r="AT345" s="121"/>
      <c r="AU345" s="121"/>
      <c r="AV345" s="121"/>
      <c r="AW345" s="121"/>
      <c r="AX345" s="121"/>
      <c r="AY345" s="121"/>
      <c r="AZ345" s="121"/>
      <c r="BA345" s="121"/>
      <c r="BB345" s="121"/>
      <c r="BC345" s="121"/>
      <c r="BD345" s="121"/>
      <c r="BE345" s="121"/>
      <c r="BF345" s="121"/>
      <c r="BG345" s="121"/>
      <c r="BH345" s="127"/>
      <c r="BI345" s="170"/>
      <c r="BJ345" s="112"/>
      <c r="BK345" s="112"/>
      <c r="BL345" s="112"/>
      <c r="BM345" s="112"/>
      <c r="BN345" s="199"/>
      <c r="BO345" s="122"/>
      <c r="BP345" s="120"/>
      <c r="BQ345" s="120"/>
      <c r="BR345" s="120"/>
      <c r="BS345" s="122"/>
      <c r="BT345" s="120"/>
      <c r="BU345" s="120"/>
      <c r="BV345" s="126"/>
    </row>
    <row r="346" spans="2:74" ht="13.5" customHeight="1">
      <c r="B346" s="571"/>
      <c r="C346" s="572"/>
      <c r="D346" s="572"/>
      <c r="E346" s="572"/>
      <c r="F346" s="623"/>
      <c r="G346" s="571"/>
      <c r="H346" s="572"/>
      <c r="I346" s="572"/>
      <c r="J346" s="572"/>
      <c r="K346" s="623"/>
      <c r="L346" s="622" t="s">
        <v>240</v>
      </c>
      <c r="M346" s="622"/>
      <c r="N346" s="622"/>
      <c r="O346" s="622"/>
      <c r="P346" s="622"/>
      <c r="Q346" s="622"/>
      <c r="R346" s="512" t="s">
        <v>69</v>
      </c>
      <c r="S346" s="513"/>
      <c r="T346" s="513"/>
      <c r="U346" s="513"/>
      <c r="V346" s="514"/>
      <c r="W346" s="512" t="s">
        <v>74</v>
      </c>
      <c r="X346" s="513"/>
      <c r="Y346" s="116" t="s">
        <v>61</v>
      </c>
      <c r="Z346" s="116"/>
      <c r="AA346" s="116"/>
      <c r="AB346" s="116"/>
      <c r="AC346" s="116"/>
      <c r="AD346" s="116"/>
      <c r="AE346" s="116"/>
      <c r="AF346" s="116"/>
      <c r="AG346" s="116"/>
      <c r="AH346" s="120"/>
      <c r="AI346" s="120"/>
      <c r="AJ346" s="120"/>
      <c r="AK346" s="120"/>
      <c r="AL346" s="126"/>
      <c r="AM346" s="512" t="s">
        <v>74</v>
      </c>
      <c r="AN346" s="513"/>
      <c r="AO346" s="116" t="s">
        <v>239</v>
      </c>
      <c r="AP346" s="116"/>
      <c r="AQ346" s="116"/>
      <c r="AR346" s="116"/>
      <c r="AS346" s="116"/>
      <c r="AT346" s="116"/>
      <c r="AU346" s="116"/>
      <c r="AV346" s="116"/>
      <c r="AW346" s="116"/>
      <c r="AX346" s="116"/>
      <c r="AY346" s="116"/>
      <c r="AZ346" s="116"/>
      <c r="BA346" s="116"/>
      <c r="BB346" s="116"/>
      <c r="BC346" s="116"/>
      <c r="BD346" s="116"/>
      <c r="BE346" s="116"/>
      <c r="BF346" s="116"/>
      <c r="BG346" s="116"/>
      <c r="BH346" s="125"/>
      <c r="BI346" s="499" t="s">
        <v>434</v>
      </c>
      <c r="BJ346" s="500"/>
      <c r="BK346" s="500"/>
      <c r="BL346" s="500"/>
      <c r="BM346" s="500"/>
      <c r="BN346" s="501"/>
      <c r="BO346" s="502" t="s">
        <v>129</v>
      </c>
      <c r="BP346" s="503"/>
      <c r="BQ346" s="503"/>
      <c r="BR346" s="504"/>
      <c r="BS346" s="502" t="s">
        <v>129</v>
      </c>
      <c r="BT346" s="503"/>
      <c r="BU346" s="503"/>
      <c r="BV346" s="504"/>
    </row>
    <row r="347" spans="2:74" ht="13.5" customHeight="1">
      <c r="B347" s="571"/>
      <c r="C347" s="572"/>
      <c r="D347" s="572"/>
      <c r="E347" s="572"/>
      <c r="F347" s="623"/>
      <c r="G347" s="571"/>
      <c r="H347" s="572"/>
      <c r="I347" s="572"/>
      <c r="J347" s="572"/>
      <c r="K347" s="623"/>
      <c r="L347" s="622"/>
      <c r="M347" s="622"/>
      <c r="N347" s="622"/>
      <c r="O347" s="622"/>
      <c r="P347" s="622"/>
      <c r="Q347" s="622"/>
      <c r="R347" s="510"/>
      <c r="S347" s="511"/>
      <c r="T347" s="511"/>
      <c r="U347" s="511"/>
      <c r="V347" s="515"/>
      <c r="W347" s="510" t="s">
        <v>74</v>
      </c>
      <c r="X347" s="511"/>
      <c r="Y347" s="120" t="s">
        <v>63</v>
      </c>
      <c r="Z347" s="120"/>
      <c r="AA347" s="120"/>
      <c r="AB347" s="120"/>
      <c r="AC347" s="120"/>
      <c r="AD347" s="120"/>
      <c r="AE347" s="120"/>
      <c r="AF347" s="120"/>
      <c r="AG347" s="120"/>
      <c r="AH347" s="120"/>
      <c r="AI347" s="120"/>
      <c r="AJ347" s="120"/>
      <c r="AK347" s="120"/>
      <c r="AL347" s="126"/>
      <c r="AM347" s="510" t="s">
        <v>74</v>
      </c>
      <c r="AN347" s="511"/>
      <c r="AO347" s="120" t="s">
        <v>238</v>
      </c>
      <c r="AP347" s="120"/>
      <c r="AQ347" s="120"/>
      <c r="AR347" s="120"/>
      <c r="AS347" s="120"/>
      <c r="AT347" s="120"/>
      <c r="AU347" s="120"/>
      <c r="AV347" s="120"/>
      <c r="AW347" s="120"/>
      <c r="AX347" s="120"/>
      <c r="AY347" s="120"/>
      <c r="AZ347" s="120"/>
      <c r="BA347" s="120"/>
      <c r="BB347" s="120"/>
      <c r="BC347" s="120"/>
      <c r="BD347" s="120"/>
      <c r="BE347" s="120"/>
      <c r="BF347" s="120"/>
      <c r="BG347" s="120"/>
      <c r="BH347" s="126"/>
      <c r="BI347" s="335"/>
      <c r="BJ347" s="336"/>
      <c r="BK347" s="336"/>
      <c r="BL347" s="336"/>
      <c r="BM347" s="336"/>
      <c r="BN347" s="337"/>
      <c r="BO347" s="505" t="s">
        <v>130</v>
      </c>
      <c r="BP347" s="506"/>
      <c r="BQ347" s="506"/>
      <c r="BR347" s="506"/>
      <c r="BS347" s="505" t="s">
        <v>130</v>
      </c>
      <c r="BT347" s="506"/>
      <c r="BU347" s="506"/>
      <c r="BV347" s="507"/>
    </row>
    <row r="348" spans="2:74" ht="13.5" customHeight="1">
      <c r="B348" s="571"/>
      <c r="C348" s="572"/>
      <c r="D348" s="572"/>
      <c r="E348" s="572"/>
      <c r="F348" s="623"/>
      <c r="G348" s="571"/>
      <c r="H348" s="572"/>
      <c r="I348" s="572"/>
      <c r="J348" s="572"/>
      <c r="K348" s="623"/>
      <c r="L348" s="622"/>
      <c r="M348" s="622"/>
      <c r="N348" s="622"/>
      <c r="O348" s="622"/>
      <c r="P348" s="622"/>
      <c r="Q348" s="622"/>
      <c r="R348" s="510"/>
      <c r="S348" s="511"/>
      <c r="T348" s="511"/>
      <c r="U348" s="511"/>
      <c r="V348" s="515"/>
      <c r="W348" s="510" t="s">
        <v>74</v>
      </c>
      <c r="X348" s="511"/>
      <c r="Y348" s="531"/>
      <c r="Z348" s="531"/>
      <c r="AA348" s="531"/>
      <c r="AB348" s="531"/>
      <c r="AC348" s="531"/>
      <c r="AD348" s="531"/>
      <c r="AE348" s="531"/>
      <c r="AF348" s="531"/>
      <c r="AG348" s="531"/>
      <c r="AH348" s="531"/>
      <c r="AI348" s="531"/>
      <c r="AJ348" s="531"/>
      <c r="AK348" s="531"/>
      <c r="AL348" s="615"/>
      <c r="AM348" s="510" t="s">
        <v>74</v>
      </c>
      <c r="AN348" s="511"/>
      <c r="AO348" s="531"/>
      <c r="AP348" s="531"/>
      <c r="AQ348" s="531"/>
      <c r="AR348" s="531"/>
      <c r="AS348" s="531"/>
      <c r="AT348" s="531"/>
      <c r="AU348" s="531"/>
      <c r="AV348" s="531"/>
      <c r="AW348" s="531"/>
      <c r="AX348" s="531"/>
      <c r="AY348" s="531"/>
      <c r="AZ348" s="531"/>
      <c r="BA348" s="531"/>
      <c r="BB348" s="531"/>
      <c r="BC348" s="531"/>
      <c r="BD348" s="531"/>
      <c r="BE348" s="531"/>
      <c r="BF348" s="531"/>
      <c r="BG348" s="531"/>
      <c r="BH348" s="615"/>
      <c r="BI348" s="170"/>
      <c r="BJ348" s="112"/>
      <c r="BK348" s="112"/>
      <c r="BL348" s="112"/>
      <c r="BM348" s="112"/>
      <c r="BN348" s="199"/>
      <c r="BO348" s="122"/>
      <c r="BP348" s="120"/>
      <c r="BQ348" s="120"/>
      <c r="BR348" s="120"/>
      <c r="BS348" s="122"/>
      <c r="BT348" s="120"/>
      <c r="BU348" s="120"/>
      <c r="BV348" s="126"/>
    </row>
    <row r="349" spans="2:74" ht="13.5" customHeight="1">
      <c r="B349" s="571"/>
      <c r="C349" s="572"/>
      <c r="D349" s="572"/>
      <c r="E349" s="572"/>
      <c r="F349" s="623"/>
      <c r="G349" s="571"/>
      <c r="H349" s="572"/>
      <c r="I349" s="572"/>
      <c r="J349" s="572"/>
      <c r="K349" s="623"/>
      <c r="L349" s="622"/>
      <c r="M349" s="622"/>
      <c r="N349" s="622"/>
      <c r="O349" s="622"/>
      <c r="P349" s="622"/>
      <c r="Q349" s="622"/>
      <c r="R349" s="510"/>
      <c r="S349" s="511"/>
      <c r="T349" s="511"/>
      <c r="U349" s="511"/>
      <c r="V349" s="515"/>
      <c r="W349" s="510" t="s">
        <v>74</v>
      </c>
      <c r="X349" s="511"/>
      <c r="Y349" s="531"/>
      <c r="Z349" s="531"/>
      <c r="AA349" s="531"/>
      <c r="AB349" s="531"/>
      <c r="AC349" s="531"/>
      <c r="AD349" s="531"/>
      <c r="AE349" s="531"/>
      <c r="AF349" s="531"/>
      <c r="AG349" s="531"/>
      <c r="AH349" s="531"/>
      <c r="AI349" s="531"/>
      <c r="AJ349" s="531"/>
      <c r="AK349" s="531"/>
      <c r="AL349" s="615"/>
      <c r="AM349" s="510" t="s">
        <v>74</v>
      </c>
      <c r="AN349" s="511"/>
      <c r="AO349" s="531"/>
      <c r="AP349" s="531"/>
      <c r="AQ349" s="531"/>
      <c r="AR349" s="531"/>
      <c r="AS349" s="531"/>
      <c r="AT349" s="531"/>
      <c r="AU349" s="531"/>
      <c r="AV349" s="531"/>
      <c r="AW349" s="531"/>
      <c r="AX349" s="531"/>
      <c r="AY349" s="531"/>
      <c r="AZ349" s="531"/>
      <c r="BA349" s="531"/>
      <c r="BB349" s="531"/>
      <c r="BC349" s="531"/>
      <c r="BD349" s="531"/>
      <c r="BE349" s="531"/>
      <c r="BF349" s="531"/>
      <c r="BG349" s="531"/>
      <c r="BH349" s="615"/>
      <c r="BI349" s="122"/>
      <c r="BJ349" s="120"/>
      <c r="BK349" s="120"/>
      <c r="BL349" s="120"/>
      <c r="BM349" s="120"/>
      <c r="BN349" s="126"/>
      <c r="BO349" s="122"/>
      <c r="BP349" s="120"/>
      <c r="BQ349" s="120"/>
      <c r="BR349" s="120"/>
      <c r="BS349" s="122"/>
      <c r="BT349" s="120"/>
      <c r="BU349" s="120"/>
      <c r="BV349" s="126"/>
    </row>
    <row r="350" spans="2:74" ht="13.5" customHeight="1">
      <c r="B350" s="571"/>
      <c r="C350" s="572"/>
      <c r="D350" s="572"/>
      <c r="E350" s="572"/>
      <c r="F350" s="623"/>
      <c r="G350" s="573"/>
      <c r="H350" s="574"/>
      <c r="I350" s="574"/>
      <c r="J350" s="574"/>
      <c r="K350" s="624"/>
      <c r="L350" s="622"/>
      <c r="M350" s="622"/>
      <c r="N350" s="622"/>
      <c r="O350" s="622"/>
      <c r="P350" s="622"/>
      <c r="Q350" s="622"/>
      <c r="R350" s="508"/>
      <c r="S350" s="509"/>
      <c r="T350" s="509"/>
      <c r="U350" s="509"/>
      <c r="V350" s="516"/>
      <c r="W350" s="508" t="s">
        <v>74</v>
      </c>
      <c r="X350" s="509"/>
      <c r="Y350" s="517"/>
      <c r="Z350" s="517"/>
      <c r="AA350" s="517"/>
      <c r="AB350" s="517"/>
      <c r="AC350" s="517"/>
      <c r="AD350" s="517"/>
      <c r="AE350" s="517"/>
      <c r="AF350" s="517"/>
      <c r="AG350" s="517"/>
      <c r="AH350" s="517"/>
      <c r="AI350" s="517"/>
      <c r="AJ350" s="517"/>
      <c r="AK350" s="517"/>
      <c r="AL350" s="518"/>
      <c r="AM350" s="508" t="s">
        <v>74</v>
      </c>
      <c r="AN350" s="509"/>
      <c r="AO350" s="517"/>
      <c r="AP350" s="517"/>
      <c r="AQ350" s="517"/>
      <c r="AR350" s="517"/>
      <c r="AS350" s="517"/>
      <c r="AT350" s="517"/>
      <c r="AU350" s="517"/>
      <c r="AV350" s="517"/>
      <c r="AW350" s="517"/>
      <c r="AX350" s="517"/>
      <c r="AY350" s="517"/>
      <c r="AZ350" s="517"/>
      <c r="BA350" s="517"/>
      <c r="BB350" s="517"/>
      <c r="BC350" s="517"/>
      <c r="BD350" s="517"/>
      <c r="BE350" s="517"/>
      <c r="BF350" s="517"/>
      <c r="BG350" s="517"/>
      <c r="BH350" s="518"/>
      <c r="BI350" s="124"/>
      <c r="BJ350" s="121"/>
      <c r="BK350" s="121"/>
      <c r="BL350" s="121"/>
      <c r="BM350" s="121"/>
      <c r="BN350" s="127"/>
      <c r="BO350" s="207"/>
      <c r="BP350" s="197"/>
      <c r="BQ350" s="197"/>
      <c r="BR350" s="197"/>
      <c r="BS350" s="207"/>
      <c r="BT350" s="197"/>
      <c r="BU350" s="197"/>
      <c r="BV350" s="198"/>
    </row>
    <row r="351" spans="2:74" ht="13.5" customHeight="1">
      <c r="B351" s="571"/>
      <c r="C351" s="572"/>
      <c r="D351" s="572"/>
      <c r="E351" s="572"/>
      <c r="F351" s="623"/>
      <c r="G351" s="169" t="s">
        <v>237</v>
      </c>
      <c r="H351" s="161"/>
      <c r="I351" s="161"/>
      <c r="J351" s="161"/>
      <c r="K351" s="162"/>
      <c r="L351" s="622" t="s">
        <v>236</v>
      </c>
      <c r="M351" s="622"/>
      <c r="N351" s="622"/>
      <c r="O351" s="622"/>
      <c r="P351" s="622"/>
      <c r="Q351" s="622"/>
      <c r="R351" s="513" t="s">
        <v>69</v>
      </c>
      <c r="S351" s="513"/>
      <c r="T351" s="513"/>
      <c r="U351" s="513"/>
      <c r="V351" s="514"/>
      <c r="W351" s="512" t="s">
        <v>74</v>
      </c>
      <c r="X351" s="513"/>
      <c r="Y351" s="116" t="s">
        <v>61</v>
      </c>
      <c r="Z351" s="116"/>
      <c r="AA351" s="116"/>
      <c r="AB351" s="116"/>
      <c r="AC351" s="116"/>
      <c r="AD351" s="116"/>
      <c r="AE351" s="116"/>
      <c r="AF351" s="116"/>
      <c r="AG351" s="116"/>
      <c r="AH351" s="120"/>
      <c r="AI351" s="120"/>
      <c r="AJ351" s="120"/>
      <c r="AK351" s="120"/>
      <c r="AL351" s="126"/>
      <c r="AM351" s="512" t="s">
        <v>74</v>
      </c>
      <c r="AN351" s="513"/>
      <c r="AO351" s="116" t="s">
        <v>235</v>
      </c>
      <c r="AP351" s="116"/>
      <c r="AQ351" s="116"/>
      <c r="AR351" s="116"/>
      <c r="AS351" s="116"/>
      <c r="AT351" s="116"/>
      <c r="AU351" s="116"/>
      <c r="AV351" s="116"/>
      <c r="AW351" s="116"/>
      <c r="AX351" s="116"/>
      <c r="AY351" s="116"/>
      <c r="AZ351" s="116"/>
      <c r="BA351" s="116"/>
      <c r="BB351" s="116"/>
      <c r="BC351" s="116"/>
      <c r="BD351" s="116"/>
      <c r="BE351" s="116"/>
      <c r="BF351" s="116"/>
      <c r="BG351" s="116"/>
      <c r="BH351" s="125"/>
      <c r="BI351" s="650" t="s">
        <v>434</v>
      </c>
      <c r="BJ351" s="611"/>
      <c r="BK351" s="611"/>
      <c r="BL351" s="611"/>
      <c r="BM351" s="611"/>
      <c r="BN351" s="651"/>
      <c r="BO351" s="505" t="s">
        <v>129</v>
      </c>
      <c r="BP351" s="506"/>
      <c r="BQ351" s="506"/>
      <c r="BR351" s="506"/>
      <c r="BS351" s="505" t="s">
        <v>129</v>
      </c>
      <c r="BT351" s="506"/>
      <c r="BU351" s="506"/>
      <c r="BV351" s="507"/>
    </row>
    <row r="352" spans="2:74" ht="13.5" customHeight="1">
      <c r="B352" s="571"/>
      <c r="C352" s="572"/>
      <c r="D352" s="572"/>
      <c r="E352" s="572"/>
      <c r="F352" s="623"/>
      <c r="G352" s="571" t="s">
        <v>234</v>
      </c>
      <c r="H352" s="572"/>
      <c r="I352" s="572"/>
      <c r="J352" s="572"/>
      <c r="K352" s="623"/>
      <c r="L352" s="622"/>
      <c r="M352" s="622"/>
      <c r="N352" s="622"/>
      <c r="O352" s="622"/>
      <c r="P352" s="622"/>
      <c r="Q352" s="622"/>
      <c r="R352" s="530"/>
      <c r="S352" s="530"/>
      <c r="T352" s="530"/>
      <c r="U352" s="530"/>
      <c r="V352" s="515"/>
      <c r="W352" s="510" t="s">
        <v>74</v>
      </c>
      <c r="X352" s="511"/>
      <c r="Y352" s="120" t="s">
        <v>63</v>
      </c>
      <c r="Z352" s="120"/>
      <c r="AA352" s="120"/>
      <c r="AB352" s="120"/>
      <c r="AC352" s="120"/>
      <c r="AD352" s="120"/>
      <c r="AE352" s="120"/>
      <c r="AF352" s="120"/>
      <c r="AG352" s="120"/>
      <c r="AH352" s="120"/>
      <c r="AI352" s="120"/>
      <c r="AJ352" s="120"/>
      <c r="AK352" s="120"/>
      <c r="AL352" s="126"/>
      <c r="AM352" s="510" t="s">
        <v>74</v>
      </c>
      <c r="AN352" s="511"/>
      <c r="AO352" s="120" t="s">
        <v>233</v>
      </c>
      <c r="AP352" s="120"/>
      <c r="AQ352" s="120"/>
      <c r="AR352" s="120"/>
      <c r="AS352" s="120"/>
      <c r="AT352" s="120"/>
      <c r="AU352" s="120"/>
      <c r="AV352" s="120"/>
      <c r="AW352" s="120"/>
      <c r="AX352" s="120"/>
      <c r="AY352" s="120"/>
      <c r="AZ352" s="120"/>
      <c r="BA352" s="120"/>
      <c r="BB352" s="120"/>
      <c r="BC352" s="120"/>
      <c r="BD352" s="120"/>
      <c r="BE352" s="120"/>
      <c r="BF352" s="120"/>
      <c r="BG352" s="120"/>
      <c r="BH352" s="126"/>
      <c r="BI352" s="122"/>
      <c r="BJ352" s="120"/>
      <c r="BK352" s="120"/>
      <c r="BL352" s="120"/>
      <c r="BM352" s="120"/>
      <c r="BN352" s="126"/>
      <c r="BO352" s="505" t="s">
        <v>130</v>
      </c>
      <c r="BP352" s="506"/>
      <c r="BQ352" s="506"/>
      <c r="BR352" s="506"/>
      <c r="BS352" s="505" t="s">
        <v>130</v>
      </c>
      <c r="BT352" s="506"/>
      <c r="BU352" s="506"/>
      <c r="BV352" s="507"/>
    </row>
    <row r="353" spans="2:74" ht="13.5" customHeight="1">
      <c r="B353" s="571"/>
      <c r="C353" s="572"/>
      <c r="D353" s="572"/>
      <c r="E353" s="572"/>
      <c r="F353" s="623"/>
      <c r="G353" s="571"/>
      <c r="H353" s="572"/>
      <c r="I353" s="572"/>
      <c r="J353" s="572"/>
      <c r="K353" s="623"/>
      <c r="L353" s="622"/>
      <c r="M353" s="622"/>
      <c r="N353" s="622"/>
      <c r="O353" s="622"/>
      <c r="P353" s="622"/>
      <c r="Q353" s="622"/>
      <c r="R353" s="530"/>
      <c r="S353" s="530"/>
      <c r="T353" s="530"/>
      <c r="U353" s="530"/>
      <c r="V353" s="515"/>
      <c r="W353" s="510" t="s">
        <v>74</v>
      </c>
      <c r="X353" s="511"/>
      <c r="Y353" s="120" t="s">
        <v>232</v>
      </c>
      <c r="Z353" s="120"/>
      <c r="AA353" s="120"/>
      <c r="AB353" s="120"/>
      <c r="AC353" s="120"/>
      <c r="AD353" s="120"/>
      <c r="AE353" s="120"/>
      <c r="AF353" s="120"/>
      <c r="AG353" s="120"/>
      <c r="AH353" s="120"/>
      <c r="AI353" s="120"/>
      <c r="AJ353" s="120"/>
      <c r="AK353" s="120"/>
      <c r="AL353" s="126"/>
      <c r="AM353" s="510" t="s">
        <v>74</v>
      </c>
      <c r="AN353" s="511"/>
      <c r="AO353" s="120" t="s">
        <v>231</v>
      </c>
      <c r="AP353" s="120"/>
      <c r="AQ353" s="120"/>
      <c r="AR353" s="120"/>
      <c r="AS353" s="120"/>
      <c r="AT353" s="120"/>
      <c r="AU353" s="120"/>
      <c r="AV353" s="120"/>
      <c r="AW353" s="120"/>
      <c r="AX353" s="120"/>
      <c r="AY353" s="120"/>
      <c r="AZ353" s="120"/>
      <c r="BA353" s="120"/>
      <c r="BB353" s="120"/>
      <c r="BC353" s="120"/>
      <c r="BD353" s="120"/>
      <c r="BE353" s="120"/>
      <c r="BF353" s="120"/>
      <c r="BG353" s="120"/>
      <c r="BH353" s="126"/>
      <c r="BI353" s="122"/>
      <c r="BJ353" s="120"/>
      <c r="BK353" s="120"/>
      <c r="BL353" s="120"/>
      <c r="BM353" s="120"/>
      <c r="BN353" s="126"/>
      <c r="BO353" s="170"/>
      <c r="BP353" s="112"/>
      <c r="BQ353" s="112"/>
      <c r="BR353" s="112"/>
      <c r="BS353" s="170"/>
      <c r="BT353" s="112"/>
      <c r="BU353" s="112"/>
      <c r="BV353" s="199"/>
    </row>
    <row r="354" spans="2:74" ht="13.5" customHeight="1">
      <c r="B354" s="573"/>
      <c r="C354" s="574"/>
      <c r="D354" s="574"/>
      <c r="E354" s="574"/>
      <c r="F354" s="624"/>
      <c r="G354" s="573"/>
      <c r="H354" s="574"/>
      <c r="I354" s="574"/>
      <c r="J354" s="574"/>
      <c r="K354" s="624"/>
      <c r="L354" s="622"/>
      <c r="M354" s="622"/>
      <c r="N354" s="622"/>
      <c r="O354" s="622"/>
      <c r="P354" s="622"/>
      <c r="Q354" s="622"/>
      <c r="R354" s="530"/>
      <c r="S354" s="530"/>
      <c r="T354" s="530"/>
      <c r="U354" s="530"/>
      <c r="V354" s="515"/>
      <c r="W354" s="508" t="s">
        <v>74</v>
      </c>
      <c r="X354" s="509"/>
      <c r="Y354" s="517"/>
      <c r="Z354" s="517"/>
      <c r="AA354" s="517"/>
      <c r="AB354" s="517"/>
      <c r="AC354" s="517"/>
      <c r="AD354" s="517"/>
      <c r="AE354" s="517"/>
      <c r="AF354" s="517"/>
      <c r="AG354" s="517"/>
      <c r="AH354" s="517"/>
      <c r="AI354" s="517"/>
      <c r="AJ354" s="517"/>
      <c r="AK354" s="517"/>
      <c r="AL354" s="518"/>
      <c r="AM354" s="508" t="s">
        <v>74</v>
      </c>
      <c r="AN354" s="509"/>
      <c r="AO354" s="121" t="s">
        <v>230</v>
      </c>
      <c r="AP354" s="121"/>
      <c r="AQ354" s="121"/>
      <c r="AR354" s="121"/>
      <c r="AS354" s="121"/>
      <c r="AT354" s="121"/>
      <c r="AU354" s="121"/>
      <c r="AV354" s="121"/>
      <c r="AW354" s="121"/>
      <c r="AX354" s="121"/>
      <c r="AY354" s="121"/>
      <c r="AZ354" s="121"/>
      <c r="BA354" s="121"/>
      <c r="BB354" s="121"/>
      <c r="BC354" s="121"/>
      <c r="BD354" s="121"/>
      <c r="BE354" s="121"/>
      <c r="BF354" s="121"/>
      <c r="BG354" s="121"/>
      <c r="BH354" s="127"/>
      <c r="BI354" s="124"/>
      <c r="BJ354" s="121"/>
      <c r="BK354" s="121"/>
      <c r="BL354" s="121"/>
      <c r="BM354" s="121"/>
      <c r="BN354" s="127"/>
      <c r="BO354" s="124"/>
      <c r="BP354" s="121"/>
      <c r="BQ354" s="121"/>
      <c r="BR354" s="121"/>
      <c r="BS354" s="124"/>
      <c r="BT354" s="121"/>
      <c r="BU354" s="121"/>
      <c r="BV354" s="127"/>
    </row>
    <row r="355" spans="2:74" ht="14.25" customHeight="1">
      <c r="B355" s="169" t="s">
        <v>229</v>
      </c>
      <c r="C355" s="144"/>
      <c r="D355" s="144"/>
      <c r="E355" s="144"/>
      <c r="F355" s="145"/>
      <c r="G355" s="169" t="s">
        <v>228</v>
      </c>
      <c r="H355" s="142"/>
      <c r="I355" s="142"/>
      <c r="J355" s="142"/>
      <c r="K355" s="143"/>
      <c r="L355" s="540" t="s">
        <v>223</v>
      </c>
      <c r="M355" s="541"/>
      <c r="N355" s="541"/>
      <c r="O355" s="541"/>
      <c r="P355" s="541"/>
      <c r="Q355" s="612"/>
      <c r="R355" s="512" t="s">
        <v>69</v>
      </c>
      <c r="S355" s="513"/>
      <c r="T355" s="513"/>
      <c r="U355" s="513"/>
      <c r="V355" s="514"/>
      <c r="W355" s="512" t="s">
        <v>74</v>
      </c>
      <c r="X355" s="513"/>
      <c r="Y355" s="116" t="s">
        <v>63</v>
      </c>
      <c r="Z355" s="116"/>
      <c r="AA355" s="116"/>
      <c r="AB355" s="116"/>
      <c r="AC355" s="116"/>
      <c r="AD355" s="116"/>
      <c r="AE355" s="116"/>
      <c r="AF355" s="116"/>
      <c r="AG355" s="116"/>
      <c r="AH355" s="120"/>
      <c r="AI355" s="120"/>
      <c r="AJ355" s="120"/>
      <c r="AK355" s="120"/>
      <c r="AL355" s="126"/>
      <c r="AM355" s="512" t="s">
        <v>74</v>
      </c>
      <c r="AN355" s="513"/>
      <c r="AO355" s="116" t="s">
        <v>187</v>
      </c>
      <c r="AP355" s="116"/>
      <c r="AQ355" s="116"/>
      <c r="AR355" s="116"/>
      <c r="AS355" s="116"/>
      <c r="AT355" s="116"/>
      <c r="AU355" s="116"/>
      <c r="AV355" s="116"/>
      <c r="AW355" s="116"/>
      <c r="AX355" s="116"/>
      <c r="AY355" s="116"/>
      <c r="AZ355" s="116"/>
      <c r="BA355" s="116"/>
      <c r="BB355" s="116"/>
      <c r="BC355" s="116"/>
      <c r="BD355" s="116"/>
      <c r="BE355" s="116"/>
      <c r="BF355" s="116"/>
      <c r="BG355" s="116"/>
      <c r="BH355" s="125"/>
      <c r="BI355" s="650" t="s">
        <v>434</v>
      </c>
      <c r="BJ355" s="611"/>
      <c r="BK355" s="611"/>
      <c r="BL355" s="611"/>
      <c r="BM355" s="611"/>
      <c r="BN355" s="651"/>
      <c r="BO355" s="505" t="s">
        <v>129</v>
      </c>
      <c r="BP355" s="506"/>
      <c r="BQ355" s="506"/>
      <c r="BR355" s="506"/>
      <c r="BS355" s="505" t="s">
        <v>129</v>
      </c>
      <c r="BT355" s="506"/>
      <c r="BU355" s="506"/>
      <c r="BV355" s="507"/>
    </row>
    <row r="356" spans="2:74" ht="14.25" customHeight="1">
      <c r="B356" s="571" t="s">
        <v>227</v>
      </c>
      <c r="C356" s="572"/>
      <c r="D356" s="572"/>
      <c r="E356" s="572"/>
      <c r="F356" s="623"/>
      <c r="G356" s="571" t="s">
        <v>226</v>
      </c>
      <c r="H356" s="572"/>
      <c r="I356" s="572"/>
      <c r="J356" s="572"/>
      <c r="K356" s="623"/>
      <c r="L356" s="542"/>
      <c r="M356" s="543"/>
      <c r="N356" s="543"/>
      <c r="O356" s="543"/>
      <c r="P356" s="543"/>
      <c r="Q356" s="613"/>
      <c r="R356" s="510"/>
      <c r="S356" s="511"/>
      <c r="T356" s="511"/>
      <c r="U356" s="511"/>
      <c r="V356" s="515"/>
      <c r="W356" s="510" t="s">
        <v>74</v>
      </c>
      <c r="X356" s="511"/>
      <c r="Y356" s="531"/>
      <c r="Z356" s="531"/>
      <c r="AA356" s="531"/>
      <c r="AB356" s="531"/>
      <c r="AC356" s="531"/>
      <c r="AD356" s="531"/>
      <c r="AE356" s="531"/>
      <c r="AF356" s="531"/>
      <c r="AG356" s="531"/>
      <c r="AH356" s="531"/>
      <c r="AI356" s="531"/>
      <c r="AJ356" s="531"/>
      <c r="AK356" s="531"/>
      <c r="AL356" s="615"/>
      <c r="AM356" s="510" t="s">
        <v>74</v>
      </c>
      <c r="AN356" s="511"/>
      <c r="AO356" s="120" t="s">
        <v>225</v>
      </c>
      <c r="AP356" s="120"/>
      <c r="AQ356" s="120"/>
      <c r="AR356" s="120"/>
      <c r="AS356" s="120"/>
      <c r="AT356" s="120"/>
      <c r="AU356" s="120"/>
      <c r="AV356" s="120"/>
      <c r="AW356" s="120"/>
      <c r="AX356" s="120"/>
      <c r="AY356" s="120"/>
      <c r="AZ356" s="120"/>
      <c r="BA356" s="120"/>
      <c r="BB356" s="120"/>
      <c r="BC356" s="120"/>
      <c r="BD356" s="120"/>
      <c r="BE356" s="120"/>
      <c r="BF356" s="120"/>
      <c r="BG356" s="120"/>
      <c r="BH356" s="126"/>
      <c r="BI356" s="229"/>
      <c r="BJ356" s="394"/>
      <c r="BK356" s="394"/>
      <c r="BL356" s="394"/>
      <c r="BM356" s="394"/>
      <c r="BN356" s="395"/>
      <c r="BO356" s="505" t="s">
        <v>130</v>
      </c>
      <c r="BP356" s="506"/>
      <c r="BQ356" s="506"/>
      <c r="BR356" s="506"/>
      <c r="BS356" s="505" t="s">
        <v>130</v>
      </c>
      <c r="BT356" s="506"/>
      <c r="BU356" s="506"/>
      <c r="BV356" s="507"/>
    </row>
    <row r="357" spans="2:74" ht="14.25" customHeight="1">
      <c r="B357" s="571"/>
      <c r="C357" s="572"/>
      <c r="D357" s="572"/>
      <c r="E357" s="572"/>
      <c r="F357" s="623"/>
      <c r="G357" s="573"/>
      <c r="H357" s="574"/>
      <c r="I357" s="574"/>
      <c r="J357" s="574"/>
      <c r="K357" s="624"/>
      <c r="L357" s="544"/>
      <c r="M357" s="545"/>
      <c r="N357" s="545"/>
      <c r="O357" s="545"/>
      <c r="P357" s="545"/>
      <c r="Q357" s="614"/>
      <c r="R357" s="508"/>
      <c r="S357" s="509"/>
      <c r="T357" s="509"/>
      <c r="U357" s="509"/>
      <c r="V357" s="516"/>
      <c r="W357" s="508" t="s">
        <v>74</v>
      </c>
      <c r="X357" s="509"/>
      <c r="Y357" s="517"/>
      <c r="Z357" s="517"/>
      <c r="AA357" s="517"/>
      <c r="AB357" s="517"/>
      <c r="AC357" s="517"/>
      <c r="AD357" s="517"/>
      <c r="AE357" s="517"/>
      <c r="AF357" s="517"/>
      <c r="AG357" s="517"/>
      <c r="AH357" s="517"/>
      <c r="AI357" s="517"/>
      <c r="AJ357" s="517"/>
      <c r="AK357" s="517"/>
      <c r="AL357" s="518"/>
      <c r="AM357" s="508" t="s">
        <v>74</v>
      </c>
      <c r="AN357" s="509"/>
      <c r="AO357" s="121" t="s">
        <v>191</v>
      </c>
      <c r="AP357" s="121"/>
      <c r="AQ357" s="121"/>
      <c r="AR357" s="121"/>
      <c r="AS357" s="121"/>
      <c r="AT357" s="121"/>
      <c r="AU357" s="121"/>
      <c r="AV357" s="121"/>
      <c r="AW357" s="121"/>
      <c r="AX357" s="121"/>
      <c r="AY357" s="121"/>
      <c r="AZ357" s="121"/>
      <c r="BA357" s="121"/>
      <c r="BB357" s="121"/>
      <c r="BC357" s="121"/>
      <c r="BD357" s="121"/>
      <c r="BE357" s="121"/>
      <c r="BF357" s="121"/>
      <c r="BG357" s="121"/>
      <c r="BH357" s="127"/>
      <c r="BI357" s="385"/>
      <c r="BJ357" s="386"/>
      <c r="BK357" s="386"/>
      <c r="BL357" s="386"/>
      <c r="BM357" s="386"/>
      <c r="BN357" s="387"/>
      <c r="BO357" s="124"/>
      <c r="BP357" s="121"/>
      <c r="BQ357" s="121"/>
      <c r="BR357" s="121"/>
      <c r="BS357" s="124"/>
      <c r="BT357" s="121"/>
      <c r="BU357" s="121"/>
      <c r="BV357" s="127"/>
    </row>
    <row r="358" spans="2:74" ht="14.25" customHeight="1">
      <c r="B358" s="571"/>
      <c r="C358" s="572"/>
      <c r="D358" s="572"/>
      <c r="E358" s="572"/>
      <c r="F358" s="623"/>
      <c r="G358" s="169" t="s">
        <v>224</v>
      </c>
      <c r="H358" s="142"/>
      <c r="I358" s="142"/>
      <c r="J358" s="142"/>
      <c r="K358" s="143"/>
      <c r="L358" s="540" t="s">
        <v>223</v>
      </c>
      <c r="M358" s="541"/>
      <c r="N358" s="541"/>
      <c r="O358" s="541"/>
      <c r="P358" s="541"/>
      <c r="Q358" s="612"/>
      <c r="R358" s="512" t="s">
        <v>69</v>
      </c>
      <c r="S358" s="513"/>
      <c r="T358" s="513"/>
      <c r="U358" s="513"/>
      <c r="V358" s="514"/>
      <c r="W358" s="512" t="s">
        <v>74</v>
      </c>
      <c r="X358" s="513"/>
      <c r="Y358" s="116" t="s">
        <v>63</v>
      </c>
      <c r="Z358" s="116"/>
      <c r="AA358" s="116"/>
      <c r="AB358" s="116"/>
      <c r="AC358" s="116"/>
      <c r="AD358" s="120"/>
      <c r="AE358" s="120"/>
      <c r="AF358" s="120"/>
      <c r="AG358" s="120"/>
      <c r="AH358" s="120"/>
      <c r="AI358" s="120"/>
      <c r="AJ358" s="120"/>
      <c r="AK358" s="120"/>
      <c r="AL358" s="126"/>
      <c r="AM358" s="512" t="s">
        <v>74</v>
      </c>
      <c r="AN358" s="513"/>
      <c r="AO358" s="116" t="s">
        <v>222</v>
      </c>
      <c r="AP358" s="116"/>
      <c r="AQ358" s="116"/>
      <c r="AR358" s="116"/>
      <c r="AS358" s="116"/>
      <c r="AT358" s="116"/>
      <c r="AU358" s="116"/>
      <c r="AV358" s="116"/>
      <c r="AW358" s="116"/>
      <c r="AX358" s="116"/>
      <c r="AY358" s="116"/>
      <c r="AZ358" s="116"/>
      <c r="BA358" s="116"/>
      <c r="BB358" s="116"/>
      <c r="BC358" s="116"/>
      <c r="BD358" s="116"/>
      <c r="BE358" s="116"/>
      <c r="BF358" s="116"/>
      <c r="BG358" s="116"/>
      <c r="BH358" s="125"/>
      <c r="BI358" s="650" t="s">
        <v>434</v>
      </c>
      <c r="BJ358" s="611"/>
      <c r="BK358" s="611"/>
      <c r="BL358" s="611"/>
      <c r="BM358" s="611"/>
      <c r="BN358" s="651"/>
      <c r="BO358" s="505" t="s">
        <v>129</v>
      </c>
      <c r="BP358" s="506"/>
      <c r="BQ358" s="506"/>
      <c r="BR358" s="506"/>
      <c r="BS358" s="505" t="s">
        <v>129</v>
      </c>
      <c r="BT358" s="506"/>
      <c r="BU358" s="506"/>
      <c r="BV358" s="507"/>
    </row>
    <row r="359" spans="2:74" ht="14.25" customHeight="1">
      <c r="B359" s="571"/>
      <c r="C359" s="572"/>
      <c r="D359" s="572"/>
      <c r="E359" s="572"/>
      <c r="F359" s="623"/>
      <c r="G359" s="571" t="s">
        <v>221</v>
      </c>
      <c r="H359" s="572"/>
      <c r="I359" s="572"/>
      <c r="J359" s="572"/>
      <c r="K359" s="623"/>
      <c r="L359" s="542"/>
      <c r="M359" s="543"/>
      <c r="N359" s="543"/>
      <c r="O359" s="543"/>
      <c r="P359" s="543"/>
      <c r="Q359" s="613"/>
      <c r="R359" s="510"/>
      <c r="S359" s="511"/>
      <c r="T359" s="511"/>
      <c r="U359" s="511"/>
      <c r="V359" s="515"/>
      <c r="W359" s="510" t="s">
        <v>74</v>
      </c>
      <c r="X359" s="511"/>
      <c r="Y359" s="531"/>
      <c r="Z359" s="531"/>
      <c r="AA359" s="531"/>
      <c r="AB359" s="531"/>
      <c r="AC359" s="531"/>
      <c r="AD359" s="531"/>
      <c r="AE359" s="531"/>
      <c r="AF359" s="531"/>
      <c r="AG359" s="531"/>
      <c r="AH359" s="531"/>
      <c r="AI359" s="531"/>
      <c r="AJ359" s="531"/>
      <c r="AK359" s="531"/>
      <c r="AL359" s="615"/>
      <c r="AM359" s="510" t="s">
        <v>74</v>
      </c>
      <c r="AN359" s="511"/>
      <c r="AO359" s="531"/>
      <c r="AP359" s="531"/>
      <c r="AQ359" s="531"/>
      <c r="AR359" s="531"/>
      <c r="AS359" s="531"/>
      <c r="AT359" s="531"/>
      <c r="AU359" s="531"/>
      <c r="AV359" s="531"/>
      <c r="AW359" s="531"/>
      <c r="AX359" s="531"/>
      <c r="AY359" s="531"/>
      <c r="AZ359" s="531"/>
      <c r="BA359" s="531"/>
      <c r="BB359" s="531"/>
      <c r="BC359" s="531"/>
      <c r="BD359" s="531"/>
      <c r="BE359" s="531"/>
      <c r="BF359" s="531"/>
      <c r="BG359" s="531"/>
      <c r="BH359" s="615"/>
      <c r="BI359" s="170"/>
      <c r="BJ359" s="112"/>
      <c r="BK359" s="112"/>
      <c r="BL359" s="112"/>
      <c r="BM359" s="112"/>
      <c r="BN359" s="199"/>
      <c r="BO359" s="505" t="s">
        <v>130</v>
      </c>
      <c r="BP359" s="506"/>
      <c r="BQ359" s="506"/>
      <c r="BR359" s="506"/>
      <c r="BS359" s="505" t="s">
        <v>130</v>
      </c>
      <c r="BT359" s="506"/>
      <c r="BU359" s="506"/>
      <c r="BV359" s="507"/>
    </row>
    <row r="360" spans="2:74" ht="14.25" customHeight="1">
      <c r="B360" s="573"/>
      <c r="C360" s="574"/>
      <c r="D360" s="574"/>
      <c r="E360" s="574"/>
      <c r="F360" s="624"/>
      <c r="G360" s="573"/>
      <c r="H360" s="574"/>
      <c r="I360" s="574"/>
      <c r="J360" s="574"/>
      <c r="K360" s="624"/>
      <c r="L360" s="544"/>
      <c r="M360" s="545"/>
      <c r="N360" s="545"/>
      <c r="O360" s="545"/>
      <c r="P360" s="545"/>
      <c r="Q360" s="614"/>
      <c r="R360" s="508"/>
      <c r="S360" s="509"/>
      <c r="T360" s="509"/>
      <c r="U360" s="509"/>
      <c r="V360" s="516"/>
      <c r="W360" s="508" t="s">
        <v>74</v>
      </c>
      <c r="X360" s="509"/>
      <c r="Y360" s="517"/>
      <c r="Z360" s="517"/>
      <c r="AA360" s="517"/>
      <c r="AB360" s="517"/>
      <c r="AC360" s="517"/>
      <c r="AD360" s="517"/>
      <c r="AE360" s="517"/>
      <c r="AF360" s="517"/>
      <c r="AG360" s="517"/>
      <c r="AH360" s="517"/>
      <c r="AI360" s="517"/>
      <c r="AJ360" s="517"/>
      <c r="AK360" s="517"/>
      <c r="AL360" s="518"/>
      <c r="AM360" s="508" t="s">
        <v>74</v>
      </c>
      <c r="AN360" s="509"/>
      <c r="AO360" s="517"/>
      <c r="AP360" s="517"/>
      <c r="AQ360" s="517"/>
      <c r="AR360" s="517"/>
      <c r="AS360" s="517"/>
      <c r="AT360" s="517"/>
      <c r="AU360" s="517"/>
      <c r="AV360" s="517"/>
      <c r="AW360" s="517"/>
      <c r="AX360" s="517"/>
      <c r="AY360" s="517"/>
      <c r="AZ360" s="517"/>
      <c r="BA360" s="517"/>
      <c r="BB360" s="517"/>
      <c r="BC360" s="517"/>
      <c r="BD360" s="517"/>
      <c r="BE360" s="517"/>
      <c r="BF360" s="517"/>
      <c r="BG360" s="517"/>
      <c r="BH360" s="518"/>
      <c r="BI360" s="207"/>
      <c r="BJ360" s="197"/>
      <c r="BK360" s="197"/>
      <c r="BL360" s="197"/>
      <c r="BM360" s="197"/>
      <c r="BN360" s="198"/>
      <c r="BO360" s="124"/>
      <c r="BP360" s="121"/>
      <c r="BQ360" s="121"/>
      <c r="BR360" s="121"/>
      <c r="BS360" s="124"/>
      <c r="BT360" s="121"/>
      <c r="BU360" s="121"/>
      <c r="BV360" s="127"/>
    </row>
    <row r="361" spans="2:74" ht="13.5" customHeight="1">
      <c r="B361" s="298"/>
      <c r="C361" s="298"/>
      <c r="D361" s="298"/>
      <c r="E361" s="298"/>
      <c r="F361" s="298"/>
      <c r="G361" s="298"/>
      <c r="H361" s="298"/>
      <c r="I361" s="298"/>
      <c r="J361" s="298"/>
      <c r="K361" s="298"/>
      <c r="L361" s="297"/>
      <c r="M361" s="297"/>
      <c r="N361" s="297"/>
      <c r="O361" s="297"/>
      <c r="P361" s="297"/>
      <c r="Q361" s="297"/>
      <c r="R361" s="304"/>
      <c r="S361" s="304"/>
      <c r="T361" s="304"/>
      <c r="U361" s="304"/>
      <c r="V361" s="304"/>
      <c r="W361" s="304"/>
      <c r="X361" s="304"/>
      <c r="Y361" s="120"/>
      <c r="Z361" s="120"/>
      <c r="AA361" s="120"/>
      <c r="AB361" s="120"/>
      <c r="AC361" s="120"/>
      <c r="AD361" s="120"/>
      <c r="AE361" s="120"/>
      <c r="AF361" s="120"/>
      <c r="AG361" s="120"/>
      <c r="AH361" s="304"/>
      <c r="AI361" s="304"/>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304"/>
      <c r="BK361" s="304"/>
      <c r="BL361" s="304"/>
      <c r="BM361" s="304"/>
      <c r="BN361" s="304"/>
      <c r="BO361" s="304"/>
      <c r="BP361" s="304"/>
      <c r="BQ361" s="304"/>
      <c r="BR361" s="304"/>
      <c r="BS361" s="304"/>
      <c r="BT361" s="304"/>
      <c r="BU361" s="304"/>
      <c r="BV361" s="304"/>
    </row>
    <row r="362" spans="2:74" ht="13.5" customHeight="1"/>
    <row r="363" spans="2:74" ht="13.5" customHeight="1">
      <c r="B363" s="298"/>
      <c r="C363" s="298"/>
      <c r="D363" s="298"/>
      <c r="E363" s="298"/>
      <c r="F363" s="298"/>
      <c r="G363" s="298"/>
      <c r="H363" s="298"/>
      <c r="I363" s="298"/>
      <c r="J363" s="298"/>
      <c r="K363" s="298"/>
      <c r="L363" s="297"/>
      <c r="M363" s="297"/>
      <c r="N363" s="297"/>
      <c r="O363" s="297"/>
      <c r="P363" s="297"/>
      <c r="Q363" s="297"/>
      <c r="R363" s="304"/>
      <c r="S363" s="304"/>
      <c r="T363" s="304"/>
      <c r="U363" s="304"/>
      <c r="V363" s="304"/>
      <c r="W363" s="304"/>
      <c r="X363" s="304"/>
      <c r="Y363" s="120"/>
      <c r="Z363" s="120"/>
      <c r="AA363" s="120"/>
      <c r="AB363" s="120"/>
      <c r="AC363" s="120"/>
      <c r="AD363" s="120"/>
      <c r="AE363" s="120"/>
      <c r="AF363" s="120"/>
      <c r="AG363" s="120"/>
      <c r="AH363" s="304"/>
      <c r="AI363" s="304"/>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304"/>
      <c r="BK363" s="304"/>
      <c r="BL363" s="304"/>
      <c r="BM363" s="304"/>
      <c r="BN363" s="304"/>
      <c r="BO363" s="304"/>
      <c r="BP363" s="304"/>
      <c r="BQ363" s="304"/>
      <c r="BR363" s="304"/>
      <c r="BS363" s="304"/>
      <c r="BT363" s="304"/>
      <c r="BU363" s="304"/>
      <c r="BV363" s="304"/>
    </row>
    <row r="364" spans="2:74" ht="13.5" customHeight="1">
      <c r="B364" s="298"/>
      <c r="C364" s="298"/>
      <c r="D364" s="298"/>
      <c r="E364" s="298"/>
      <c r="F364" s="298"/>
      <c r="G364" s="298"/>
      <c r="H364" s="298"/>
      <c r="I364" s="298"/>
      <c r="J364" s="298"/>
      <c r="K364" s="298"/>
      <c r="L364" s="297"/>
      <c r="M364" s="297"/>
      <c r="N364" s="297"/>
      <c r="O364" s="297"/>
      <c r="P364" s="297"/>
      <c r="Q364" s="297"/>
      <c r="R364" s="304"/>
      <c r="S364" s="304"/>
      <c r="T364" s="304"/>
      <c r="U364" s="304"/>
      <c r="V364" s="304"/>
      <c r="W364" s="304"/>
      <c r="X364" s="304"/>
      <c r="Y364" s="120"/>
      <c r="Z364" s="120"/>
      <c r="AA364" s="120"/>
      <c r="AB364" s="120"/>
      <c r="AC364" s="120"/>
      <c r="AD364" s="120"/>
      <c r="AE364" s="120"/>
      <c r="AF364" s="120"/>
      <c r="AG364" s="120"/>
      <c r="AH364" s="304"/>
      <c r="AI364" s="304"/>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304"/>
      <c r="BK364" s="304"/>
      <c r="BL364" s="304"/>
      <c r="BM364" s="304"/>
      <c r="BN364" s="304"/>
      <c r="BO364" s="304"/>
      <c r="BP364" s="304"/>
      <c r="BQ364" s="304"/>
      <c r="BR364" s="304"/>
      <c r="BS364" s="304"/>
      <c r="BT364" s="304"/>
      <c r="BU364" s="304"/>
      <c r="BV364" s="304"/>
    </row>
    <row r="365" spans="2:74" ht="13.5" customHeight="1"/>
    <row r="366" spans="2:74" ht="16.5" customHeight="1">
      <c r="B366" s="532" t="s">
        <v>17</v>
      </c>
      <c r="C366" s="532"/>
      <c r="D366" s="532"/>
      <c r="E366" s="532"/>
      <c r="F366" s="532"/>
      <c r="G366" s="532"/>
      <c r="H366" s="532"/>
      <c r="I366" s="532"/>
      <c r="J366" s="532"/>
      <c r="K366" s="532"/>
      <c r="L366" s="532"/>
      <c r="M366" s="532"/>
      <c r="N366" s="532"/>
      <c r="O366" s="532"/>
      <c r="P366" s="532"/>
      <c r="Q366" s="532"/>
      <c r="R366" s="532"/>
      <c r="S366" s="532"/>
      <c r="T366" s="532"/>
      <c r="U366" s="532"/>
      <c r="V366" s="532"/>
      <c r="W366" s="532"/>
      <c r="X366" s="532"/>
      <c r="Y366" s="532"/>
      <c r="Z366" s="532"/>
      <c r="AA366" s="532"/>
      <c r="AB366" s="532"/>
      <c r="AC366" s="532"/>
      <c r="AD366" s="532"/>
      <c r="AE366" s="532"/>
      <c r="AF366" s="532"/>
      <c r="AG366" s="532"/>
      <c r="AH366" s="532"/>
      <c r="AI366" s="532"/>
      <c r="AJ366" s="532"/>
      <c r="AK366" s="532"/>
      <c r="AL366" s="532"/>
      <c r="AM366" s="532"/>
      <c r="AN366" s="532"/>
      <c r="AO366" s="532"/>
      <c r="AP366" s="532"/>
      <c r="AQ366" s="532"/>
      <c r="AR366" s="532"/>
      <c r="AS366" s="532"/>
      <c r="AT366" s="532"/>
      <c r="AU366" s="532"/>
      <c r="AV366" s="532"/>
      <c r="AW366" s="532"/>
      <c r="AX366" s="532"/>
      <c r="AY366" s="532"/>
      <c r="AZ366" s="532"/>
      <c r="BA366" s="532"/>
      <c r="BB366" s="532"/>
      <c r="BC366" s="532"/>
      <c r="BD366" s="532"/>
      <c r="BE366" s="532"/>
      <c r="BF366" s="532"/>
      <c r="BG366" s="532"/>
      <c r="BH366" s="532"/>
      <c r="BI366" s="532"/>
      <c r="BJ366" s="532"/>
      <c r="BK366" s="532"/>
      <c r="BL366" s="532"/>
      <c r="BM366" s="532"/>
      <c r="BN366" s="532"/>
      <c r="BO366" s="532"/>
      <c r="BP366" s="532"/>
      <c r="BQ366" s="532"/>
      <c r="BR366" s="532"/>
      <c r="BS366" s="532"/>
      <c r="BT366" s="532"/>
      <c r="BU366" s="532"/>
      <c r="BV366" s="532"/>
    </row>
    <row r="367" spans="2:74" ht="13.5" customHeight="1">
      <c r="B367" s="106" t="s">
        <v>924</v>
      </c>
      <c r="BO367" s="107" t="s">
        <v>207</v>
      </c>
    </row>
    <row r="368" spans="2:74" ht="12" customHeight="1">
      <c r="B368" s="106" t="s">
        <v>104</v>
      </c>
    </row>
    <row r="369" spans="2:74" ht="12" customHeight="1">
      <c r="B369" s="106" t="s">
        <v>894</v>
      </c>
    </row>
    <row r="370" spans="2:74" ht="12" customHeight="1"/>
    <row r="371" spans="2:74" ht="12" customHeight="1">
      <c r="B371" s="106" t="s">
        <v>950</v>
      </c>
    </row>
    <row r="372" spans="2:74" ht="12" customHeight="1">
      <c r="B372" s="106" t="s">
        <v>948</v>
      </c>
    </row>
    <row r="373" spans="2:74" ht="12" customHeight="1">
      <c r="B373" s="106" t="s">
        <v>949</v>
      </c>
    </row>
    <row r="374" spans="2:74" ht="12" customHeight="1">
      <c r="B374" s="706" t="s">
        <v>960</v>
      </c>
      <c r="C374" s="706"/>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706"/>
      <c r="AY374" s="706"/>
      <c r="AZ374" s="706"/>
      <c r="BA374" s="706"/>
      <c r="BB374" s="706"/>
      <c r="BC374" s="706"/>
      <c r="BD374" s="706"/>
      <c r="BE374" s="706"/>
      <c r="BF374" s="706"/>
      <c r="BG374" s="706"/>
      <c r="BH374" s="706"/>
      <c r="BI374" s="706"/>
      <c r="BJ374" s="706"/>
      <c r="BK374" s="706"/>
      <c r="BL374" s="706"/>
      <c r="BM374" s="706"/>
      <c r="BN374" s="706"/>
      <c r="BO374" s="706"/>
      <c r="BP374" s="706"/>
      <c r="BQ374" s="706"/>
      <c r="BR374" s="706"/>
      <c r="BS374" s="706"/>
      <c r="BT374" s="706"/>
      <c r="BU374" s="706"/>
      <c r="BV374" s="706"/>
    </row>
    <row r="375" spans="2:74" ht="12" customHeight="1">
      <c r="B375" s="706"/>
      <c r="C375" s="706"/>
      <c r="D375" s="706"/>
      <c r="E375" s="706"/>
      <c r="F375" s="706"/>
      <c r="G375" s="706"/>
      <c r="H375" s="706"/>
      <c r="I375" s="706"/>
      <c r="J375" s="706"/>
      <c r="K375" s="706"/>
      <c r="L375" s="706"/>
      <c r="M375" s="706"/>
      <c r="N375" s="706"/>
      <c r="O375" s="706"/>
      <c r="P375" s="706"/>
      <c r="Q375" s="706"/>
      <c r="R375" s="706"/>
      <c r="S375" s="706"/>
      <c r="T375" s="706"/>
      <c r="U375" s="706"/>
      <c r="V375" s="706"/>
      <c r="W375" s="706"/>
      <c r="X375" s="706"/>
      <c r="Y375" s="706"/>
      <c r="Z375" s="706"/>
      <c r="AA375" s="706"/>
      <c r="AB375" s="706"/>
      <c r="AC375" s="706"/>
      <c r="AD375" s="706"/>
      <c r="AE375" s="706"/>
      <c r="AF375" s="706"/>
      <c r="AG375" s="706"/>
      <c r="AH375" s="706"/>
      <c r="AI375" s="706"/>
      <c r="AJ375" s="706"/>
      <c r="AK375" s="706"/>
      <c r="AL375" s="706"/>
      <c r="AM375" s="706"/>
      <c r="AN375" s="706"/>
      <c r="AO375" s="706"/>
      <c r="AP375" s="706"/>
      <c r="AQ375" s="706"/>
      <c r="AR375" s="706"/>
      <c r="AS375" s="706"/>
      <c r="AT375" s="706"/>
      <c r="AU375" s="706"/>
      <c r="AV375" s="706"/>
      <c r="AW375" s="706"/>
      <c r="AX375" s="706"/>
      <c r="AY375" s="706"/>
      <c r="AZ375" s="706"/>
      <c r="BA375" s="706"/>
      <c r="BB375" s="706"/>
      <c r="BC375" s="706"/>
      <c r="BD375" s="706"/>
      <c r="BE375" s="706"/>
      <c r="BF375" s="706"/>
      <c r="BG375" s="706"/>
      <c r="BH375" s="706"/>
      <c r="BI375" s="706"/>
      <c r="BJ375" s="706"/>
      <c r="BK375" s="706"/>
      <c r="BL375" s="706"/>
      <c r="BM375" s="706"/>
      <c r="BN375" s="706"/>
      <c r="BO375" s="706"/>
      <c r="BP375" s="706"/>
      <c r="BQ375" s="706"/>
      <c r="BR375" s="706"/>
      <c r="BS375" s="706"/>
      <c r="BT375" s="706"/>
      <c r="BU375" s="706"/>
      <c r="BV375" s="706"/>
    </row>
    <row r="376" spans="2:74" ht="12" customHeight="1">
      <c r="B376" s="526" t="s">
        <v>124</v>
      </c>
      <c r="C376" s="526"/>
      <c r="D376" s="526"/>
      <c r="E376" s="526"/>
      <c r="F376" s="526"/>
      <c r="G376" s="526"/>
      <c r="H376" s="526"/>
      <c r="I376" s="526"/>
      <c r="J376" s="526"/>
      <c r="K376" s="526"/>
      <c r="L376" s="526"/>
      <c r="M376" s="526"/>
      <c r="N376" s="526"/>
      <c r="O376" s="526"/>
      <c r="P376" s="526"/>
      <c r="Q376" s="526"/>
      <c r="R376" s="526"/>
      <c r="S376" s="526"/>
      <c r="T376" s="526"/>
      <c r="U376" s="526"/>
      <c r="V376" s="526"/>
      <c r="W376" s="526"/>
      <c r="X376" s="526"/>
      <c r="Y376" s="526"/>
      <c r="Z376" s="526"/>
      <c r="AA376" s="526"/>
      <c r="AB376" s="526"/>
      <c r="AC376" s="526"/>
      <c r="AD376" s="526"/>
      <c r="AE376" s="526"/>
      <c r="AF376" s="526"/>
      <c r="AG376" s="526"/>
      <c r="AH376" s="526"/>
      <c r="AI376" s="526"/>
      <c r="AJ376" s="526"/>
      <c r="AK376" s="526"/>
      <c r="AL376" s="526"/>
      <c r="AM376" s="526"/>
      <c r="AN376" s="526"/>
      <c r="AO376" s="526"/>
      <c r="AP376" s="526"/>
      <c r="AQ376" s="526"/>
      <c r="AR376" s="526"/>
      <c r="AS376" s="526"/>
      <c r="AT376" s="526"/>
      <c r="AU376" s="526"/>
      <c r="AV376" s="526"/>
      <c r="AW376" s="526"/>
      <c r="AX376" s="526"/>
      <c r="AY376" s="526"/>
      <c r="AZ376" s="526"/>
      <c r="BA376" s="526"/>
      <c r="BB376" s="526"/>
      <c r="BC376" s="526"/>
      <c r="BD376" s="526"/>
      <c r="BE376" s="526"/>
      <c r="BF376" s="526"/>
      <c r="BG376" s="526"/>
      <c r="BH376" s="526"/>
      <c r="BI376" s="526"/>
      <c r="BJ376" s="526"/>
      <c r="BK376" s="526"/>
      <c r="BL376" s="526"/>
      <c r="BM376" s="526"/>
      <c r="BN376" s="526"/>
      <c r="BO376" s="526"/>
      <c r="BP376" s="526"/>
      <c r="BQ376" s="526"/>
      <c r="BR376" s="526"/>
      <c r="BS376" s="526"/>
      <c r="BT376" s="526"/>
      <c r="BU376" s="526"/>
      <c r="BV376" s="526"/>
    </row>
    <row r="377" spans="2:74" ht="15.75" customHeight="1">
      <c r="B377" s="520"/>
      <c r="C377" s="520"/>
      <c r="D377" s="520"/>
      <c r="E377" s="520"/>
      <c r="F377" s="520"/>
      <c r="G377" s="521" t="s">
        <v>18</v>
      </c>
      <c r="H377" s="521"/>
      <c r="I377" s="521"/>
      <c r="J377" s="521"/>
      <c r="K377" s="521"/>
      <c r="L377" s="534" t="s">
        <v>334</v>
      </c>
      <c r="M377" s="535"/>
      <c r="N377" s="535"/>
      <c r="O377" s="535"/>
      <c r="P377" s="535"/>
      <c r="Q377" s="536"/>
      <c r="R377" s="521" t="s">
        <v>430</v>
      </c>
      <c r="S377" s="521"/>
      <c r="T377" s="521"/>
      <c r="U377" s="521"/>
      <c r="V377" s="521"/>
      <c r="W377" s="522" t="s">
        <v>432</v>
      </c>
      <c r="X377" s="523"/>
      <c r="Y377" s="523"/>
      <c r="Z377" s="523"/>
      <c r="AA377" s="523"/>
      <c r="AB377" s="523"/>
      <c r="AC377" s="523"/>
      <c r="AD377" s="523"/>
      <c r="AE377" s="523"/>
      <c r="AF377" s="523"/>
      <c r="AG377" s="523"/>
      <c r="AH377" s="523"/>
      <c r="AI377" s="523"/>
      <c r="AJ377" s="523"/>
      <c r="AK377" s="523"/>
      <c r="AL377" s="524"/>
      <c r="AM377" s="522" t="s">
        <v>433</v>
      </c>
      <c r="AN377" s="523"/>
      <c r="AO377" s="523"/>
      <c r="AP377" s="523"/>
      <c r="AQ377" s="523"/>
      <c r="AR377" s="523"/>
      <c r="AS377" s="523"/>
      <c r="AT377" s="523"/>
      <c r="AU377" s="523"/>
      <c r="AV377" s="523"/>
      <c r="AW377" s="523"/>
      <c r="AX377" s="523"/>
      <c r="AY377" s="523"/>
      <c r="AZ377" s="523"/>
      <c r="BA377" s="523"/>
      <c r="BB377" s="523"/>
      <c r="BC377" s="523"/>
      <c r="BD377" s="523"/>
      <c r="BE377" s="523"/>
      <c r="BF377" s="523"/>
      <c r="BG377" s="523"/>
      <c r="BH377" s="524"/>
      <c r="BI377" s="519" t="s">
        <v>19</v>
      </c>
      <c r="BJ377" s="519"/>
      <c r="BK377" s="519"/>
      <c r="BL377" s="519"/>
      <c r="BM377" s="519"/>
      <c r="BN377" s="519"/>
      <c r="BO377" s="520" t="s">
        <v>20</v>
      </c>
      <c r="BP377" s="520"/>
      <c r="BQ377" s="520"/>
      <c r="BR377" s="520"/>
      <c r="BS377" s="520"/>
      <c r="BT377" s="520"/>
      <c r="BU377" s="520"/>
      <c r="BV377" s="520"/>
    </row>
    <row r="378" spans="2:74" ht="15.75" customHeight="1">
      <c r="B378" s="520"/>
      <c r="C378" s="520"/>
      <c r="D378" s="520"/>
      <c r="E378" s="520"/>
      <c r="F378" s="520"/>
      <c r="G378" s="521"/>
      <c r="H378" s="521"/>
      <c r="I378" s="521"/>
      <c r="J378" s="521"/>
      <c r="K378" s="521"/>
      <c r="L378" s="537"/>
      <c r="M378" s="538"/>
      <c r="N378" s="538"/>
      <c r="O378" s="538"/>
      <c r="P378" s="538"/>
      <c r="Q378" s="539"/>
      <c r="R378" s="521"/>
      <c r="S378" s="521"/>
      <c r="T378" s="521"/>
      <c r="U378" s="521"/>
      <c r="V378" s="521"/>
      <c r="W378" s="525"/>
      <c r="X378" s="526"/>
      <c r="Y378" s="526"/>
      <c r="Z378" s="526"/>
      <c r="AA378" s="526"/>
      <c r="AB378" s="526"/>
      <c r="AC378" s="526"/>
      <c r="AD378" s="526"/>
      <c r="AE378" s="526"/>
      <c r="AF378" s="526"/>
      <c r="AG378" s="526"/>
      <c r="AH378" s="526"/>
      <c r="AI378" s="526"/>
      <c r="AJ378" s="526"/>
      <c r="AK378" s="526"/>
      <c r="AL378" s="527"/>
      <c r="AM378" s="525"/>
      <c r="AN378" s="526"/>
      <c r="AO378" s="526"/>
      <c r="AP378" s="526"/>
      <c r="AQ378" s="526"/>
      <c r="AR378" s="526"/>
      <c r="AS378" s="526"/>
      <c r="AT378" s="526"/>
      <c r="AU378" s="526"/>
      <c r="AV378" s="526"/>
      <c r="AW378" s="526"/>
      <c r="AX378" s="526"/>
      <c r="AY378" s="526"/>
      <c r="AZ378" s="526"/>
      <c r="BA378" s="526"/>
      <c r="BB378" s="526"/>
      <c r="BC378" s="526"/>
      <c r="BD378" s="526"/>
      <c r="BE378" s="526"/>
      <c r="BF378" s="526"/>
      <c r="BG378" s="526"/>
      <c r="BH378" s="527"/>
      <c r="BI378" s="525" t="s">
        <v>434</v>
      </c>
      <c r="BJ378" s="526"/>
      <c r="BK378" s="526"/>
      <c r="BL378" s="526"/>
      <c r="BM378" s="526"/>
      <c r="BN378" s="527"/>
      <c r="BO378" s="520" t="s">
        <v>47</v>
      </c>
      <c r="BP378" s="520"/>
      <c r="BQ378" s="520"/>
      <c r="BR378" s="520"/>
      <c r="BS378" s="520" t="s">
        <v>48</v>
      </c>
      <c r="BT378" s="520"/>
      <c r="BU378" s="520"/>
      <c r="BV378" s="520"/>
    </row>
    <row r="379" spans="2:74" ht="15.75" customHeight="1">
      <c r="B379" s="115" t="s">
        <v>143</v>
      </c>
      <c r="C379" s="116"/>
      <c r="D379" s="116"/>
      <c r="E379" s="116"/>
      <c r="F379" s="125"/>
      <c r="G379" s="115" t="s">
        <v>140</v>
      </c>
      <c r="H379" s="116"/>
      <c r="I379" s="116"/>
      <c r="J379" s="116"/>
      <c r="K379" s="125"/>
      <c r="L379" s="696" t="s">
        <v>137</v>
      </c>
      <c r="M379" s="697"/>
      <c r="N379" s="697"/>
      <c r="O379" s="697"/>
      <c r="P379" s="697"/>
      <c r="Q379" s="698"/>
      <c r="R379" s="123" t="s">
        <v>136</v>
      </c>
      <c r="S379" s="116"/>
      <c r="T379" s="116"/>
      <c r="U379" s="116"/>
      <c r="V379" s="125"/>
      <c r="W379" s="512" t="s">
        <v>74</v>
      </c>
      <c r="X379" s="513"/>
      <c r="Y379" s="116" t="s">
        <v>534</v>
      </c>
      <c r="Z379" s="116"/>
      <c r="AA379" s="116"/>
      <c r="AB379" s="116"/>
      <c r="AC379" s="116"/>
      <c r="AD379" s="116"/>
      <c r="AE379" s="116"/>
      <c r="AF379" s="116"/>
      <c r="AG379" s="116"/>
      <c r="AH379" s="120"/>
      <c r="AI379" s="120"/>
      <c r="AJ379" s="120"/>
      <c r="AK379" s="120"/>
      <c r="AL379" s="126"/>
      <c r="AM379" s="513" t="s">
        <v>74</v>
      </c>
      <c r="AN379" s="513"/>
      <c r="AO379" s="116" t="s">
        <v>725</v>
      </c>
      <c r="AP379" s="116"/>
      <c r="AQ379" s="116"/>
      <c r="AR379" s="116"/>
      <c r="AS379" s="116"/>
      <c r="AT379" s="116"/>
      <c r="AU379" s="116"/>
      <c r="AV379" s="116"/>
      <c r="AW379" s="116"/>
      <c r="AX379" s="116"/>
      <c r="AY379" s="116"/>
      <c r="AZ379" s="116"/>
      <c r="BA379" s="116"/>
      <c r="BB379" s="116"/>
      <c r="BC379" s="116"/>
      <c r="BD379" s="116"/>
      <c r="BE379" s="116"/>
      <c r="BF379" s="116"/>
      <c r="BG379" s="116"/>
      <c r="BH379" s="125"/>
      <c r="BI379" s="499" t="s">
        <v>434</v>
      </c>
      <c r="BJ379" s="500"/>
      <c r="BK379" s="500"/>
      <c r="BL379" s="500"/>
      <c r="BM379" s="500"/>
      <c r="BN379" s="501"/>
      <c r="BO379" s="502" t="s">
        <v>129</v>
      </c>
      <c r="BP379" s="503"/>
      <c r="BQ379" s="503"/>
      <c r="BR379" s="504"/>
      <c r="BS379" s="502" t="s">
        <v>129</v>
      </c>
      <c r="BT379" s="503"/>
      <c r="BU379" s="503"/>
      <c r="BV379" s="504"/>
    </row>
    <row r="380" spans="2:74" ht="15.75" customHeight="1">
      <c r="B380" s="707" t="s">
        <v>738</v>
      </c>
      <c r="C380" s="708"/>
      <c r="D380" s="708"/>
      <c r="E380" s="708"/>
      <c r="F380" s="709"/>
      <c r="G380" s="571" t="s">
        <v>141</v>
      </c>
      <c r="H380" s="572"/>
      <c r="I380" s="572"/>
      <c r="J380" s="572"/>
      <c r="K380" s="623"/>
      <c r="L380" s="699"/>
      <c r="M380" s="700"/>
      <c r="N380" s="700"/>
      <c r="O380" s="700"/>
      <c r="P380" s="700"/>
      <c r="Q380" s="701"/>
      <c r="R380" s="625" t="s">
        <v>69</v>
      </c>
      <c r="S380" s="626"/>
      <c r="T380" s="626"/>
      <c r="U380" s="626"/>
      <c r="V380" s="627"/>
      <c r="W380" s="510" t="s">
        <v>74</v>
      </c>
      <c r="X380" s="511"/>
      <c r="Y380" s="120" t="s">
        <v>649</v>
      </c>
      <c r="Z380" s="120"/>
      <c r="AA380" s="120"/>
      <c r="AB380" s="120"/>
      <c r="AC380" s="120"/>
      <c r="AD380" s="120"/>
      <c r="AE380" s="120"/>
      <c r="AF380" s="120"/>
      <c r="AG380" s="120"/>
      <c r="AH380" s="120"/>
      <c r="AI380" s="120"/>
      <c r="AJ380" s="120"/>
      <c r="AK380" s="120"/>
      <c r="AL380" s="126"/>
      <c r="AM380" s="511" t="s">
        <v>74</v>
      </c>
      <c r="AN380" s="511"/>
      <c r="AO380" s="120" t="s">
        <v>726</v>
      </c>
      <c r="AP380" s="120"/>
      <c r="AQ380" s="120"/>
      <c r="AR380" s="120"/>
      <c r="AS380" s="120"/>
      <c r="AT380" s="120"/>
      <c r="AU380" s="120"/>
      <c r="AV380" s="120"/>
      <c r="AW380" s="120"/>
      <c r="AX380" s="120"/>
      <c r="AY380" s="120"/>
      <c r="AZ380" s="120"/>
      <c r="BA380" s="120"/>
      <c r="BB380" s="120"/>
      <c r="BC380" s="120"/>
      <c r="BD380" s="120"/>
      <c r="BE380" s="120"/>
      <c r="BF380" s="120"/>
      <c r="BG380" s="120"/>
      <c r="BH380" s="126"/>
      <c r="BI380" s="122"/>
      <c r="BJ380" s="120"/>
      <c r="BK380" s="120"/>
      <c r="BL380" s="120"/>
      <c r="BM380" s="120"/>
      <c r="BN380" s="126"/>
      <c r="BO380" s="505" t="s">
        <v>130</v>
      </c>
      <c r="BP380" s="506"/>
      <c r="BQ380" s="506"/>
      <c r="BR380" s="506"/>
      <c r="BS380" s="505" t="s">
        <v>130</v>
      </c>
      <c r="BT380" s="506"/>
      <c r="BU380" s="506"/>
      <c r="BV380" s="507"/>
    </row>
    <row r="381" spans="2:74" ht="15.75" customHeight="1">
      <c r="B381" s="707"/>
      <c r="C381" s="708"/>
      <c r="D381" s="708"/>
      <c r="E381" s="708"/>
      <c r="F381" s="709"/>
      <c r="G381" s="571"/>
      <c r="H381" s="572"/>
      <c r="I381" s="572"/>
      <c r="J381" s="572"/>
      <c r="K381" s="623"/>
      <c r="L381" s="699"/>
      <c r="M381" s="700"/>
      <c r="N381" s="700"/>
      <c r="O381" s="700"/>
      <c r="P381" s="700"/>
      <c r="Q381" s="701"/>
      <c r="R381" s="122"/>
      <c r="S381" s="120"/>
      <c r="T381" s="120"/>
      <c r="U381" s="120"/>
      <c r="V381" s="126"/>
      <c r="W381" s="510" t="s">
        <v>74</v>
      </c>
      <c r="X381" s="511"/>
      <c r="Y381" s="120" t="s">
        <v>674</v>
      </c>
      <c r="Z381" s="120"/>
      <c r="AA381" s="120"/>
      <c r="AB381" s="120"/>
      <c r="AC381" s="120"/>
      <c r="AD381" s="120"/>
      <c r="AE381" s="120"/>
      <c r="AF381" s="120"/>
      <c r="AG381" s="120"/>
      <c r="AH381" s="120"/>
      <c r="AI381" s="120"/>
      <c r="AJ381" s="120"/>
      <c r="AK381" s="120"/>
      <c r="AL381" s="126"/>
      <c r="AM381" s="511" t="s">
        <v>74</v>
      </c>
      <c r="AN381" s="511"/>
      <c r="AO381" s="120" t="s">
        <v>727</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2"/>
      <c r="BJ381" s="120"/>
      <c r="BK381" s="120"/>
      <c r="BL381" s="120"/>
      <c r="BM381" s="120"/>
      <c r="BN381" s="126"/>
      <c r="BO381" s="170"/>
      <c r="BP381" s="112"/>
      <c r="BQ381" s="112"/>
      <c r="BR381" s="112"/>
      <c r="BS381" s="170"/>
      <c r="BT381" s="112"/>
      <c r="BU381" s="112"/>
      <c r="BV381" s="199"/>
    </row>
    <row r="382" spans="2:74" ht="15.75" customHeight="1">
      <c r="B382" s="707"/>
      <c r="C382" s="708"/>
      <c r="D382" s="708"/>
      <c r="E382" s="708"/>
      <c r="F382" s="709"/>
      <c r="G382" s="571"/>
      <c r="H382" s="572"/>
      <c r="I382" s="572"/>
      <c r="J382" s="572"/>
      <c r="K382" s="623"/>
      <c r="L382" s="699"/>
      <c r="M382" s="700"/>
      <c r="N382" s="700"/>
      <c r="O382" s="700"/>
      <c r="P382" s="700"/>
      <c r="Q382" s="701"/>
      <c r="R382" s="122" t="s">
        <v>134</v>
      </c>
      <c r="S382" s="120"/>
      <c r="T382" s="120"/>
      <c r="U382" s="120"/>
      <c r="V382" s="126"/>
      <c r="W382" s="510" t="s">
        <v>74</v>
      </c>
      <c r="X382" s="511"/>
      <c r="Y382" s="531"/>
      <c r="Z382" s="531"/>
      <c r="AA382" s="531"/>
      <c r="AB382" s="531"/>
      <c r="AC382" s="531"/>
      <c r="AD382" s="531"/>
      <c r="AE382" s="531"/>
      <c r="AF382" s="531"/>
      <c r="AG382" s="531"/>
      <c r="AH382" s="531"/>
      <c r="AI382" s="531"/>
      <c r="AJ382" s="531"/>
      <c r="AK382" s="531"/>
      <c r="AL382" s="615"/>
      <c r="AM382" s="511" t="s">
        <v>74</v>
      </c>
      <c r="AN382" s="511"/>
      <c r="AO382" s="120" t="s">
        <v>728</v>
      </c>
      <c r="AP382" s="120"/>
      <c r="AQ382" s="120"/>
      <c r="AR382" s="120"/>
      <c r="AS382" s="120"/>
      <c r="AT382" s="120"/>
      <c r="AU382" s="120"/>
      <c r="AV382" s="120"/>
      <c r="AW382" s="120"/>
      <c r="AX382" s="120"/>
      <c r="AY382" s="120"/>
      <c r="AZ382" s="120"/>
      <c r="BA382" s="120"/>
      <c r="BB382" s="120"/>
      <c r="BC382" s="120"/>
      <c r="BD382" s="120"/>
      <c r="BE382" s="120"/>
      <c r="BF382" s="120"/>
      <c r="BG382" s="120"/>
      <c r="BH382" s="126"/>
      <c r="BI382" s="122"/>
      <c r="BJ382" s="120"/>
      <c r="BK382" s="120"/>
      <c r="BL382" s="120"/>
      <c r="BM382" s="120"/>
      <c r="BN382" s="126"/>
      <c r="BO382" s="170"/>
      <c r="BP382" s="112"/>
      <c r="BQ382" s="112"/>
      <c r="BR382" s="112"/>
      <c r="BS382" s="170"/>
      <c r="BT382" s="112"/>
      <c r="BU382" s="112"/>
      <c r="BV382" s="199"/>
    </row>
    <row r="383" spans="2:74" ht="15.75" customHeight="1">
      <c r="B383" s="707"/>
      <c r="C383" s="708"/>
      <c r="D383" s="708"/>
      <c r="E383" s="708"/>
      <c r="F383" s="709"/>
      <c r="G383" s="573"/>
      <c r="H383" s="574"/>
      <c r="I383" s="574"/>
      <c r="J383" s="574"/>
      <c r="K383" s="624"/>
      <c r="L383" s="702"/>
      <c r="M383" s="703"/>
      <c r="N383" s="703"/>
      <c r="O383" s="703"/>
      <c r="P383" s="703"/>
      <c r="Q383" s="704"/>
      <c r="R383" s="682" t="s">
        <v>69</v>
      </c>
      <c r="S383" s="683"/>
      <c r="T383" s="683"/>
      <c r="U383" s="683"/>
      <c r="V383" s="684"/>
      <c r="W383" s="508" t="s">
        <v>74</v>
      </c>
      <c r="X383" s="509"/>
      <c r="Y383" s="517"/>
      <c r="Z383" s="517"/>
      <c r="AA383" s="517"/>
      <c r="AB383" s="517"/>
      <c r="AC383" s="517"/>
      <c r="AD383" s="517"/>
      <c r="AE383" s="517"/>
      <c r="AF383" s="517"/>
      <c r="AG383" s="517"/>
      <c r="AH383" s="517"/>
      <c r="AI383" s="517"/>
      <c r="AJ383" s="517"/>
      <c r="AK383" s="517"/>
      <c r="AL383" s="518"/>
      <c r="AM383" s="509" t="s">
        <v>74</v>
      </c>
      <c r="AN383" s="509"/>
      <c r="AO383" s="121" t="s">
        <v>729</v>
      </c>
      <c r="AP383" s="121"/>
      <c r="AQ383" s="121"/>
      <c r="AR383" s="121"/>
      <c r="AS383" s="121"/>
      <c r="AT383" s="121"/>
      <c r="AU383" s="121"/>
      <c r="AV383" s="121"/>
      <c r="AW383" s="121"/>
      <c r="AX383" s="121"/>
      <c r="AY383" s="121"/>
      <c r="AZ383" s="121"/>
      <c r="BA383" s="121"/>
      <c r="BB383" s="121"/>
      <c r="BC383" s="121"/>
      <c r="BD383" s="121"/>
      <c r="BE383" s="121"/>
      <c r="BF383" s="121"/>
      <c r="BG383" s="121"/>
      <c r="BH383" s="127"/>
      <c r="BI383" s="124"/>
      <c r="BJ383" s="121"/>
      <c r="BK383" s="121"/>
      <c r="BL383" s="121"/>
      <c r="BM383" s="121"/>
      <c r="BN383" s="127"/>
      <c r="BO383" s="207"/>
      <c r="BP383" s="197"/>
      <c r="BQ383" s="197"/>
      <c r="BR383" s="197"/>
      <c r="BS383" s="207"/>
      <c r="BT383" s="197"/>
      <c r="BU383" s="197"/>
      <c r="BV383" s="198"/>
    </row>
    <row r="384" spans="2:74" ht="15.75" customHeight="1">
      <c r="B384" s="707"/>
      <c r="C384" s="708"/>
      <c r="D384" s="708"/>
      <c r="E384" s="708"/>
      <c r="F384" s="709"/>
      <c r="G384" s="115" t="s">
        <v>140</v>
      </c>
      <c r="H384" s="116"/>
      <c r="I384" s="116"/>
      <c r="J384" s="116"/>
      <c r="K384" s="125"/>
      <c r="L384" s="696" t="s">
        <v>137</v>
      </c>
      <c r="M384" s="697"/>
      <c r="N384" s="697"/>
      <c r="O384" s="697"/>
      <c r="P384" s="697"/>
      <c r="Q384" s="698"/>
      <c r="R384" s="123" t="s">
        <v>136</v>
      </c>
      <c r="S384" s="116"/>
      <c r="T384" s="116"/>
      <c r="U384" s="116"/>
      <c r="V384" s="125"/>
      <c r="W384" s="512" t="s">
        <v>74</v>
      </c>
      <c r="X384" s="513"/>
      <c r="Y384" s="116" t="s">
        <v>534</v>
      </c>
      <c r="Z384" s="116"/>
      <c r="AA384" s="116"/>
      <c r="AB384" s="116"/>
      <c r="AC384" s="116"/>
      <c r="AD384" s="116"/>
      <c r="AE384" s="116"/>
      <c r="AF384" s="116"/>
      <c r="AG384" s="116"/>
      <c r="AH384" s="120"/>
      <c r="AI384" s="120"/>
      <c r="AJ384" s="120"/>
      <c r="AK384" s="120"/>
      <c r="AL384" s="126"/>
      <c r="AM384" s="511" t="s">
        <v>74</v>
      </c>
      <c r="AN384" s="511"/>
      <c r="AO384" s="120" t="s">
        <v>725</v>
      </c>
      <c r="AP384" s="120"/>
      <c r="AQ384" s="120"/>
      <c r="AR384" s="120"/>
      <c r="AS384" s="120"/>
      <c r="AT384" s="120"/>
      <c r="AU384" s="116"/>
      <c r="AV384" s="116"/>
      <c r="AW384" s="116"/>
      <c r="AX384" s="116"/>
      <c r="AY384" s="116"/>
      <c r="AZ384" s="116"/>
      <c r="BA384" s="116"/>
      <c r="BB384" s="116"/>
      <c r="BC384" s="116"/>
      <c r="BD384" s="116"/>
      <c r="BE384" s="116"/>
      <c r="BF384" s="116"/>
      <c r="BG384" s="116"/>
      <c r="BH384" s="125"/>
      <c r="BI384" s="499" t="s">
        <v>434</v>
      </c>
      <c r="BJ384" s="500"/>
      <c r="BK384" s="611"/>
      <c r="BL384" s="611"/>
      <c r="BM384" s="500"/>
      <c r="BN384" s="501"/>
      <c r="BO384" s="502" t="s">
        <v>129</v>
      </c>
      <c r="BP384" s="503"/>
      <c r="BQ384" s="503"/>
      <c r="BR384" s="504"/>
      <c r="BS384" s="502" t="s">
        <v>129</v>
      </c>
      <c r="BT384" s="503"/>
      <c r="BU384" s="503"/>
      <c r="BV384" s="504"/>
    </row>
    <row r="385" spans="2:74" ht="15.75" customHeight="1">
      <c r="B385" s="707"/>
      <c r="C385" s="708"/>
      <c r="D385" s="708"/>
      <c r="E385" s="708"/>
      <c r="F385" s="709"/>
      <c r="G385" s="571" t="s">
        <v>139</v>
      </c>
      <c r="H385" s="572"/>
      <c r="I385" s="572"/>
      <c r="J385" s="572"/>
      <c r="K385" s="623"/>
      <c r="L385" s="699"/>
      <c r="M385" s="700"/>
      <c r="N385" s="700"/>
      <c r="O385" s="700"/>
      <c r="P385" s="700"/>
      <c r="Q385" s="701"/>
      <c r="R385" s="625" t="s">
        <v>69</v>
      </c>
      <c r="S385" s="626"/>
      <c r="T385" s="626"/>
      <c r="U385" s="626"/>
      <c r="V385" s="627"/>
      <c r="W385" s="510" t="s">
        <v>74</v>
      </c>
      <c r="X385" s="511"/>
      <c r="Y385" s="120" t="s">
        <v>649</v>
      </c>
      <c r="Z385" s="120"/>
      <c r="AA385" s="120"/>
      <c r="AB385" s="120"/>
      <c r="AC385" s="120"/>
      <c r="AD385" s="120"/>
      <c r="AE385" s="120"/>
      <c r="AF385" s="120"/>
      <c r="AG385" s="120"/>
      <c r="AH385" s="120"/>
      <c r="AI385" s="120"/>
      <c r="AJ385" s="120"/>
      <c r="AK385" s="120"/>
      <c r="AL385" s="126"/>
      <c r="AM385" s="511" t="s">
        <v>74</v>
      </c>
      <c r="AN385" s="511"/>
      <c r="AO385" s="120" t="s">
        <v>726</v>
      </c>
      <c r="AP385" s="120"/>
      <c r="AQ385" s="120"/>
      <c r="AR385" s="120"/>
      <c r="AS385" s="120"/>
      <c r="AT385" s="120"/>
      <c r="AU385" s="120"/>
      <c r="AV385" s="120"/>
      <c r="AW385" s="120"/>
      <c r="AX385" s="120"/>
      <c r="AY385" s="120"/>
      <c r="AZ385" s="120"/>
      <c r="BA385" s="120"/>
      <c r="BB385" s="120"/>
      <c r="BC385" s="120"/>
      <c r="BD385" s="120"/>
      <c r="BE385" s="120"/>
      <c r="BF385" s="120"/>
      <c r="BG385" s="120"/>
      <c r="BH385" s="126"/>
      <c r="BI385" s="120"/>
      <c r="BJ385" s="120"/>
      <c r="BK385" s="120"/>
      <c r="BL385" s="120"/>
      <c r="BM385" s="120"/>
      <c r="BN385" s="120"/>
      <c r="BO385" s="505" t="s">
        <v>130</v>
      </c>
      <c r="BP385" s="506"/>
      <c r="BQ385" s="506"/>
      <c r="BR385" s="506"/>
      <c r="BS385" s="505" t="s">
        <v>130</v>
      </c>
      <c r="BT385" s="506"/>
      <c r="BU385" s="506"/>
      <c r="BV385" s="507"/>
    </row>
    <row r="386" spans="2:74" ht="15.75" customHeight="1">
      <c r="B386" s="707"/>
      <c r="C386" s="708"/>
      <c r="D386" s="708"/>
      <c r="E386" s="708"/>
      <c r="F386" s="709"/>
      <c r="G386" s="571"/>
      <c r="H386" s="572"/>
      <c r="I386" s="572"/>
      <c r="J386" s="572"/>
      <c r="K386" s="623"/>
      <c r="L386" s="699"/>
      <c r="M386" s="700"/>
      <c r="N386" s="700"/>
      <c r="O386" s="700"/>
      <c r="P386" s="700"/>
      <c r="Q386" s="701"/>
      <c r="R386" s="122"/>
      <c r="S386" s="120"/>
      <c r="T386" s="120"/>
      <c r="U386" s="120"/>
      <c r="V386" s="126"/>
      <c r="W386" s="510" t="s">
        <v>74</v>
      </c>
      <c r="X386" s="511"/>
      <c r="Y386" s="120" t="s">
        <v>724</v>
      </c>
      <c r="Z386" s="120"/>
      <c r="AA386" s="120"/>
      <c r="AB386" s="120"/>
      <c r="AC386" s="120"/>
      <c r="AD386" s="120"/>
      <c r="AE386" s="120"/>
      <c r="AF386" s="120"/>
      <c r="AG386" s="120"/>
      <c r="AH386" s="120"/>
      <c r="AI386" s="120"/>
      <c r="AJ386" s="120"/>
      <c r="AK386" s="120"/>
      <c r="AL386" s="126"/>
      <c r="AM386" s="511" t="s">
        <v>74</v>
      </c>
      <c r="AN386" s="511"/>
      <c r="AO386" s="120" t="s">
        <v>727</v>
      </c>
      <c r="AP386" s="120"/>
      <c r="AQ386" s="120"/>
      <c r="AR386" s="120"/>
      <c r="AS386" s="120"/>
      <c r="AT386" s="120"/>
      <c r="AU386" s="120"/>
      <c r="AV386" s="120"/>
      <c r="AW386" s="120"/>
      <c r="AX386" s="120"/>
      <c r="AY386" s="120"/>
      <c r="AZ386" s="120"/>
      <c r="BA386" s="120"/>
      <c r="BB386" s="120"/>
      <c r="BC386" s="120"/>
      <c r="BD386" s="120"/>
      <c r="BE386" s="120"/>
      <c r="BF386" s="120"/>
      <c r="BG386" s="120"/>
      <c r="BH386" s="126"/>
      <c r="BI386" s="120"/>
      <c r="BJ386" s="120"/>
      <c r="BK386" s="120"/>
      <c r="BL386" s="120"/>
      <c r="BM386" s="120"/>
      <c r="BN386" s="120"/>
      <c r="BO386" s="170"/>
      <c r="BP386" s="112"/>
      <c r="BQ386" s="112"/>
      <c r="BR386" s="112"/>
      <c r="BS386" s="170"/>
      <c r="BT386" s="112"/>
      <c r="BU386" s="112"/>
      <c r="BV386" s="199"/>
    </row>
    <row r="387" spans="2:74" ht="15.75" customHeight="1">
      <c r="B387" s="707"/>
      <c r="C387" s="708"/>
      <c r="D387" s="708"/>
      <c r="E387" s="708"/>
      <c r="F387" s="709"/>
      <c r="G387" s="571"/>
      <c r="H387" s="572"/>
      <c r="I387" s="572"/>
      <c r="J387" s="572"/>
      <c r="K387" s="623"/>
      <c r="L387" s="699"/>
      <c r="M387" s="700"/>
      <c r="N387" s="700"/>
      <c r="O387" s="700"/>
      <c r="P387" s="700"/>
      <c r="Q387" s="701"/>
      <c r="R387" s="122" t="s">
        <v>134</v>
      </c>
      <c r="S387" s="120"/>
      <c r="T387" s="120"/>
      <c r="U387" s="120"/>
      <c r="V387" s="126"/>
      <c r="W387" s="510" t="s">
        <v>74</v>
      </c>
      <c r="X387" s="511"/>
      <c r="Y387" s="120" t="s">
        <v>674</v>
      </c>
      <c r="Z387" s="120"/>
      <c r="AA387" s="120"/>
      <c r="AB387" s="120"/>
      <c r="AC387" s="120"/>
      <c r="AD387" s="120"/>
      <c r="AE387" s="120"/>
      <c r="AF387" s="120"/>
      <c r="AG387" s="120"/>
      <c r="AH387" s="120"/>
      <c r="AI387" s="120"/>
      <c r="AJ387" s="120"/>
      <c r="AK387" s="120"/>
      <c r="AL387" s="126"/>
      <c r="AM387" s="511" t="s">
        <v>74</v>
      </c>
      <c r="AN387" s="511"/>
      <c r="AO387" s="531"/>
      <c r="AP387" s="531"/>
      <c r="AQ387" s="531"/>
      <c r="AR387" s="531"/>
      <c r="AS387" s="531"/>
      <c r="AT387" s="531"/>
      <c r="AU387" s="531"/>
      <c r="AV387" s="531"/>
      <c r="AW387" s="531"/>
      <c r="AX387" s="531"/>
      <c r="AY387" s="531"/>
      <c r="AZ387" s="531"/>
      <c r="BA387" s="531"/>
      <c r="BB387" s="531"/>
      <c r="BC387" s="531"/>
      <c r="BD387" s="531"/>
      <c r="BE387" s="531"/>
      <c r="BF387" s="531"/>
      <c r="BG387" s="531"/>
      <c r="BH387" s="615"/>
      <c r="BI387" s="122"/>
      <c r="BJ387" s="120"/>
      <c r="BK387" s="120"/>
      <c r="BL387" s="120"/>
      <c r="BM387" s="120"/>
      <c r="BN387" s="126"/>
      <c r="BO387" s="170"/>
      <c r="BP387" s="112"/>
      <c r="BQ387" s="112"/>
      <c r="BR387" s="112"/>
      <c r="BS387" s="170"/>
      <c r="BT387" s="112"/>
      <c r="BU387" s="112"/>
      <c r="BV387" s="199"/>
    </row>
    <row r="388" spans="2:74" ht="15.75" customHeight="1">
      <c r="B388" s="707"/>
      <c r="C388" s="708"/>
      <c r="D388" s="708"/>
      <c r="E388" s="708"/>
      <c r="F388" s="709"/>
      <c r="G388" s="573"/>
      <c r="H388" s="574"/>
      <c r="I388" s="574"/>
      <c r="J388" s="574"/>
      <c r="K388" s="624"/>
      <c r="L388" s="702"/>
      <c r="M388" s="703"/>
      <c r="N388" s="703"/>
      <c r="O388" s="703"/>
      <c r="P388" s="703"/>
      <c r="Q388" s="704"/>
      <c r="R388" s="682" t="s">
        <v>69</v>
      </c>
      <c r="S388" s="683"/>
      <c r="T388" s="683"/>
      <c r="U388" s="683"/>
      <c r="V388" s="684"/>
      <c r="W388" s="508" t="s">
        <v>74</v>
      </c>
      <c r="X388" s="509"/>
      <c r="Y388" s="517"/>
      <c r="Z388" s="517"/>
      <c r="AA388" s="517"/>
      <c r="AB388" s="517"/>
      <c r="AC388" s="517"/>
      <c r="AD388" s="517"/>
      <c r="AE388" s="517"/>
      <c r="AF388" s="517"/>
      <c r="AG388" s="517"/>
      <c r="AH388" s="517"/>
      <c r="AI388" s="517"/>
      <c r="AJ388" s="517"/>
      <c r="AK388" s="517"/>
      <c r="AL388" s="518"/>
      <c r="AM388" s="509" t="s">
        <v>74</v>
      </c>
      <c r="AN388" s="509"/>
      <c r="AO388" s="517"/>
      <c r="AP388" s="517"/>
      <c r="AQ388" s="517"/>
      <c r="AR388" s="517"/>
      <c r="AS388" s="517"/>
      <c r="AT388" s="517"/>
      <c r="AU388" s="517"/>
      <c r="AV388" s="517"/>
      <c r="AW388" s="517"/>
      <c r="AX388" s="517"/>
      <c r="AY388" s="517"/>
      <c r="AZ388" s="517"/>
      <c r="BA388" s="517"/>
      <c r="BB388" s="517"/>
      <c r="BC388" s="517"/>
      <c r="BD388" s="517"/>
      <c r="BE388" s="517"/>
      <c r="BF388" s="517"/>
      <c r="BG388" s="517"/>
      <c r="BH388" s="518"/>
      <c r="BI388" s="124"/>
      <c r="BJ388" s="121"/>
      <c r="BK388" s="121"/>
      <c r="BL388" s="121"/>
      <c r="BM388" s="121"/>
      <c r="BN388" s="127"/>
      <c r="BO388" s="207"/>
      <c r="BP388" s="197"/>
      <c r="BQ388" s="197"/>
      <c r="BR388" s="197"/>
      <c r="BS388" s="207"/>
      <c r="BT388" s="197"/>
      <c r="BU388" s="197"/>
      <c r="BV388" s="198"/>
    </row>
    <row r="389" spans="2:74" ht="15.75" customHeight="1">
      <c r="B389" s="707"/>
      <c r="C389" s="708"/>
      <c r="D389" s="708"/>
      <c r="E389" s="708"/>
      <c r="F389" s="709"/>
      <c r="G389" s="115" t="s">
        <v>138</v>
      </c>
      <c r="H389" s="116"/>
      <c r="I389" s="116"/>
      <c r="J389" s="116"/>
      <c r="K389" s="125"/>
      <c r="L389" s="696" t="s">
        <v>137</v>
      </c>
      <c r="M389" s="697"/>
      <c r="N389" s="697"/>
      <c r="O389" s="697"/>
      <c r="P389" s="697"/>
      <c r="Q389" s="698"/>
      <c r="R389" s="123" t="s">
        <v>136</v>
      </c>
      <c r="S389" s="116"/>
      <c r="T389" s="116"/>
      <c r="U389" s="116"/>
      <c r="V389" s="125"/>
      <c r="W389" s="512" t="s">
        <v>74</v>
      </c>
      <c r="X389" s="513"/>
      <c r="Y389" s="116" t="s">
        <v>534</v>
      </c>
      <c r="Z389" s="116"/>
      <c r="AA389" s="116"/>
      <c r="AB389" s="116"/>
      <c r="AC389" s="116"/>
      <c r="AD389" s="116"/>
      <c r="AE389" s="116"/>
      <c r="AF389" s="116"/>
      <c r="AG389" s="116"/>
      <c r="AH389" s="120"/>
      <c r="AI389" s="120"/>
      <c r="AJ389" s="120"/>
      <c r="AK389" s="120"/>
      <c r="AL389" s="126"/>
      <c r="AM389" s="513" t="s">
        <v>74</v>
      </c>
      <c r="AN389" s="513"/>
      <c r="AO389" s="116" t="s">
        <v>725</v>
      </c>
      <c r="AP389" s="116"/>
      <c r="AQ389" s="116"/>
      <c r="AR389" s="116"/>
      <c r="AS389" s="116"/>
      <c r="AT389" s="116"/>
      <c r="AU389" s="116"/>
      <c r="AV389" s="116"/>
      <c r="AW389" s="116"/>
      <c r="AX389" s="116"/>
      <c r="AY389" s="116"/>
      <c r="AZ389" s="116"/>
      <c r="BA389" s="116"/>
      <c r="BB389" s="116"/>
      <c r="BC389" s="116"/>
      <c r="BD389" s="116"/>
      <c r="BE389" s="116"/>
      <c r="BF389" s="116"/>
      <c r="BG389" s="116"/>
      <c r="BH389" s="125"/>
      <c r="BI389" s="611" t="s">
        <v>434</v>
      </c>
      <c r="BJ389" s="611"/>
      <c r="BK389" s="500"/>
      <c r="BL389" s="500"/>
      <c r="BM389" s="500"/>
      <c r="BN389" s="501"/>
      <c r="BO389" s="502" t="s">
        <v>129</v>
      </c>
      <c r="BP389" s="503"/>
      <c r="BQ389" s="503"/>
      <c r="BR389" s="504"/>
      <c r="BS389" s="502" t="s">
        <v>129</v>
      </c>
      <c r="BT389" s="503"/>
      <c r="BU389" s="503"/>
      <c r="BV389" s="504"/>
    </row>
    <row r="390" spans="2:74" ht="15.75" customHeight="1">
      <c r="B390" s="707"/>
      <c r="C390" s="708"/>
      <c r="D390" s="708"/>
      <c r="E390" s="708"/>
      <c r="F390" s="709"/>
      <c r="G390" s="571" t="s">
        <v>135</v>
      </c>
      <c r="H390" s="572"/>
      <c r="I390" s="572"/>
      <c r="J390" s="572"/>
      <c r="K390" s="623"/>
      <c r="L390" s="699"/>
      <c r="M390" s="700"/>
      <c r="N390" s="700"/>
      <c r="O390" s="700"/>
      <c r="P390" s="700"/>
      <c r="Q390" s="701"/>
      <c r="R390" s="625" t="s">
        <v>69</v>
      </c>
      <c r="S390" s="626"/>
      <c r="T390" s="626"/>
      <c r="U390" s="626"/>
      <c r="V390" s="627"/>
      <c r="W390" s="510" t="s">
        <v>74</v>
      </c>
      <c r="X390" s="511"/>
      <c r="Y390" s="120" t="s">
        <v>649</v>
      </c>
      <c r="Z390" s="120"/>
      <c r="AA390" s="120"/>
      <c r="AB390" s="120"/>
      <c r="AC390" s="120"/>
      <c r="AD390" s="120"/>
      <c r="AE390" s="120"/>
      <c r="AF390" s="120"/>
      <c r="AG390" s="120"/>
      <c r="AH390" s="120"/>
      <c r="AI390" s="120"/>
      <c r="AJ390" s="120"/>
      <c r="AK390" s="120"/>
      <c r="AL390" s="126"/>
      <c r="AM390" s="511" t="s">
        <v>74</v>
      </c>
      <c r="AN390" s="511"/>
      <c r="AO390" s="120" t="s">
        <v>726</v>
      </c>
      <c r="AP390" s="120"/>
      <c r="AQ390" s="120"/>
      <c r="AR390" s="120"/>
      <c r="AS390" s="120"/>
      <c r="AT390" s="120"/>
      <c r="AU390" s="120"/>
      <c r="AV390" s="120"/>
      <c r="AW390" s="120"/>
      <c r="AX390" s="120"/>
      <c r="AY390" s="120"/>
      <c r="AZ390" s="120"/>
      <c r="BA390" s="120"/>
      <c r="BB390" s="120"/>
      <c r="BC390" s="120"/>
      <c r="BD390" s="120"/>
      <c r="BE390" s="120"/>
      <c r="BF390" s="120"/>
      <c r="BG390" s="120"/>
      <c r="BH390" s="126"/>
      <c r="BI390" s="122"/>
      <c r="BJ390" s="120"/>
      <c r="BK390" s="120"/>
      <c r="BL390" s="120"/>
      <c r="BM390" s="120"/>
      <c r="BN390" s="126"/>
      <c r="BO390" s="505" t="s">
        <v>130</v>
      </c>
      <c r="BP390" s="506"/>
      <c r="BQ390" s="506"/>
      <c r="BR390" s="506"/>
      <c r="BS390" s="505" t="s">
        <v>130</v>
      </c>
      <c r="BT390" s="506"/>
      <c r="BU390" s="506"/>
      <c r="BV390" s="507"/>
    </row>
    <row r="391" spans="2:74" ht="15.75" customHeight="1">
      <c r="B391" s="707"/>
      <c r="C391" s="708"/>
      <c r="D391" s="708"/>
      <c r="E391" s="708"/>
      <c r="F391" s="709"/>
      <c r="G391" s="571"/>
      <c r="H391" s="572"/>
      <c r="I391" s="572"/>
      <c r="J391" s="572"/>
      <c r="K391" s="623"/>
      <c r="L391" s="699"/>
      <c r="M391" s="700"/>
      <c r="N391" s="700"/>
      <c r="O391" s="700"/>
      <c r="P391" s="700"/>
      <c r="Q391" s="701"/>
      <c r="R391" s="122"/>
      <c r="S391" s="120"/>
      <c r="T391" s="120"/>
      <c r="U391" s="120"/>
      <c r="V391" s="126"/>
      <c r="W391" s="510" t="s">
        <v>74</v>
      </c>
      <c r="X391" s="511"/>
      <c r="Y391" s="120" t="s">
        <v>724</v>
      </c>
      <c r="Z391" s="120"/>
      <c r="AA391" s="120"/>
      <c r="AB391" s="120"/>
      <c r="AC391" s="120"/>
      <c r="AD391" s="120"/>
      <c r="AE391" s="120"/>
      <c r="AF391" s="120"/>
      <c r="AG391" s="120"/>
      <c r="AH391" s="120"/>
      <c r="AI391" s="120"/>
      <c r="AJ391" s="120"/>
      <c r="AK391" s="120"/>
      <c r="AL391" s="126"/>
      <c r="AM391" s="511" t="s">
        <v>74</v>
      </c>
      <c r="AN391" s="511"/>
      <c r="AO391" s="120" t="s">
        <v>727</v>
      </c>
      <c r="AP391" s="120"/>
      <c r="AQ391" s="120"/>
      <c r="AR391" s="120"/>
      <c r="AS391" s="120"/>
      <c r="AT391" s="120"/>
      <c r="AU391" s="120"/>
      <c r="AV391" s="120"/>
      <c r="AW391" s="120"/>
      <c r="AX391" s="120"/>
      <c r="AY391" s="120"/>
      <c r="AZ391" s="120"/>
      <c r="BA391" s="120"/>
      <c r="BB391" s="120"/>
      <c r="BC391" s="120"/>
      <c r="BD391" s="120"/>
      <c r="BE391" s="120"/>
      <c r="BF391" s="120"/>
      <c r="BG391" s="120"/>
      <c r="BH391" s="126"/>
      <c r="BI391" s="120"/>
      <c r="BJ391" s="120"/>
      <c r="BK391" s="120"/>
      <c r="BL391" s="120"/>
      <c r="BM391" s="120"/>
      <c r="BN391" s="120"/>
      <c r="BO391" s="170"/>
      <c r="BP391" s="112"/>
      <c r="BQ391" s="112"/>
      <c r="BR391" s="112"/>
      <c r="BS391" s="170"/>
      <c r="BT391" s="112"/>
      <c r="BU391" s="112"/>
      <c r="BV391" s="199"/>
    </row>
    <row r="392" spans="2:74" ht="15.75" customHeight="1">
      <c r="B392" s="707"/>
      <c r="C392" s="708"/>
      <c r="D392" s="708"/>
      <c r="E392" s="708"/>
      <c r="F392" s="709"/>
      <c r="G392" s="571"/>
      <c r="H392" s="572"/>
      <c r="I392" s="572"/>
      <c r="J392" s="572"/>
      <c r="K392" s="623"/>
      <c r="L392" s="699"/>
      <c r="M392" s="700"/>
      <c r="N392" s="700"/>
      <c r="O392" s="700"/>
      <c r="P392" s="700"/>
      <c r="Q392" s="701"/>
      <c r="R392" s="122" t="s">
        <v>134</v>
      </c>
      <c r="S392" s="120"/>
      <c r="T392" s="120"/>
      <c r="U392" s="120"/>
      <c r="V392" s="126"/>
      <c r="W392" s="510" t="s">
        <v>74</v>
      </c>
      <c r="X392" s="511"/>
      <c r="Y392" s="120" t="s">
        <v>674</v>
      </c>
      <c r="Z392" s="120"/>
      <c r="AA392" s="120"/>
      <c r="AB392" s="120"/>
      <c r="AC392" s="120"/>
      <c r="AD392" s="120"/>
      <c r="AE392" s="120"/>
      <c r="AF392" s="120"/>
      <c r="AG392" s="120"/>
      <c r="AH392" s="120"/>
      <c r="AI392" s="120"/>
      <c r="AJ392" s="120"/>
      <c r="AK392" s="120"/>
      <c r="AL392" s="126"/>
      <c r="AM392" s="511" t="s">
        <v>74</v>
      </c>
      <c r="AN392" s="511"/>
      <c r="AO392" s="531"/>
      <c r="AP392" s="531"/>
      <c r="AQ392" s="531"/>
      <c r="AR392" s="531"/>
      <c r="AS392" s="531"/>
      <c r="AT392" s="531"/>
      <c r="AU392" s="531"/>
      <c r="AV392" s="531"/>
      <c r="AW392" s="531"/>
      <c r="AX392" s="531"/>
      <c r="AY392" s="531"/>
      <c r="AZ392" s="531"/>
      <c r="BA392" s="531"/>
      <c r="BB392" s="531"/>
      <c r="BC392" s="531"/>
      <c r="BD392" s="531"/>
      <c r="BE392" s="531"/>
      <c r="BF392" s="531"/>
      <c r="BG392" s="531"/>
      <c r="BH392" s="615"/>
      <c r="BI392" s="122"/>
      <c r="BJ392" s="120"/>
      <c r="BK392" s="120"/>
      <c r="BL392" s="120"/>
      <c r="BM392" s="120"/>
      <c r="BN392" s="126"/>
      <c r="BO392" s="170"/>
      <c r="BP392" s="112"/>
      <c r="BQ392" s="112"/>
      <c r="BR392" s="112"/>
      <c r="BS392" s="170"/>
      <c r="BT392" s="112"/>
      <c r="BU392" s="112"/>
      <c r="BV392" s="199"/>
    </row>
    <row r="393" spans="2:74" ht="15.75" customHeight="1">
      <c r="B393" s="707"/>
      <c r="C393" s="708"/>
      <c r="D393" s="708"/>
      <c r="E393" s="708"/>
      <c r="F393" s="709"/>
      <c r="G393" s="573"/>
      <c r="H393" s="574"/>
      <c r="I393" s="574"/>
      <c r="J393" s="574"/>
      <c r="K393" s="624"/>
      <c r="L393" s="702"/>
      <c r="M393" s="703"/>
      <c r="N393" s="703"/>
      <c r="O393" s="703"/>
      <c r="P393" s="703"/>
      <c r="Q393" s="704"/>
      <c r="R393" s="682" t="s">
        <v>69</v>
      </c>
      <c r="S393" s="683"/>
      <c r="T393" s="683"/>
      <c r="U393" s="683"/>
      <c r="V393" s="684"/>
      <c r="W393" s="508" t="s">
        <v>74</v>
      </c>
      <c r="X393" s="509"/>
      <c r="Y393" s="517"/>
      <c r="Z393" s="517"/>
      <c r="AA393" s="517"/>
      <c r="AB393" s="517"/>
      <c r="AC393" s="517"/>
      <c r="AD393" s="517"/>
      <c r="AE393" s="517"/>
      <c r="AF393" s="517"/>
      <c r="AG393" s="517"/>
      <c r="AH393" s="517"/>
      <c r="AI393" s="517"/>
      <c r="AJ393" s="517"/>
      <c r="AK393" s="517"/>
      <c r="AL393" s="518"/>
      <c r="AM393" s="509" t="s">
        <v>74</v>
      </c>
      <c r="AN393" s="509"/>
      <c r="AO393" s="517"/>
      <c r="AP393" s="517"/>
      <c r="AQ393" s="517"/>
      <c r="AR393" s="517"/>
      <c r="AS393" s="517"/>
      <c r="AT393" s="517"/>
      <c r="AU393" s="517"/>
      <c r="AV393" s="517"/>
      <c r="AW393" s="517"/>
      <c r="AX393" s="517"/>
      <c r="AY393" s="517"/>
      <c r="AZ393" s="517"/>
      <c r="BA393" s="517"/>
      <c r="BB393" s="517"/>
      <c r="BC393" s="517"/>
      <c r="BD393" s="517"/>
      <c r="BE393" s="517"/>
      <c r="BF393" s="517"/>
      <c r="BG393" s="517"/>
      <c r="BH393" s="518"/>
      <c r="BI393" s="124"/>
      <c r="BJ393" s="121"/>
      <c r="BK393" s="121"/>
      <c r="BL393" s="121"/>
      <c r="BM393" s="121"/>
      <c r="BN393" s="127"/>
      <c r="BO393" s="207"/>
      <c r="BP393" s="197"/>
      <c r="BQ393" s="197"/>
      <c r="BR393" s="197"/>
      <c r="BS393" s="207"/>
      <c r="BT393" s="197"/>
      <c r="BU393" s="197"/>
      <c r="BV393" s="198"/>
    </row>
    <row r="394" spans="2:74" ht="13.5" customHeight="1">
      <c r="B394" s="707"/>
      <c r="C394" s="708"/>
      <c r="D394" s="708"/>
      <c r="E394" s="708"/>
      <c r="F394" s="709"/>
      <c r="G394" s="169" t="s">
        <v>138</v>
      </c>
      <c r="H394" s="305"/>
      <c r="I394" s="305"/>
      <c r="J394" s="305"/>
      <c r="K394" s="306"/>
      <c r="L394" s="622" t="s">
        <v>220</v>
      </c>
      <c r="M394" s="622"/>
      <c r="N394" s="622"/>
      <c r="O394" s="622"/>
      <c r="P394" s="622"/>
      <c r="Q394" s="622"/>
      <c r="R394" s="123" t="s">
        <v>136</v>
      </c>
      <c r="S394" s="116"/>
      <c r="T394" s="116"/>
      <c r="U394" s="116"/>
      <c r="V394" s="125"/>
      <c r="W394" s="512" t="s">
        <v>74</v>
      </c>
      <c r="X394" s="513"/>
      <c r="Y394" s="116" t="s">
        <v>534</v>
      </c>
      <c r="Z394" s="116"/>
      <c r="AA394" s="116"/>
      <c r="AB394" s="116"/>
      <c r="AC394" s="116"/>
      <c r="AD394" s="116"/>
      <c r="AE394" s="116"/>
      <c r="AF394" s="116"/>
      <c r="AG394" s="116"/>
      <c r="AH394" s="120"/>
      <c r="AI394" s="120"/>
      <c r="AJ394" s="120"/>
      <c r="AK394" s="120"/>
      <c r="AL394" s="126"/>
      <c r="AM394" s="512" t="s">
        <v>74</v>
      </c>
      <c r="AN394" s="513"/>
      <c r="AO394" s="116" t="s">
        <v>219</v>
      </c>
      <c r="AP394" s="116"/>
      <c r="AQ394" s="116"/>
      <c r="AR394" s="116"/>
      <c r="AS394" s="116"/>
      <c r="AT394" s="116"/>
      <c r="AU394" s="116"/>
      <c r="AV394" s="116"/>
      <c r="AW394" s="116"/>
      <c r="AX394" s="116"/>
      <c r="AY394" s="116"/>
      <c r="AZ394" s="116"/>
      <c r="BA394" s="116"/>
      <c r="BB394" s="116"/>
      <c r="BC394" s="116"/>
      <c r="BD394" s="116"/>
      <c r="BE394" s="116"/>
      <c r="BF394" s="116"/>
      <c r="BG394" s="116"/>
      <c r="BH394" s="125"/>
      <c r="BI394" s="499" t="s">
        <v>434</v>
      </c>
      <c r="BJ394" s="500"/>
      <c r="BK394" s="500"/>
      <c r="BL394" s="500"/>
      <c r="BM394" s="500"/>
      <c r="BN394" s="501"/>
      <c r="BO394" s="505" t="s">
        <v>129</v>
      </c>
      <c r="BP394" s="506"/>
      <c r="BQ394" s="506"/>
      <c r="BR394" s="506"/>
      <c r="BS394" s="505" t="s">
        <v>129</v>
      </c>
      <c r="BT394" s="506"/>
      <c r="BU394" s="506"/>
      <c r="BV394" s="507"/>
    </row>
    <row r="395" spans="2:74" ht="13.5" customHeight="1">
      <c r="B395" s="707"/>
      <c r="C395" s="708"/>
      <c r="D395" s="708"/>
      <c r="E395" s="708"/>
      <c r="F395" s="709"/>
      <c r="G395" s="616" t="s">
        <v>912</v>
      </c>
      <c r="H395" s="617"/>
      <c r="I395" s="617"/>
      <c r="J395" s="617"/>
      <c r="K395" s="618"/>
      <c r="L395" s="622"/>
      <c r="M395" s="622"/>
      <c r="N395" s="622"/>
      <c r="O395" s="622"/>
      <c r="P395" s="622"/>
      <c r="Q395" s="622"/>
      <c r="R395" s="625" t="s">
        <v>69</v>
      </c>
      <c r="S395" s="626"/>
      <c r="T395" s="626"/>
      <c r="U395" s="626"/>
      <c r="V395" s="627"/>
      <c r="W395" s="510" t="s">
        <v>74</v>
      </c>
      <c r="X395" s="511"/>
      <c r="Y395" s="120" t="s">
        <v>649</v>
      </c>
      <c r="Z395" s="120"/>
      <c r="AA395" s="120"/>
      <c r="AB395" s="120"/>
      <c r="AC395" s="120"/>
      <c r="AD395" s="120"/>
      <c r="AE395" s="120"/>
      <c r="AF395" s="120"/>
      <c r="AG395" s="120"/>
      <c r="AH395" s="120"/>
      <c r="AI395" s="120"/>
      <c r="AJ395" s="120"/>
      <c r="AK395" s="120"/>
      <c r="AL395" s="126"/>
      <c r="AM395" s="510" t="s">
        <v>74</v>
      </c>
      <c r="AN395" s="511"/>
      <c r="AO395" s="531"/>
      <c r="AP395" s="531"/>
      <c r="AQ395" s="531"/>
      <c r="AR395" s="531"/>
      <c r="AS395" s="531"/>
      <c r="AT395" s="531"/>
      <c r="AU395" s="531"/>
      <c r="AV395" s="531"/>
      <c r="AW395" s="531"/>
      <c r="AX395" s="531"/>
      <c r="AY395" s="531"/>
      <c r="AZ395" s="531"/>
      <c r="BA395" s="531"/>
      <c r="BB395" s="531"/>
      <c r="BC395" s="531"/>
      <c r="BD395" s="531"/>
      <c r="BE395" s="531"/>
      <c r="BF395" s="531"/>
      <c r="BG395" s="531"/>
      <c r="BH395" s="615"/>
      <c r="BI395" s="122"/>
      <c r="BJ395" s="120"/>
      <c r="BK395" s="120"/>
      <c r="BL395" s="120"/>
      <c r="BM395" s="120"/>
      <c r="BN395" s="126"/>
      <c r="BO395" s="505" t="s">
        <v>130</v>
      </c>
      <c r="BP395" s="506"/>
      <c r="BQ395" s="506"/>
      <c r="BR395" s="506"/>
      <c r="BS395" s="505" t="s">
        <v>130</v>
      </c>
      <c r="BT395" s="506"/>
      <c r="BU395" s="506"/>
      <c r="BV395" s="507"/>
    </row>
    <row r="396" spans="2:74" ht="13.5" customHeight="1">
      <c r="B396" s="707"/>
      <c r="C396" s="708"/>
      <c r="D396" s="708"/>
      <c r="E396" s="708"/>
      <c r="F396" s="709"/>
      <c r="G396" s="616"/>
      <c r="H396" s="617"/>
      <c r="I396" s="617"/>
      <c r="J396" s="617"/>
      <c r="K396" s="618"/>
      <c r="L396" s="622"/>
      <c r="M396" s="622"/>
      <c r="N396" s="622"/>
      <c r="O396" s="622"/>
      <c r="P396" s="622"/>
      <c r="Q396" s="622"/>
      <c r="R396" s="122"/>
      <c r="S396" s="120"/>
      <c r="T396" s="120"/>
      <c r="U396" s="120"/>
      <c r="V396" s="126"/>
      <c r="W396" s="510" t="s">
        <v>74</v>
      </c>
      <c r="X396" s="511"/>
      <c r="Y396" s="120" t="s">
        <v>724</v>
      </c>
      <c r="Z396" s="120"/>
      <c r="AA396" s="120"/>
      <c r="AB396" s="120"/>
      <c r="AC396" s="120"/>
      <c r="AD396" s="120"/>
      <c r="AE396" s="120"/>
      <c r="AF396" s="120"/>
      <c r="AG396" s="120"/>
      <c r="AH396" s="120"/>
      <c r="AI396" s="120"/>
      <c r="AJ396" s="120"/>
      <c r="AK396" s="120"/>
      <c r="AL396" s="126"/>
      <c r="AM396" s="510" t="s">
        <v>74</v>
      </c>
      <c r="AN396" s="511"/>
      <c r="AO396" s="531"/>
      <c r="AP396" s="531"/>
      <c r="AQ396" s="531"/>
      <c r="AR396" s="531"/>
      <c r="AS396" s="531"/>
      <c r="AT396" s="531"/>
      <c r="AU396" s="531"/>
      <c r="AV396" s="531"/>
      <c r="AW396" s="531"/>
      <c r="AX396" s="531"/>
      <c r="AY396" s="531"/>
      <c r="AZ396" s="531"/>
      <c r="BA396" s="531"/>
      <c r="BB396" s="531"/>
      <c r="BC396" s="531"/>
      <c r="BD396" s="531"/>
      <c r="BE396" s="531"/>
      <c r="BF396" s="531"/>
      <c r="BG396" s="531"/>
      <c r="BH396" s="615"/>
      <c r="BI396" s="122"/>
      <c r="BJ396" s="120"/>
      <c r="BK396" s="120"/>
      <c r="BL396" s="120"/>
      <c r="BM396" s="120"/>
      <c r="BN396" s="126"/>
      <c r="BO396" s="122"/>
      <c r="BP396" s="120"/>
      <c r="BQ396" s="120"/>
      <c r="BR396" s="120"/>
      <c r="BS396" s="122"/>
      <c r="BT396" s="120"/>
      <c r="BU396" s="120"/>
      <c r="BV396" s="126"/>
    </row>
    <row r="397" spans="2:74" ht="13.5" customHeight="1">
      <c r="B397" s="707"/>
      <c r="C397" s="708"/>
      <c r="D397" s="708"/>
      <c r="E397" s="708"/>
      <c r="F397" s="709"/>
      <c r="G397" s="616"/>
      <c r="H397" s="617"/>
      <c r="I397" s="617"/>
      <c r="J397" s="617"/>
      <c r="K397" s="618"/>
      <c r="L397" s="622"/>
      <c r="M397" s="622"/>
      <c r="N397" s="622"/>
      <c r="O397" s="622"/>
      <c r="P397" s="622"/>
      <c r="Q397" s="622"/>
      <c r="R397" s="122" t="s">
        <v>134</v>
      </c>
      <c r="S397" s="120"/>
      <c r="T397" s="120"/>
      <c r="U397" s="120"/>
      <c r="V397" s="126"/>
      <c r="W397" s="510" t="s">
        <v>74</v>
      </c>
      <c r="X397" s="511"/>
      <c r="Y397" s="120" t="s">
        <v>674</v>
      </c>
      <c r="Z397" s="120"/>
      <c r="AA397" s="120"/>
      <c r="AB397" s="120"/>
      <c r="AC397" s="120"/>
      <c r="AD397" s="120"/>
      <c r="AE397" s="120"/>
      <c r="AF397" s="120"/>
      <c r="AG397" s="120"/>
      <c r="AH397" s="120"/>
      <c r="AI397" s="120"/>
      <c r="AJ397" s="120"/>
      <c r="AK397" s="120"/>
      <c r="AL397" s="126"/>
      <c r="AM397" s="510" t="s">
        <v>74</v>
      </c>
      <c r="AN397" s="511"/>
      <c r="AO397" s="531"/>
      <c r="AP397" s="531"/>
      <c r="AQ397" s="531"/>
      <c r="AR397" s="531"/>
      <c r="AS397" s="531"/>
      <c r="AT397" s="531"/>
      <c r="AU397" s="531"/>
      <c r="AV397" s="531"/>
      <c r="AW397" s="531"/>
      <c r="AX397" s="531"/>
      <c r="AY397" s="531"/>
      <c r="AZ397" s="531"/>
      <c r="BA397" s="531"/>
      <c r="BB397" s="531"/>
      <c r="BC397" s="531"/>
      <c r="BD397" s="531"/>
      <c r="BE397" s="531"/>
      <c r="BF397" s="531"/>
      <c r="BG397" s="531"/>
      <c r="BH397" s="615"/>
      <c r="BI397" s="122"/>
      <c r="BJ397" s="120"/>
      <c r="BK397" s="120"/>
      <c r="BL397" s="120"/>
      <c r="BM397" s="120"/>
      <c r="BN397" s="126"/>
      <c r="BO397" s="122"/>
      <c r="BP397" s="120"/>
      <c r="BQ397" s="120"/>
      <c r="BR397" s="120"/>
      <c r="BS397" s="122"/>
      <c r="BT397" s="120"/>
      <c r="BU397" s="120"/>
      <c r="BV397" s="126"/>
    </row>
    <row r="398" spans="2:74" ht="13.5" customHeight="1">
      <c r="B398" s="707"/>
      <c r="C398" s="708"/>
      <c r="D398" s="708"/>
      <c r="E398" s="708"/>
      <c r="F398" s="709"/>
      <c r="G398" s="616"/>
      <c r="H398" s="617"/>
      <c r="I398" s="617"/>
      <c r="J398" s="617"/>
      <c r="K398" s="618"/>
      <c r="L398" s="622"/>
      <c r="M398" s="622"/>
      <c r="N398" s="622"/>
      <c r="O398" s="622"/>
      <c r="P398" s="622"/>
      <c r="Q398" s="622"/>
      <c r="R398" s="625" t="s">
        <v>69</v>
      </c>
      <c r="S398" s="626"/>
      <c r="T398" s="626"/>
      <c r="U398" s="626"/>
      <c r="V398" s="627"/>
      <c r="W398" s="510" t="s">
        <v>74</v>
      </c>
      <c r="X398" s="511"/>
      <c r="Y398" s="531"/>
      <c r="Z398" s="531"/>
      <c r="AA398" s="531"/>
      <c r="AB398" s="531"/>
      <c r="AC398" s="531"/>
      <c r="AD398" s="531"/>
      <c r="AE398" s="531"/>
      <c r="AF398" s="531"/>
      <c r="AG398" s="531"/>
      <c r="AH398" s="531"/>
      <c r="AI398" s="531"/>
      <c r="AJ398" s="531"/>
      <c r="AK398" s="531"/>
      <c r="AL398" s="615"/>
      <c r="AM398" s="510" t="s">
        <v>74</v>
      </c>
      <c r="AN398" s="511"/>
      <c r="AO398" s="531"/>
      <c r="AP398" s="531"/>
      <c r="AQ398" s="531"/>
      <c r="AR398" s="531"/>
      <c r="AS398" s="531"/>
      <c r="AT398" s="531"/>
      <c r="AU398" s="531"/>
      <c r="AV398" s="531"/>
      <c r="AW398" s="531"/>
      <c r="AX398" s="531"/>
      <c r="AY398" s="531"/>
      <c r="AZ398" s="531"/>
      <c r="BA398" s="531"/>
      <c r="BB398" s="531"/>
      <c r="BC398" s="531"/>
      <c r="BD398" s="531"/>
      <c r="BE398" s="531"/>
      <c r="BF398" s="531"/>
      <c r="BG398" s="531"/>
      <c r="BH398" s="615"/>
      <c r="BI398" s="122"/>
      <c r="BJ398" s="120"/>
      <c r="BK398" s="120"/>
      <c r="BL398" s="120"/>
      <c r="BM398" s="120"/>
      <c r="BN398" s="126"/>
      <c r="BO398" s="122"/>
      <c r="BP398" s="120"/>
      <c r="BQ398" s="120"/>
      <c r="BR398" s="120"/>
      <c r="BS398" s="122"/>
      <c r="BT398" s="120"/>
      <c r="BU398" s="120"/>
      <c r="BV398" s="126"/>
    </row>
    <row r="399" spans="2:74" ht="13.5" customHeight="1">
      <c r="B399" s="707"/>
      <c r="C399" s="708"/>
      <c r="D399" s="708"/>
      <c r="E399" s="708"/>
      <c r="F399" s="709"/>
      <c r="G399" s="619"/>
      <c r="H399" s="620"/>
      <c r="I399" s="620"/>
      <c r="J399" s="620"/>
      <c r="K399" s="621"/>
      <c r="L399" s="622"/>
      <c r="M399" s="622"/>
      <c r="N399" s="622"/>
      <c r="O399" s="622"/>
      <c r="P399" s="622"/>
      <c r="Q399" s="622"/>
      <c r="R399" s="303"/>
      <c r="S399" s="295"/>
      <c r="T399" s="295"/>
      <c r="U399" s="295"/>
      <c r="V399" s="296"/>
      <c r="W399" s="508" t="s">
        <v>74</v>
      </c>
      <c r="X399" s="509"/>
      <c r="Y399" s="517"/>
      <c r="Z399" s="517"/>
      <c r="AA399" s="517"/>
      <c r="AB399" s="517"/>
      <c r="AC399" s="517"/>
      <c r="AD399" s="517"/>
      <c r="AE399" s="517"/>
      <c r="AF399" s="517"/>
      <c r="AG399" s="517"/>
      <c r="AH399" s="517"/>
      <c r="AI399" s="517"/>
      <c r="AJ399" s="517"/>
      <c r="AK399" s="517"/>
      <c r="AL399" s="518"/>
      <c r="AM399" s="508" t="s">
        <v>74</v>
      </c>
      <c r="AN399" s="509"/>
      <c r="AO399" s="517"/>
      <c r="AP399" s="517"/>
      <c r="AQ399" s="517"/>
      <c r="AR399" s="517"/>
      <c r="AS399" s="517"/>
      <c r="AT399" s="517"/>
      <c r="AU399" s="517"/>
      <c r="AV399" s="517"/>
      <c r="AW399" s="517"/>
      <c r="AX399" s="517"/>
      <c r="AY399" s="517"/>
      <c r="AZ399" s="517"/>
      <c r="BA399" s="517"/>
      <c r="BB399" s="517"/>
      <c r="BC399" s="517"/>
      <c r="BD399" s="517"/>
      <c r="BE399" s="517"/>
      <c r="BF399" s="517"/>
      <c r="BG399" s="517"/>
      <c r="BH399" s="518"/>
      <c r="BI399" s="124"/>
      <c r="BJ399" s="121"/>
      <c r="BK399" s="121"/>
      <c r="BL399" s="121"/>
      <c r="BM399" s="121"/>
      <c r="BN399" s="127"/>
      <c r="BO399" s="124"/>
      <c r="BP399" s="121"/>
      <c r="BQ399" s="121"/>
      <c r="BR399" s="121"/>
      <c r="BS399" s="124"/>
      <c r="BT399" s="121"/>
      <c r="BU399" s="121"/>
      <c r="BV399" s="127"/>
    </row>
    <row r="400" spans="2:74" ht="13.5" customHeight="1">
      <c r="B400" s="707"/>
      <c r="C400" s="708"/>
      <c r="D400" s="708"/>
      <c r="E400" s="708"/>
      <c r="F400" s="709"/>
      <c r="G400" s="169" t="s">
        <v>133</v>
      </c>
      <c r="H400" s="305"/>
      <c r="I400" s="305"/>
      <c r="J400" s="305"/>
      <c r="K400" s="306"/>
      <c r="L400" s="622" t="s">
        <v>132</v>
      </c>
      <c r="M400" s="622"/>
      <c r="N400" s="622"/>
      <c r="O400" s="622"/>
      <c r="P400" s="622"/>
      <c r="Q400" s="622"/>
      <c r="R400" s="513" t="s">
        <v>69</v>
      </c>
      <c r="S400" s="513"/>
      <c r="T400" s="513"/>
      <c r="U400" s="513"/>
      <c r="V400" s="514"/>
      <c r="W400" s="510" t="s">
        <v>74</v>
      </c>
      <c r="X400" s="511"/>
      <c r="Y400" s="120" t="s">
        <v>534</v>
      </c>
      <c r="Z400" s="120"/>
      <c r="AA400" s="120"/>
      <c r="AB400" s="120"/>
      <c r="AC400" s="120"/>
      <c r="AD400" s="120"/>
      <c r="AE400" s="116"/>
      <c r="AF400" s="116"/>
      <c r="AG400" s="116"/>
      <c r="AH400" s="120"/>
      <c r="AI400" s="120"/>
      <c r="AJ400" s="120"/>
      <c r="AK400" s="120"/>
      <c r="AL400" s="126"/>
      <c r="AM400" s="512" t="s">
        <v>74</v>
      </c>
      <c r="AN400" s="513"/>
      <c r="AO400" s="116" t="s">
        <v>730</v>
      </c>
      <c r="AP400" s="116"/>
      <c r="AQ400" s="116"/>
      <c r="AR400" s="116"/>
      <c r="AS400" s="116"/>
      <c r="AT400" s="116"/>
      <c r="AU400" s="116"/>
      <c r="AV400" s="116"/>
      <c r="AW400" s="116"/>
      <c r="AX400" s="116"/>
      <c r="AY400" s="116"/>
      <c r="AZ400" s="116"/>
      <c r="BA400" s="116"/>
      <c r="BB400" s="116"/>
      <c r="BC400" s="116"/>
      <c r="BD400" s="116"/>
      <c r="BE400" s="116"/>
      <c r="BF400" s="116"/>
      <c r="BG400" s="116"/>
      <c r="BH400" s="125"/>
      <c r="BI400" s="499" t="s">
        <v>434</v>
      </c>
      <c r="BJ400" s="500"/>
      <c r="BK400" s="500"/>
      <c r="BL400" s="500"/>
      <c r="BM400" s="500"/>
      <c r="BN400" s="501"/>
      <c r="BO400" s="505" t="s">
        <v>129</v>
      </c>
      <c r="BP400" s="506"/>
      <c r="BQ400" s="506"/>
      <c r="BR400" s="506"/>
      <c r="BS400" s="505" t="s">
        <v>129</v>
      </c>
      <c r="BT400" s="506"/>
      <c r="BU400" s="506"/>
      <c r="BV400" s="507"/>
    </row>
    <row r="401" spans="2:74" ht="13.5" customHeight="1">
      <c r="B401" s="707"/>
      <c r="C401" s="708"/>
      <c r="D401" s="708"/>
      <c r="E401" s="708"/>
      <c r="F401" s="709"/>
      <c r="G401" s="571" t="s">
        <v>131</v>
      </c>
      <c r="H401" s="572"/>
      <c r="I401" s="572"/>
      <c r="J401" s="572"/>
      <c r="K401" s="623"/>
      <c r="L401" s="622"/>
      <c r="M401" s="622"/>
      <c r="N401" s="622"/>
      <c r="O401" s="622"/>
      <c r="P401" s="622"/>
      <c r="Q401" s="622"/>
      <c r="R401" s="511"/>
      <c r="S401" s="511"/>
      <c r="T401" s="511"/>
      <c r="U401" s="511"/>
      <c r="V401" s="515"/>
      <c r="W401" s="510" t="s">
        <v>74</v>
      </c>
      <c r="X401" s="511"/>
      <c r="Y401" s="120" t="s">
        <v>649</v>
      </c>
      <c r="Z401" s="120"/>
      <c r="AA401" s="120"/>
      <c r="AB401" s="120"/>
      <c r="AC401" s="120"/>
      <c r="AD401" s="120"/>
      <c r="AE401" s="120"/>
      <c r="AF401" s="120"/>
      <c r="AG401" s="120"/>
      <c r="AH401" s="120"/>
      <c r="AI401" s="120"/>
      <c r="AJ401" s="120"/>
      <c r="AK401" s="120"/>
      <c r="AL401" s="126"/>
      <c r="AM401" s="510" t="s">
        <v>74</v>
      </c>
      <c r="AN401" s="511"/>
      <c r="AO401" s="120" t="s">
        <v>731</v>
      </c>
      <c r="AP401" s="120"/>
      <c r="AQ401" s="120"/>
      <c r="AR401" s="120"/>
      <c r="AS401" s="120"/>
      <c r="AT401" s="120"/>
      <c r="AU401" s="120"/>
      <c r="AV401" s="120"/>
      <c r="AW401" s="120"/>
      <c r="AX401" s="120"/>
      <c r="AY401" s="120"/>
      <c r="AZ401" s="120"/>
      <c r="BA401" s="120"/>
      <c r="BB401" s="120"/>
      <c r="BC401" s="120"/>
      <c r="BD401" s="120"/>
      <c r="BE401" s="120"/>
      <c r="BF401" s="120"/>
      <c r="BG401" s="120"/>
      <c r="BH401" s="126"/>
      <c r="BI401" s="122"/>
      <c r="BJ401" s="120"/>
      <c r="BK401" s="120"/>
      <c r="BL401" s="120"/>
      <c r="BM401" s="120"/>
      <c r="BN401" s="126"/>
      <c r="BO401" s="505" t="s">
        <v>130</v>
      </c>
      <c r="BP401" s="506"/>
      <c r="BQ401" s="506"/>
      <c r="BR401" s="506"/>
      <c r="BS401" s="505" t="s">
        <v>130</v>
      </c>
      <c r="BT401" s="506"/>
      <c r="BU401" s="506"/>
      <c r="BV401" s="507"/>
    </row>
    <row r="402" spans="2:74" ht="13.5" customHeight="1">
      <c r="B402" s="707"/>
      <c r="C402" s="708"/>
      <c r="D402" s="708"/>
      <c r="E402" s="708"/>
      <c r="F402" s="709"/>
      <c r="G402" s="571"/>
      <c r="H402" s="572"/>
      <c r="I402" s="572"/>
      <c r="J402" s="572"/>
      <c r="K402" s="623"/>
      <c r="L402" s="622"/>
      <c r="M402" s="622"/>
      <c r="N402" s="622"/>
      <c r="O402" s="622"/>
      <c r="P402" s="622"/>
      <c r="Q402" s="622"/>
      <c r="R402" s="511"/>
      <c r="S402" s="511"/>
      <c r="T402" s="511"/>
      <c r="U402" s="511"/>
      <c r="V402" s="515"/>
      <c r="W402" s="510" t="s">
        <v>74</v>
      </c>
      <c r="X402" s="511"/>
      <c r="Y402" s="120" t="s">
        <v>674</v>
      </c>
      <c r="Z402" s="120"/>
      <c r="AA402" s="120"/>
      <c r="AB402" s="120"/>
      <c r="AC402" s="120"/>
      <c r="AD402" s="120"/>
      <c r="AE402" s="120"/>
      <c r="AF402" s="120"/>
      <c r="AG402" s="120"/>
      <c r="AH402" s="120"/>
      <c r="AI402" s="120"/>
      <c r="AJ402" s="120"/>
      <c r="AK402" s="120"/>
      <c r="AL402" s="126"/>
      <c r="AM402" s="510" t="s">
        <v>74</v>
      </c>
      <c r="AN402" s="511"/>
      <c r="AO402" s="120" t="s">
        <v>732</v>
      </c>
      <c r="AP402" s="120"/>
      <c r="AQ402" s="120"/>
      <c r="AR402" s="120"/>
      <c r="AS402" s="120"/>
      <c r="AT402" s="120"/>
      <c r="AU402" s="120"/>
      <c r="AV402" s="120"/>
      <c r="AW402" s="120"/>
      <c r="AX402" s="120"/>
      <c r="AY402" s="120"/>
      <c r="AZ402" s="120"/>
      <c r="BA402" s="120"/>
      <c r="BB402" s="120"/>
      <c r="BC402" s="120"/>
      <c r="BD402" s="120"/>
      <c r="BE402" s="120"/>
      <c r="BF402" s="120"/>
      <c r="BG402" s="120"/>
      <c r="BH402" s="126"/>
      <c r="BI402" s="122"/>
      <c r="BJ402" s="120"/>
      <c r="BK402" s="120"/>
      <c r="BL402" s="120"/>
      <c r="BM402" s="120"/>
      <c r="BN402" s="126"/>
      <c r="BO402" s="122"/>
      <c r="BP402" s="120"/>
      <c r="BQ402" s="120"/>
      <c r="BR402" s="120"/>
      <c r="BS402" s="122"/>
      <c r="BT402" s="120"/>
      <c r="BU402" s="120"/>
      <c r="BV402" s="126"/>
    </row>
    <row r="403" spans="2:74" ht="13.5" customHeight="1">
      <c r="B403" s="707"/>
      <c r="C403" s="708"/>
      <c r="D403" s="708"/>
      <c r="E403" s="708"/>
      <c r="F403" s="709"/>
      <c r="G403" s="571"/>
      <c r="H403" s="572"/>
      <c r="I403" s="572"/>
      <c r="J403" s="572"/>
      <c r="K403" s="623"/>
      <c r="L403" s="622"/>
      <c r="M403" s="622"/>
      <c r="N403" s="622"/>
      <c r="O403" s="622"/>
      <c r="P403" s="622"/>
      <c r="Q403" s="622"/>
      <c r="R403" s="511"/>
      <c r="S403" s="511"/>
      <c r="T403" s="511"/>
      <c r="U403" s="511"/>
      <c r="V403" s="515"/>
      <c r="W403" s="510" t="s">
        <v>74</v>
      </c>
      <c r="X403" s="511"/>
      <c r="Y403" s="531"/>
      <c r="Z403" s="531"/>
      <c r="AA403" s="531"/>
      <c r="AB403" s="531"/>
      <c r="AC403" s="531"/>
      <c r="AD403" s="531"/>
      <c r="AE403" s="531"/>
      <c r="AF403" s="531"/>
      <c r="AG403" s="531"/>
      <c r="AH403" s="531"/>
      <c r="AI403" s="531"/>
      <c r="AJ403" s="531"/>
      <c r="AK403" s="531"/>
      <c r="AL403" s="615"/>
      <c r="AM403" s="510" t="s">
        <v>74</v>
      </c>
      <c r="AN403" s="511"/>
      <c r="AO403" s="120" t="s">
        <v>735</v>
      </c>
      <c r="AP403" s="120"/>
      <c r="AQ403" s="120"/>
      <c r="AR403" s="120"/>
      <c r="AS403" s="120"/>
      <c r="AT403" s="120"/>
      <c r="AU403" s="120"/>
      <c r="AV403" s="120"/>
      <c r="AW403" s="120"/>
      <c r="AX403" s="120"/>
      <c r="AY403" s="120"/>
      <c r="AZ403" s="120"/>
      <c r="BA403" s="120"/>
      <c r="BB403" s="120"/>
      <c r="BC403" s="120"/>
      <c r="BD403" s="120"/>
      <c r="BE403" s="120"/>
      <c r="BF403" s="120"/>
      <c r="BG403" s="120"/>
      <c r="BH403" s="126"/>
      <c r="BI403" s="122"/>
      <c r="BJ403" s="120"/>
      <c r="BK403" s="120"/>
      <c r="BL403" s="120"/>
      <c r="BM403" s="120"/>
      <c r="BN403" s="126"/>
      <c r="BO403" s="122"/>
      <c r="BP403" s="120"/>
      <c r="BQ403" s="120"/>
      <c r="BR403" s="120"/>
      <c r="BS403" s="122"/>
      <c r="BT403" s="120"/>
      <c r="BU403" s="120"/>
      <c r="BV403" s="126"/>
    </row>
    <row r="404" spans="2:74" ht="13.5" customHeight="1">
      <c r="B404" s="710"/>
      <c r="C404" s="711"/>
      <c r="D404" s="711"/>
      <c r="E404" s="711"/>
      <c r="F404" s="712"/>
      <c r="G404" s="573"/>
      <c r="H404" s="574"/>
      <c r="I404" s="574"/>
      <c r="J404" s="574"/>
      <c r="K404" s="624"/>
      <c r="L404" s="622"/>
      <c r="M404" s="622"/>
      <c r="N404" s="622"/>
      <c r="O404" s="622"/>
      <c r="P404" s="622"/>
      <c r="Q404" s="622"/>
      <c r="R404" s="511"/>
      <c r="S404" s="511"/>
      <c r="T404" s="511"/>
      <c r="U404" s="511"/>
      <c r="V404" s="515"/>
      <c r="W404" s="511" t="s">
        <v>74</v>
      </c>
      <c r="X404" s="511"/>
      <c r="Y404" s="531"/>
      <c r="Z404" s="531"/>
      <c r="AA404" s="531"/>
      <c r="AB404" s="531"/>
      <c r="AC404" s="531"/>
      <c r="AD404" s="531"/>
      <c r="AE404" s="531"/>
      <c r="AF404" s="531"/>
      <c r="AG404" s="531"/>
      <c r="AH404" s="531"/>
      <c r="AI404" s="531"/>
      <c r="AJ404" s="531"/>
      <c r="AK404" s="531"/>
      <c r="AL404" s="531"/>
      <c r="AM404" s="124"/>
      <c r="AN404" s="121"/>
      <c r="AO404" s="121" t="s">
        <v>736</v>
      </c>
      <c r="AP404" s="121"/>
      <c r="AQ404" s="121"/>
      <c r="AR404" s="121"/>
      <c r="AS404" s="121"/>
      <c r="AT404" s="121"/>
      <c r="AU404" s="121"/>
      <c r="AV404" s="121"/>
      <c r="AW404" s="121"/>
      <c r="AX404" s="121"/>
      <c r="AY404" s="121"/>
      <c r="AZ404" s="121"/>
      <c r="BA404" s="121"/>
      <c r="BB404" s="121"/>
      <c r="BC404" s="121"/>
      <c r="BD404" s="121"/>
      <c r="BE404" s="121"/>
      <c r="BF404" s="121"/>
      <c r="BG404" s="121"/>
      <c r="BH404" s="127"/>
      <c r="BI404" s="124"/>
      <c r="BJ404" s="121"/>
      <c r="BK404" s="121"/>
      <c r="BL404" s="121"/>
      <c r="BM404" s="121"/>
      <c r="BN404" s="127"/>
      <c r="BO404" s="124"/>
      <c r="BP404" s="121"/>
      <c r="BQ404" s="121"/>
      <c r="BR404" s="121"/>
      <c r="BS404" s="124"/>
      <c r="BT404" s="121"/>
      <c r="BU404" s="121"/>
      <c r="BV404" s="127"/>
    </row>
    <row r="405" spans="2:74" ht="16.5" customHeight="1">
      <c r="B405" s="169" t="s">
        <v>217</v>
      </c>
      <c r="C405" s="161"/>
      <c r="D405" s="161"/>
      <c r="E405" s="161"/>
      <c r="F405" s="162"/>
      <c r="G405" s="169" t="s">
        <v>216</v>
      </c>
      <c r="H405" s="161"/>
      <c r="I405" s="161"/>
      <c r="J405" s="161"/>
      <c r="K405" s="162"/>
      <c r="L405" s="540" t="s">
        <v>215</v>
      </c>
      <c r="M405" s="541"/>
      <c r="N405" s="541"/>
      <c r="O405" s="541"/>
      <c r="P405" s="541"/>
      <c r="Q405" s="612"/>
      <c r="R405" s="512" t="s">
        <v>69</v>
      </c>
      <c r="S405" s="513"/>
      <c r="T405" s="513"/>
      <c r="U405" s="513"/>
      <c r="V405" s="514"/>
      <c r="W405" s="512" t="s">
        <v>74</v>
      </c>
      <c r="X405" s="513"/>
      <c r="Y405" s="116" t="s">
        <v>494</v>
      </c>
      <c r="Z405" s="116"/>
      <c r="AA405" s="116"/>
      <c r="AB405" s="116"/>
      <c r="AC405" s="116"/>
      <c r="AD405" s="116"/>
      <c r="AE405" s="116"/>
      <c r="AF405" s="116"/>
      <c r="AG405" s="116"/>
      <c r="AH405" s="116"/>
      <c r="AI405" s="116"/>
      <c r="AJ405" s="116"/>
      <c r="AK405" s="116"/>
      <c r="AL405" s="125"/>
      <c r="AM405" s="510" t="s">
        <v>74</v>
      </c>
      <c r="AN405" s="511"/>
      <c r="AO405" s="120" t="s">
        <v>214</v>
      </c>
      <c r="AP405" s="120"/>
      <c r="AQ405" s="120"/>
      <c r="AR405" s="120"/>
      <c r="AS405" s="120"/>
      <c r="AT405" s="120"/>
      <c r="AU405" s="120"/>
      <c r="AV405" s="120"/>
      <c r="AW405" s="120"/>
      <c r="AX405" s="120"/>
      <c r="AY405" s="120"/>
      <c r="AZ405" s="120"/>
      <c r="BA405" s="120"/>
      <c r="BB405" s="120"/>
      <c r="BC405" s="120"/>
      <c r="BD405" s="120"/>
      <c r="BE405" s="120"/>
      <c r="BF405" s="120"/>
      <c r="BG405" s="120"/>
      <c r="BH405" s="126"/>
      <c r="BI405" s="499" t="s">
        <v>434</v>
      </c>
      <c r="BJ405" s="500"/>
      <c r="BK405" s="500"/>
      <c r="BL405" s="500"/>
      <c r="BM405" s="500"/>
      <c r="BN405" s="501"/>
      <c r="BO405" s="502" t="s">
        <v>129</v>
      </c>
      <c r="BP405" s="503"/>
      <c r="BQ405" s="503"/>
      <c r="BR405" s="503"/>
      <c r="BS405" s="502" t="s">
        <v>129</v>
      </c>
      <c r="BT405" s="503"/>
      <c r="BU405" s="503"/>
      <c r="BV405" s="504"/>
    </row>
    <row r="406" spans="2:74" ht="16.5" customHeight="1">
      <c r="B406" s="571" t="s">
        <v>213</v>
      </c>
      <c r="C406" s="572"/>
      <c r="D406" s="572"/>
      <c r="E406" s="572"/>
      <c r="F406" s="623"/>
      <c r="G406" s="571" t="s">
        <v>212</v>
      </c>
      <c r="H406" s="572"/>
      <c r="I406" s="572"/>
      <c r="J406" s="572"/>
      <c r="K406" s="623"/>
      <c r="L406" s="542"/>
      <c r="M406" s="543"/>
      <c r="N406" s="543"/>
      <c r="O406" s="543"/>
      <c r="P406" s="543"/>
      <c r="Q406" s="613"/>
      <c r="R406" s="510"/>
      <c r="S406" s="511"/>
      <c r="T406" s="511"/>
      <c r="U406" s="511"/>
      <c r="V406" s="515"/>
      <c r="W406" s="510" t="s">
        <v>74</v>
      </c>
      <c r="X406" s="511"/>
      <c r="Y406" s="120" t="s">
        <v>63</v>
      </c>
      <c r="Z406" s="120"/>
      <c r="AA406" s="120"/>
      <c r="AB406" s="120"/>
      <c r="AC406" s="120"/>
      <c r="AD406" s="120"/>
      <c r="AE406" s="120"/>
      <c r="AF406" s="120"/>
      <c r="AG406" s="120"/>
      <c r="AH406" s="120"/>
      <c r="AI406" s="120"/>
      <c r="AJ406" s="120"/>
      <c r="AK406" s="120"/>
      <c r="AL406" s="126"/>
      <c r="AM406" s="510" t="s">
        <v>74</v>
      </c>
      <c r="AN406" s="511"/>
      <c r="AO406" s="120" t="s">
        <v>211</v>
      </c>
      <c r="AP406" s="120"/>
      <c r="AQ406" s="120"/>
      <c r="AR406" s="120"/>
      <c r="AS406" s="120"/>
      <c r="AT406" s="120"/>
      <c r="AU406" s="120"/>
      <c r="AV406" s="120"/>
      <c r="AW406" s="120"/>
      <c r="AX406" s="120"/>
      <c r="AY406" s="120"/>
      <c r="AZ406" s="120"/>
      <c r="BA406" s="120"/>
      <c r="BB406" s="120"/>
      <c r="BC406" s="120"/>
      <c r="BD406" s="120"/>
      <c r="BE406" s="120"/>
      <c r="BF406" s="120"/>
      <c r="BG406" s="120"/>
      <c r="BH406" s="126"/>
      <c r="BI406" s="122"/>
      <c r="BJ406" s="120"/>
      <c r="BK406" s="120"/>
      <c r="BL406" s="120"/>
      <c r="BM406" s="120"/>
      <c r="BN406" s="126"/>
      <c r="BO406" s="505" t="s">
        <v>130</v>
      </c>
      <c r="BP406" s="506"/>
      <c r="BQ406" s="506"/>
      <c r="BR406" s="506"/>
      <c r="BS406" s="505" t="s">
        <v>130</v>
      </c>
      <c r="BT406" s="506"/>
      <c r="BU406" s="506"/>
      <c r="BV406" s="507"/>
    </row>
    <row r="407" spans="2:74" ht="16.5" customHeight="1">
      <c r="B407" s="571"/>
      <c r="C407" s="572"/>
      <c r="D407" s="572"/>
      <c r="E407" s="572"/>
      <c r="F407" s="623"/>
      <c r="G407" s="571"/>
      <c r="H407" s="572"/>
      <c r="I407" s="572"/>
      <c r="J407" s="572"/>
      <c r="K407" s="623"/>
      <c r="L407" s="542"/>
      <c r="M407" s="543"/>
      <c r="N407" s="543"/>
      <c r="O407" s="543"/>
      <c r="P407" s="543"/>
      <c r="Q407" s="613"/>
      <c r="R407" s="510"/>
      <c r="S407" s="511"/>
      <c r="T407" s="511"/>
      <c r="U407" s="511"/>
      <c r="V407" s="515"/>
      <c r="W407" s="510" t="s">
        <v>74</v>
      </c>
      <c r="X407" s="511"/>
      <c r="Y407" s="531"/>
      <c r="Z407" s="531"/>
      <c r="AA407" s="531"/>
      <c r="AB407" s="531"/>
      <c r="AC407" s="531"/>
      <c r="AD407" s="531"/>
      <c r="AE407" s="531"/>
      <c r="AF407" s="531"/>
      <c r="AG407" s="531"/>
      <c r="AH407" s="531"/>
      <c r="AI407" s="531"/>
      <c r="AJ407" s="531"/>
      <c r="AK407" s="531"/>
      <c r="AL407" s="615"/>
      <c r="AM407" s="510" t="s">
        <v>74</v>
      </c>
      <c r="AN407" s="511"/>
      <c r="AO407" s="120" t="s">
        <v>210</v>
      </c>
      <c r="AP407" s="120"/>
      <c r="AQ407" s="120"/>
      <c r="AR407" s="120"/>
      <c r="AS407" s="120"/>
      <c r="AT407" s="120"/>
      <c r="AU407" s="120"/>
      <c r="AV407" s="120"/>
      <c r="AW407" s="120"/>
      <c r="AX407" s="120"/>
      <c r="AY407" s="120"/>
      <c r="AZ407" s="120"/>
      <c r="BA407" s="120"/>
      <c r="BB407" s="120"/>
      <c r="BC407" s="120"/>
      <c r="BD407" s="120"/>
      <c r="BE407" s="120"/>
      <c r="BF407" s="120"/>
      <c r="BG407" s="120"/>
      <c r="BH407" s="126"/>
      <c r="BI407" s="122"/>
      <c r="BJ407" s="120"/>
      <c r="BK407" s="120"/>
      <c r="BL407" s="120"/>
      <c r="BM407" s="120"/>
      <c r="BN407" s="126"/>
      <c r="BO407" s="122"/>
      <c r="BP407" s="120"/>
      <c r="BQ407" s="120"/>
      <c r="BR407" s="120"/>
      <c r="BS407" s="122"/>
      <c r="BT407" s="120"/>
      <c r="BU407" s="120"/>
      <c r="BV407" s="126"/>
    </row>
    <row r="408" spans="2:74" ht="16.5" customHeight="1">
      <c r="B408" s="571"/>
      <c r="C408" s="572"/>
      <c r="D408" s="572"/>
      <c r="E408" s="572"/>
      <c r="F408" s="623"/>
      <c r="G408" s="571"/>
      <c r="H408" s="572"/>
      <c r="I408" s="572"/>
      <c r="J408" s="572"/>
      <c r="K408" s="623"/>
      <c r="L408" s="542"/>
      <c r="M408" s="543"/>
      <c r="N408" s="543"/>
      <c r="O408" s="543"/>
      <c r="P408" s="543"/>
      <c r="Q408" s="613"/>
      <c r="R408" s="510"/>
      <c r="S408" s="511"/>
      <c r="T408" s="511"/>
      <c r="U408" s="511"/>
      <c r="V408" s="515"/>
      <c r="W408" s="510" t="s">
        <v>74</v>
      </c>
      <c r="X408" s="511"/>
      <c r="Y408" s="531"/>
      <c r="Z408" s="531"/>
      <c r="AA408" s="531"/>
      <c r="AB408" s="531"/>
      <c r="AC408" s="531"/>
      <c r="AD408" s="531"/>
      <c r="AE408" s="531"/>
      <c r="AF408" s="531"/>
      <c r="AG408" s="531"/>
      <c r="AH408" s="531"/>
      <c r="AI408" s="531"/>
      <c r="AJ408" s="531"/>
      <c r="AK408" s="531"/>
      <c r="AL408" s="615"/>
      <c r="AM408" s="510" t="s">
        <v>74</v>
      </c>
      <c r="AN408" s="511"/>
      <c r="AO408" s="120" t="s">
        <v>209</v>
      </c>
      <c r="AP408" s="120"/>
      <c r="AQ408" s="120"/>
      <c r="AR408" s="120"/>
      <c r="AS408" s="120"/>
      <c r="AT408" s="120"/>
      <c r="AU408" s="120"/>
      <c r="AV408" s="120"/>
      <c r="AW408" s="120"/>
      <c r="AX408" s="120"/>
      <c r="AY408" s="120"/>
      <c r="AZ408" s="120"/>
      <c r="BA408" s="120"/>
      <c r="BB408" s="120"/>
      <c r="BC408" s="120"/>
      <c r="BD408" s="120"/>
      <c r="BE408" s="120"/>
      <c r="BF408" s="120"/>
      <c r="BG408" s="120"/>
      <c r="BH408" s="126"/>
      <c r="BI408" s="122"/>
      <c r="BJ408" s="120"/>
      <c r="BK408" s="120"/>
      <c r="BL408" s="120"/>
      <c r="BM408" s="120"/>
      <c r="BN408" s="126"/>
      <c r="BO408" s="122"/>
      <c r="BP408" s="120"/>
      <c r="BQ408" s="120"/>
      <c r="BR408" s="120"/>
      <c r="BS408" s="122"/>
      <c r="BT408" s="120"/>
      <c r="BU408" s="120"/>
      <c r="BV408" s="126"/>
    </row>
    <row r="409" spans="2:74" ht="16.5" customHeight="1">
      <c r="B409" s="571"/>
      <c r="C409" s="572"/>
      <c r="D409" s="572"/>
      <c r="E409" s="572"/>
      <c r="F409" s="623"/>
      <c r="G409" s="571"/>
      <c r="H409" s="572"/>
      <c r="I409" s="572"/>
      <c r="J409" s="572"/>
      <c r="K409" s="623"/>
      <c r="L409" s="542"/>
      <c r="M409" s="543"/>
      <c r="N409" s="543"/>
      <c r="O409" s="543"/>
      <c r="P409" s="543"/>
      <c r="Q409" s="613"/>
      <c r="R409" s="510"/>
      <c r="S409" s="511"/>
      <c r="T409" s="511"/>
      <c r="U409" s="511"/>
      <c r="V409" s="515"/>
      <c r="W409" s="510" t="s">
        <v>74</v>
      </c>
      <c r="X409" s="511"/>
      <c r="Y409" s="531"/>
      <c r="Z409" s="531"/>
      <c r="AA409" s="531"/>
      <c r="AB409" s="531"/>
      <c r="AC409" s="531"/>
      <c r="AD409" s="531"/>
      <c r="AE409" s="531"/>
      <c r="AF409" s="531"/>
      <c r="AG409" s="531"/>
      <c r="AH409" s="531"/>
      <c r="AI409" s="531"/>
      <c r="AJ409" s="531"/>
      <c r="AK409" s="531"/>
      <c r="AL409" s="615"/>
      <c r="AM409" s="510" t="s">
        <v>74</v>
      </c>
      <c r="AN409" s="511"/>
      <c r="AO409" s="120" t="s">
        <v>208</v>
      </c>
      <c r="AP409" s="120"/>
      <c r="AQ409" s="120"/>
      <c r="AR409" s="120"/>
      <c r="AS409" s="120"/>
      <c r="AT409" s="120"/>
      <c r="AU409" s="120"/>
      <c r="AV409" s="120"/>
      <c r="AW409" s="120"/>
      <c r="AX409" s="120"/>
      <c r="AY409" s="120"/>
      <c r="AZ409" s="120"/>
      <c r="BA409" s="120"/>
      <c r="BB409" s="120"/>
      <c r="BC409" s="120"/>
      <c r="BD409" s="120"/>
      <c r="BE409" s="120"/>
      <c r="BF409" s="120"/>
      <c r="BG409" s="120"/>
      <c r="BH409" s="126"/>
      <c r="BI409" s="122"/>
      <c r="BJ409" s="120"/>
      <c r="BK409" s="120"/>
      <c r="BL409" s="120"/>
      <c r="BM409" s="120"/>
      <c r="BN409" s="126"/>
      <c r="BO409" s="122"/>
      <c r="BP409" s="120"/>
      <c r="BQ409" s="120"/>
      <c r="BR409" s="120"/>
      <c r="BS409" s="122"/>
      <c r="BT409" s="120"/>
      <c r="BU409" s="120"/>
      <c r="BV409" s="126"/>
    </row>
    <row r="410" spans="2:74" ht="16.5" customHeight="1">
      <c r="B410" s="571"/>
      <c r="C410" s="572"/>
      <c r="D410" s="572"/>
      <c r="E410" s="572"/>
      <c r="F410" s="623"/>
      <c r="G410" s="571"/>
      <c r="H410" s="572"/>
      <c r="I410" s="572"/>
      <c r="J410" s="572"/>
      <c r="K410" s="623"/>
      <c r="L410" s="542"/>
      <c r="M410" s="543"/>
      <c r="N410" s="543"/>
      <c r="O410" s="543"/>
      <c r="P410" s="543"/>
      <c r="Q410" s="613"/>
      <c r="R410" s="510"/>
      <c r="S410" s="511"/>
      <c r="T410" s="511"/>
      <c r="U410" s="511"/>
      <c r="V410" s="515"/>
      <c r="W410" s="510" t="s">
        <v>74</v>
      </c>
      <c r="X410" s="511"/>
      <c r="Y410" s="531"/>
      <c r="Z410" s="531"/>
      <c r="AA410" s="531"/>
      <c r="AB410" s="531"/>
      <c r="AC410" s="531"/>
      <c r="AD410" s="531"/>
      <c r="AE410" s="531"/>
      <c r="AF410" s="531"/>
      <c r="AG410" s="531"/>
      <c r="AH410" s="531"/>
      <c r="AI410" s="531"/>
      <c r="AJ410" s="531"/>
      <c r="AK410" s="531"/>
      <c r="AL410" s="615"/>
      <c r="AM410" s="510" t="s">
        <v>74</v>
      </c>
      <c r="AN410" s="511"/>
      <c r="AO410" s="531"/>
      <c r="AP410" s="531"/>
      <c r="AQ410" s="531"/>
      <c r="AR410" s="531"/>
      <c r="AS410" s="531"/>
      <c r="AT410" s="531"/>
      <c r="AU410" s="531"/>
      <c r="AV410" s="531"/>
      <c r="AW410" s="531"/>
      <c r="AX410" s="531"/>
      <c r="AY410" s="531"/>
      <c r="AZ410" s="531"/>
      <c r="BA410" s="531"/>
      <c r="BB410" s="531"/>
      <c r="BC410" s="531"/>
      <c r="BD410" s="531"/>
      <c r="BE410" s="531"/>
      <c r="BF410" s="531"/>
      <c r="BG410" s="531"/>
      <c r="BH410" s="615"/>
      <c r="BI410" s="122"/>
      <c r="BJ410" s="120"/>
      <c r="BK410" s="120"/>
      <c r="BL410" s="120"/>
      <c r="BM410" s="120"/>
      <c r="BN410" s="126"/>
      <c r="BO410" s="122"/>
      <c r="BP410" s="120"/>
      <c r="BQ410" s="120"/>
      <c r="BR410" s="120"/>
      <c r="BS410" s="122"/>
      <c r="BT410" s="120"/>
      <c r="BU410" s="120"/>
      <c r="BV410" s="126"/>
    </row>
    <row r="411" spans="2:74" ht="16.5" customHeight="1">
      <c r="B411" s="573"/>
      <c r="C411" s="574"/>
      <c r="D411" s="574"/>
      <c r="E411" s="574"/>
      <c r="F411" s="624"/>
      <c r="G411" s="573"/>
      <c r="H411" s="574"/>
      <c r="I411" s="574"/>
      <c r="J411" s="574"/>
      <c r="K411" s="624"/>
      <c r="L411" s="544"/>
      <c r="M411" s="545"/>
      <c r="N411" s="545"/>
      <c r="O411" s="545"/>
      <c r="P411" s="545"/>
      <c r="Q411" s="614"/>
      <c r="R411" s="508"/>
      <c r="S411" s="509"/>
      <c r="T411" s="509"/>
      <c r="U411" s="509"/>
      <c r="V411" s="516"/>
      <c r="W411" s="508" t="s">
        <v>74</v>
      </c>
      <c r="X411" s="509"/>
      <c r="Y411" s="517"/>
      <c r="Z411" s="517"/>
      <c r="AA411" s="517"/>
      <c r="AB411" s="517"/>
      <c r="AC411" s="517"/>
      <c r="AD411" s="517"/>
      <c r="AE411" s="517"/>
      <c r="AF411" s="517"/>
      <c r="AG411" s="517"/>
      <c r="AH411" s="517"/>
      <c r="AI411" s="517"/>
      <c r="AJ411" s="517"/>
      <c r="AK411" s="517"/>
      <c r="AL411" s="518"/>
      <c r="AM411" s="508" t="s">
        <v>74</v>
      </c>
      <c r="AN411" s="509"/>
      <c r="AO411" s="517"/>
      <c r="AP411" s="517"/>
      <c r="AQ411" s="517"/>
      <c r="AR411" s="517"/>
      <c r="AS411" s="517"/>
      <c r="AT411" s="517"/>
      <c r="AU411" s="517"/>
      <c r="AV411" s="517"/>
      <c r="AW411" s="517"/>
      <c r="AX411" s="517"/>
      <c r="AY411" s="517"/>
      <c r="AZ411" s="517"/>
      <c r="BA411" s="517"/>
      <c r="BB411" s="517"/>
      <c r="BC411" s="517"/>
      <c r="BD411" s="517"/>
      <c r="BE411" s="517"/>
      <c r="BF411" s="517"/>
      <c r="BG411" s="517"/>
      <c r="BH411" s="518"/>
      <c r="BI411" s="124"/>
      <c r="BJ411" s="121"/>
      <c r="BK411" s="121"/>
      <c r="BL411" s="121"/>
      <c r="BM411" s="121"/>
      <c r="BN411" s="127"/>
      <c r="BO411" s="124"/>
      <c r="BP411" s="121"/>
      <c r="BQ411" s="121"/>
      <c r="BR411" s="121"/>
      <c r="BS411" s="124"/>
      <c r="BT411" s="121"/>
      <c r="BU411" s="121"/>
      <c r="BV411" s="127"/>
    </row>
    <row r="412" spans="2:74" ht="13.5" customHeight="1">
      <c r="B412" s="179"/>
      <c r="C412" s="179"/>
      <c r="D412" s="179"/>
      <c r="E412" s="179"/>
      <c r="F412" s="179"/>
      <c r="G412" s="179"/>
      <c r="H412" s="179"/>
      <c r="I412" s="179"/>
      <c r="J412" s="179"/>
      <c r="K412" s="179"/>
      <c r="L412" s="180"/>
      <c r="M412" s="180"/>
      <c r="N412" s="180"/>
      <c r="O412" s="180"/>
      <c r="P412" s="180"/>
      <c r="Q412" s="180"/>
      <c r="R412" s="184"/>
      <c r="S412" s="184"/>
      <c r="T412" s="184"/>
      <c r="U412" s="184"/>
      <c r="V412" s="184"/>
      <c r="W412" s="184"/>
      <c r="X412" s="184"/>
      <c r="Y412" s="120"/>
      <c r="Z412" s="120"/>
      <c r="AA412" s="120"/>
      <c r="AB412" s="120"/>
      <c r="AC412" s="120"/>
      <c r="AD412" s="120"/>
      <c r="AE412" s="120"/>
      <c r="AF412" s="120"/>
      <c r="AG412" s="120"/>
      <c r="AH412" s="184"/>
      <c r="AI412" s="184"/>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84"/>
      <c r="BK412" s="184"/>
      <c r="BL412" s="184"/>
      <c r="BM412" s="184"/>
      <c r="BN412" s="184"/>
      <c r="BO412" s="184"/>
      <c r="BP412" s="184"/>
      <c r="BQ412" s="184"/>
      <c r="BR412" s="184"/>
      <c r="BS412" s="184"/>
      <c r="BT412" s="184"/>
      <c r="BU412" s="184"/>
      <c r="BV412" s="184"/>
    </row>
    <row r="413" spans="2:74" ht="13.5" customHeight="1">
      <c r="B413" s="179"/>
      <c r="C413" s="179"/>
      <c r="D413" s="179"/>
      <c r="E413" s="179"/>
      <c r="F413" s="179"/>
      <c r="G413" s="179"/>
      <c r="H413" s="179"/>
      <c r="I413" s="179"/>
      <c r="J413" s="179"/>
      <c r="K413" s="179"/>
      <c r="L413" s="180"/>
      <c r="M413" s="180"/>
      <c r="N413" s="180"/>
      <c r="O413" s="180"/>
      <c r="P413" s="180"/>
      <c r="Q413" s="180"/>
      <c r="R413" s="184"/>
      <c r="S413" s="184"/>
      <c r="T413" s="184"/>
      <c r="U413" s="184"/>
      <c r="V413" s="184"/>
      <c r="W413" s="184"/>
      <c r="X413" s="184"/>
      <c r="Y413" s="120"/>
      <c r="Z413" s="120"/>
      <c r="AA413" s="120"/>
      <c r="AB413" s="120"/>
      <c r="AC413" s="120"/>
      <c r="AD413" s="120"/>
      <c r="AE413" s="120"/>
      <c r="AF413" s="120"/>
      <c r="AG413" s="120"/>
      <c r="AH413" s="184"/>
      <c r="AI413" s="184"/>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84"/>
      <c r="BK413" s="184"/>
      <c r="BL413" s="184"/>
      <c r="BM413" s="184"/>
      <c r="BN413" s="184"/>
      <c r="BO413" s="184"/>
      <c r="BP413" s="184"/>
      <c r="BQ413" s="184"/>
      <c r="BR413" s="184"/>
      <c r="BS413" s="184"/>
      <c r="BT413" s="184"/>
      <c r="BU413" s="184"/>
      <c r="BV413" s="184"/>
    </row>
    <row r="414" spans="2:74" ht="13.5" customHeight="1">
      <c r="B414" s="179"/>
      <c r="C414" s="179"/>
      <c r="D414" s="179"/>
      <c r="E414" s="179"/>
      <c r="F414" s="179"/>
      <c r="G414" s="179"/>
      <c r="H414" s="179"/>
      <c r="I414" s="179"/>
      <c r="J414" s="179"/>
      <c r="K414" s="179"/>
      <c r="L414" s="180"/>
      <c r="M414" s="180"/>
      <c r="N414" s="180"/>
      <c r="O414" s="180"/>
      <c r="P414" s="180"/>
      <c r="Q414" s="180"/>
      <c r="R414" s="184"/>
      <c r="S414" s="184"/>
      <c r="T414" s="184"/>
      <c r="U414" s="184"/>
      <c r="V414" s="184"/>
      <c r="W414" s="184"/>
      <c r="X414" s="184"/>
      <c r="Y414" s="120"/>
      <c r="Z414" s="120"/>
      <c r="AA414" s="120"/>
      <c r="AB414" s="120"/>
      <c r="AC414" s="120"/>
      <c r="AD414" s="120"/>
      <c r="AE414" s="120"/>
      <c r="AF414" s="120"/>
      <c r="AG414" s="120"/>
      <c r="AH414" s="184"/>
      <c r="AI414" s="184"/>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84"/>
      <c r="BK414" s="184"/>
      <c r="BL414" s="184"/>
      <c r="BM414" s="184"/>
      <c r="BN414" s="184"/>
      <c r="BO414" s="184"/>
      <c r="BP414" s="184"/>
      <c r="BQ414" s="184"/>
      <c r="BR414" s="184"/>
      <c r="BS414" s="184"/>
      <c r="BT414" s="184"/>
      <c r="BU414" s="184"/>
      <c r="BV414" s="184"/>
    </row>
    <row r="415" spans="2:74" ht="13.5" customHeight="1"/>
    <row r="416" spans="2:74" ht="13.5" customHeight="1">
      <c r="B416" s="179"/>
      <c r="C416" s="179"/>
      <c r="D416" s="179"/>
      <c r="E416" s="179"/>
      <c r="F416" s="179"/>
      <c r="G416" s="179"/>
      <c r="H416" s="179"/>
      <c r="I416" s="179"/>
      <c r="J416" s="179"/>
      <c r="K416" s="179"/>
      <c r="L416" s="180"/>
      <c r="M416" s="180"/>
      <c r="N416" s="180"/>
      <c r="O416" s="180"/>
      <c r="P416" s="180"/>
      <c r="Q416" s="180"/>
      <c r="R416" s="184"/>
      <c r="S416" s="184"/>
      <c r="T416" s="184"/>
      <c r="U416" s="184"/>
      <c r="V416" s="184"/>
      <c r="W416" s="184"/>
      <c r="X416" s="184"/>
      <c r="Y416" s="120"/>
      <c r="Z416" s="120"/>
      <c r="AA416" s="120"/>
      <c r="AB416" s="120"/>
      <c r="AC416" s="120"/>
      <c r="AD416" s="120"/>
      <c r="AE416" s="120"/>
      <c r="AF416" s="120"/>
      <c r="AG416" s="120"/>
      <c r="AH416" s="184"/>
      <c r="AI416" s="184"/>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84"/>
      <c r="BK416" s="184"/>
      <c r="BL416" s="184"/>
      <c r="BM416" s="184"/>
      <c r="BN416" s="184"/>
      <c r="BO416" s="184"/>
      <c r="BP416" s="184"/>
      <c r="BQ416" s="184"/>
      <c r="BR416" s="184"/>
      <c r="BS416" s="184"/>
      <c r="BT416" s="184"/>
      <c r="BU416" s="184"/>
      <c r="BV416" s="184"/>
    </row>
    <row r="417" spans="2:74" ht="13.5" customHeight="1"/>
    <row r="418" spans="2:74" ht="13.5" customHeight="1">
      <c r="B418" s="179"/>
      <c r="C418" s="179"/>
      <c r="D418" s="179"/>
      <c r="E418" s="179"/>
      <c r="F418" s="179"/>
      <c r="G418" s="179"/>
      <c r="H418" s="179"/>
      <c r="I418" s="179"/>
      <c r="J418" s="179"/>
      <c r="K418" s="179"/>
      <c r="L418" s="180"/>
      <c r="M418" s="180"/>
      <c r="N418" s="180"/>
      <c r="O418" s="180"/>
      <c r="P418" s="180"/>
      <c r="Q418" s="180"/>
      <c r="R418" s="184"/>
      <c r="S418" s="184"/>
      <c r="T418" s="184"/>
      <c r="U418" s="184"/>
      <c r="V418" s="184"/>
      <c r="W418" s="184"/>
      <c r="X418" s="184"/>
      <c r="Y418" s="120"/>
      <c r="Z418" s="120"/>
      <c r="AA418" s="120"/>
      <c r="AB418" s="120"/>
      <c r="AC418" s="120"/>
      <c r="AD418" s="120"/>
      <c r="AE418" s="120"/>
      <c r="AF418" s="120"/>
      <c r="AG418" s="120"/>
      <c r="AH418" s="184"/>
      <c r="AI418" s="184"/>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84"/>
      <c r="BK418" s="184"/>
      <c r="BL418" s="184"/>
      <c r="BM418" s="184"/>
      <c r="BN418" s="184"/>
      <c r="BO418" s="184"/>
      <c r="BP418" s="184"/>
      <c r="BQ418" s="184"/>
      <c r="BR418" s="184"/>
      <c r="BS418" s="184"/>
      <c r="BT418" s="184"/>
      <c r="BU418" s="184"/>
      <c r="BV418" s="184"/>
    </row>
    <row r="419" spans="2:74" ht="13.5" customHeight="1">
      <c r="B419" s="179"/>
      <c r="C419" s="179"/>
      <c r="D419" s="179"/>
      <c r="E419" s="179"/>
      <c r="F419" s="179"/>
      <c r="G419" s="179"/>
      <c r="H419" s="179"/>
      <c r="I419" s="179"/>
      <c r="J419" s="179"/>
      <c r="K419" s="179"/>
      <c r="L419" s="180"/>
      <c r="M419" s="180"/>
      <c r="N419" s="180"/>
      <c r="O419" s="180"/>
      <c r="P419" s="180"/>
      <c r="Q419" s="180"/>
      <c r="R419" s="184"/>
      <c r="S419" s="184"/>
      <c r="T419" s="184"/>
      <c r="U419" s="184"/>
      <c r="V419" s="184"/>
      <c r="W419" s="184"/>
      <c r="X419" s="184"/>
      <c r="Y419" s="120"/>
      <c r="Z419" s="120"/>
      <c r="AA419" s="120"/>
      <c r="AB419" s="120"/>
      <c r="AC419" s="120"/>
      <c r="AD419" s="120"/>
      <c r="AE419" s="120"/>
      <c r="AF419" s="120"/>
      <c r="AG419" s="120"/>
      <c r="AH419" s="184"/>
      <c r="AI419" s="184"/>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84"/>
      <c r="BK419" s="184"/>
      <c r="BL419" s="184"/>
      <c r="BM419" s="184"/>
      <c r="BN419" s="184"/>
      <c r="BO419" s="184"/>
      <c r="BP419" s="184"/>
      <c r="BQ419" s="184"/>
      <c r="BR419" s="184"/>
      <c r="BS419" s="184"/>
      <c r="BT419" s="184"/>
      <c r="BU419" s="184"/>
      <c r="BV419" s="184"/>
    </row>
    <row r="420" spans="2:74" ht="13.5" customHeight="1">
      <c r="B420" s="179"/>
      <c r="C420" s="179"/>
      <c r="D420" s="179"/>
      <c r="E420" s="179"/>
      <c r="F420" s="179"/>
      <c r="G420" s="179"/>
      <c r="H420" s="179"/>
      <c r="I420" s="179"/>
      <c r="J420" s="179"/>
      <c r="K420" s="179"/>
      <c r="L420" s="180"/>
      <c r="M420" s="180"/>
      <c r="N420" s="180"/>
      <c r="O420" s="180"/>
      <c r="P420" s="180"/>
      <c r="Q420" s="180"/>
      <c r="R420" s="184"/>
      <c r="S420" s="184"/>
      <c r="T420" s="184"/>
      <c r="U420" s="184"/>
      <c r="V420" s="184"/>
      <c r="W420" s="184"/>
      <c r="X420" s="184"/>
      <c r="Y420" s="120"/>
      <c r="Z420" s="120"/>
      <c r="AA420" s="120"/>
      <c r="AB420" s="120"/>
      <c r="AC420" s="120"/>
      <c r="AD420" s="120"/>
      <c r="AE420" s="120"/>
      <c r="AF420" s="120"/>
      <c r="AG420" s="120"/>
      <c r="AH420" s="184"/>
      <c r="AI420" s="184"/>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84"/>
      <c r="BK420" s="184"/>
      <c r="BL420" s="184"/>
      <c r="BM420" s="184"/>
      <c r="BN420" s="184"/>
      <c r="BO420" s="184"/>
      <c r="BP420" s="184"/>
      <c r="BQ420" s="184"/>
      <c r="BR420" s="184"/>
      <c r="BS420" s="184"/>
      <c r="BT420" s="184"/>
      <c r="BU420" s="184"/>
      <c r="BV420" s="184"/>
    </row>
    <row r="421" spans="2:74" ht="13.5" customHeight="1"/>
    <row r="422" spans="2:74" ht="13.5" customHeight="1">
      <c r="B422" s="179"/>
      <c r="C422" s="179"/>
      <c r="D422" s="179"/>
      <c r="E422" s="179"/>
      <c r="F422" s="179"/>
      <c r="G422" s="179"/>
      <c r="H422" s="179"/>
      <c r="I422" s="179"/>
      <c r="J422" s="179"/>
      <c r="K422" s="179"/>
      <c r="L422" s="180"/>
      <c r="M422" s="180"/>
      <c r="N422" s="180"/>
      <c r="O422" s="180"/>
      <c r="P422" s="180"/>
      <c r="Q422" s="180"/>
      <c r="R422" s="184"/>
      <c r="S422" s="184"/>
      <c r="T422" s="184"/>
      <c r="U422" s="184"/>
      <c r="V422" s="184"/>
      <c r="W422" s="184"/>
      <c r="X422" s="184"/>
      <c r="Y422" s="120"/>
      <c r="Z422" s="120"/>
      <c r="AA422" s="120"/>
      <c r="AB422" s="120"/>
      <c r="AC422" s="120"/>
      <c r="AD422" s="120"/>
      <c r="AE422" s="120"/>
      <c r="AF422" s="120"/>
      <c r="AG422" s="120"/>
      <c r="AH422" s="184"/>
      <c r="AI422" s="184"/>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84"/>
      <c r="BK422" s="184"/>
      <c r="BL422" s="184"/>
      <c r="BM422" s="184"/>
      <c r="BN422" s="184"/>
      <c r="BO422" s="184"/>
      <c r="BP422" s="184"/>
      <c r="BQ422" s="184"/>
      <c r="BR422" s="184"/>
      <c r="BS422" s="184"/>
      <c r="BT422" s="184"/>
      <c r="BU422" s="184"/>
      <c r="BV422" s="184"/>
    </row>
    <row r="423" spans="2:74" ht="13.5" customHeight="1"/>
    <row r="424" spans="2:74" ht="16.5" customHeight="1">
      <c r="B424" s="532" t="s">
        <v>17</v>
      </c>
      <c r="C424" s="532"/>
      <c r="D424" s="532"/>
      <c r="E424" s="532"/>
      <c r="F424" s="532"/>
      <c r="G424" s="532"/>
      <c r="H424" s="532"/>
      <c r="I424" s="532"/>
      <c r="J424" s="532"/>
      <c r="K424" s="532"/>
      <c r="L424" s="532"/>
      <c r="M424" s="532"/>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532"/>
      <c r="AL424" s="532"/>
      <c r="AM424" s="532"/>
      <c r="AN424" s="532"/>
      <c r="AO424" s="532"/>
      <c r="AP424" s="532"/>
      <c r="AQ424" s="532"/>
      <c r="AR424" s="532"/>
      <c r="AS424" s="532"/>
      <c r="AT424" s="532"/>
      <c r="AU424" s="532"/>
      <c r="AV424" s="532"/>
      <c r="AW424" s="532"/>
      <c r="AX424" s="532"/>
      <c r="AY424" s="532"/>
      <c r="AZ424" s="532"/>
      <c r="BA424" s="532"/>
      <c r="BB424" s="532"/>
      <c r="BC424" s="532"/>
      <c r="BD424" s="532"/>
      <c r="BE424" s="532"/>
      <c r="BF424" s="532"/>
      <c r="BG424" s="532"/>
      <c r="BH424" s="532"/>
      <c r="BI424" s="532"/>
      <c r="BJ424" s="532"/>
      <c r="BK424" s="532"/>
      <c r="BL424" s="532"/>
      <c r="BM424" s="532"/>
      <c r="BN424" s="532"/>
      <c r="BO424" s="532"/>
      <c r="BP424" s="532"/>
      <c r="BQ424" s="532"/>
      <c r="BR424" s="532"/>
      <c r="BS424" s="532"/>
      <c r="BT424" s="532"/>
      <c r="BU424" s="532"/>
      <c r="BV424" s="532"/>
    </row>
    <row r="425" spans="2:74" ht="13.5" customHeight="1">
      <c r="B425" s="106" t="s">
        <v>924</v>
      </c>
      <c r="BO425" s="107" t="s">
        <v>890</v>
      </c>
    </row>
    <row r="426" spans="2:74" ht="12" customHeight="1">
      <c r="B426" s="106" t="s">
        <v>104</v>
      </c>
    </row>
    <row r="427" spans="2:74" ht="12" customHeight="1">
      <c r="B427" s="106" t="s">
        <v>894</v>
      </c>
    </row>
    <row r="428" spans="2:74" ht="12" customHeight="1"/>
    <row r="429" spans="2:74" ht="12" customHeight="1">
      <c r="B429" s="106" t="s">
        <v>950</v>
      </c>
    </row>
    <row r="430" spans="2:74" ht="12" customHeight="1">
      <c r="B430" s="106" t="s">
        <v>948</v>
      </c>
    </row>
    <row r="431" spans="2:74" ht="12" customHeight="1">
      <c r="B431" s="106" t="s">
        <v>949</v>
      </c>
    </row>
    <row r="432" spans="2:74" ht="12" customHeight="1">
      <c r="B432" s="706" t="s">
        <v>960</v>
      </c>
      <c r="C432" s="706"/>
      <c r="D432" s="706"/>
      <c r="E432" s="706"/>
      <c r="F432" s="706"/>
      <c r="G432" s="706"/>
      <c r="H432" s="706"/>
      <c r="I432" s="706"/>
      <c r="J432" s="706"/>
      <c r="K432" s="706"/>
      <c r="L432" s="706"/>
      <c r="M432" s="706"/>
      <c r="N432" s="706"/>
      <c r="O432" s="706"/>
      <c r="P432" s="706"/>
      <c r="Q432" s="706"/>
      <c r="R432" s="706"/>
      <c r="S432" s="706"/>
      <c r="T432" s="706"/>
      <c r="U432" s="706"/>
      <c r="V432" s="706"/>
      <c r="W432" s="706"/>
      <c r="X432" s="706"/>
      <c r="Y432" s="706"/>
      <c r="Z432" s="706"/>
      <c r="AA432" s="706"/>
      <c r="AB432" s="706"/>
      <c r="AC432" s="706"/>
      <c r="AD432" s="706"/>
      <c r="AE432" s="706"/>
      <c r="AF432" s="706"/>
      <c r="AG432" s="706"/>
      <c r="AH432" s="706"/>
      <c r="AI432" s="706"/>
      <c r="AJ432" s="706"/>
      <c r="AK432" s="706"/>
      <c r="AL432" s="706"/>
      <c r="AM432" s="706"/>
      <c r="AN432" s="706"/>
      <c r="AO432" s="706"/>
      <c r="AP432" s="706"/>
      <c r="AQ432" s="706"/>
      <c r="AR432" s="706"/>
      <c r="AS432" s="706"/>
      <c r="AT432" s="706"/>
      <c r="AU432" s="706"/>
      <c r="AV432" s="706"/>
      <c r="AW432" s="706"/>
      <c r="AX432" s="706"/>
      <c r="AY432" s="706"/>
      <c r="AZ432" s="706"/>
      <c r="BA432" s="706"/>
      <c r="BB432" s="706"/>
      <c r="BC432" s="706"/>
      <c r="BD432" s="706"/>
      <c r="BE432" s="706"/>
      <c r="BF432" s="706"/>
      <c r="BG432" s="706"/>
      <c r="BH432" s="706"/>
      <c r="BI432" s="706"/>
      <c r="BJ432" s="706"/>
      <c r="BK432" s="706"/>
      <c r="BL432" s="706"/>
      <c r="BM432" s="706"/>
      <c r="BN432" s="706"/>
      <c r="BO432" s="706"/>
      <c r="BP432" s="706"/>
      <c r="BQ432" s="706"/>
      <c r="BR432" s="706"/>
      <c r="BS432" s="706"/>
      <c r="BT432" s="706"/>
      <c r="BU432" s="706"/>
      <c r="BV432" s="706"/>
    </row>
    <row r="433" spans="2:74" ht="12" customHeight="1">
      <c r="B433" s="706"/>
      <c r="C433" s="706"/>
      <c r="D433" s="706"/>
      <c r="E433" s="706"/>
      <c r="F433" s="706"/>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6"/>
      <c r="AJ433" s="706"/>
      <c r="AK433" s="706"/>
      <c r="AL433" s="706"/>
      <c r="AM433" s="706"/>
      <c r="AN433" s="706"/>
      <c r="AO433" s="706"/>
      <c r="AP433" s="706"/>
      <c r="AQ433" s="706"/>
      <c r="AR433" s="706"/>
      <c r="AS433" s="706"/>
      <c r="AT433" s="706"/>
      <c r="AU433" s="706"/>
      <c r="AV433" s="706"/>
      <c r="AW433" s="706"/>
      <c r="AX433" s="706"/>
      <c r="AY433" s="706"/>
      <c r="AZ433" s="706"/>
      <c r="BA433" s="706"/>
      <c r="BB433" s="706"/>
      <c r="BC433" s="706"/>
      <c r="BD433" s="706"/>
      <c r="BE433" s="706"/>
      <c r="BF433" s="706"/>
      <c r="BG433" s="706"/>
      <c r="BH433" s="706"/>
      <c r="BI433" s="706"/>
      <c r="BJ433" s="706"/>
      <c r="BK433" s="706"/>
      <c r="BL433" s="706"/>
      <c r="BM433" s="706"/>
      <c r="BN433" s="706"/>
      <c r="BO433" s="706"/>
      <c r="BP433" s="706"/>
      <c r="BQ433" s="706"/>
      <c r="BR433" s="706"/>
      <c r="BS433" s="706"/>
      <c r="BT433" s="706"/>
      <c r="BU433" s="706"/>
      <c r="BV433" s="706"/>
    </row>
    <row r="434" spans="2:74" ht="12" customHeight="1">
      <c r="B434" s="526" t="s">
        <v>124</v>
      </c>
      <c r="C434" s="526"/>
      <c r="D434" s="526"/>
      <c r="E434" s="526"/>
      <c r="F434" s="526"/>
      <c r="G434" s="526"/>
      <c r="H434" s="526"/>
      <c r="I434" s="526"/>
      <c r="J434" s="526"/>
      <c r="K434" s="526"/>
      <c r="L434" s="526"/>
      <c r="M434" s="526"/>
      <c r="N434" s="526"/>
      <c r="O434" s="526"/>
      <c r="P434" s="526"/>
      <c r="Q434" s="526"/>
      <c r="R434" s="526"/>
      <c r="S434" s="526"/>
      <c r="T434" s="526"/>
      <c r="U434" s="526"/>
      <c r="V434" s="526"/>
      <c r="W434" s="526"/>
      <c r="X434" s="526"/>
      <c r="Y434" s="526"/>
      <c r="Z434" s="526"/>
      <c r="AA434" s="526"/>
      <c r="AB434" s="526"/>
      <c r="AC434" s="526"/>
      <c r="AD434" s="526"/>
      <c r="AE434" s="526"/>
      <c r="AF434" s="526"/>
      <c r="AG434" s="526"/>
      <c r="AH434" s="526"/>
      <c r="AI434" s="526"/>
      <c r="AJ434" s="526"/>
      <c r="AK434" s="526"/>
      <c r="AL434" s="526"/>
      <c r="AM434" s="526"/>
      <c r="AN434" s="526"/>
      <c r="AO434" s="526"/>
      <c r="AP434" s="526"/>
      <c r="AQ434" s="526"/>
      <c r="AR434" s="526"/>
      <c r="AS434" s="526"/>
      <c r="AT434" s="526"/>
      <c r="AU434" s="526"/>
      <c r="AV434" s="526"/>
      <c r="AW434" s="526"/>
      <c r="AX434" s="526"/>
      <c r="AY434" s="526"/>
      <c r="AZ434" s="526"/>
      <c r="BA434" s="526"/>
      <c r="BB434" s="526"/>
      <c r="BC434" s="526"/>
      <c r="BD434" s="526"/>
      <c r="BE434" s="526"/>
      <c r="BF434" s="526"/>
      <c r="BG434" s="526"/>
      <c r="BH434" s="526"/>
      <c r="BI434" s="526"/>
      <c r="BJ434" s="526"/>
      <c r="BK434" s="526"/>
      <c r="BL434" s="526"/>
      <c r="BM434" s="526"/>
      <c r="BN434" s="526"/>
      <c r="BO434" s="526"/>
      <c r="BP434" s="526"/>
      <c r="BQ434" s="526"/>
      <c r="BR434" s="526"/>
      <c r="BS434" s="526"/>
      <c r="BT434" s="526"/>
      <c r="BU434" s="526"/>
      <c r="BV434" s="526"/>
    </row>
    <row r="435" spans="2:74" ht="15.75" customHeight="1">
      <c r="B435" s="520"/>
      <c r="C435" s="520"/>
      <c r="D435" s="520"/>
      <c r="E435" s="520"/>
      <c r="F435" s="520"/>
      <c r="G435" s="521" t="s">
        <v>18</v>
      </c>
      <c r="H435" s="521"/>
      <c r="I435" s="521"/>
      <c r="J435" s="521"/>
      <c r="K435" s="521"/>
      <c r="L435" s="534" t="s">
        <v>334</v>
      </c>
      <c r="M435" s="535"/>
      <c r="N435" s="535"/>
      <c r="O435" s="535"/>
      <c r="P435" s="535"/>
      <c r="Q435" s="536"/>
      <c r="R435" s="521" t="s">
        <v>430</v>
      </c>
      <c r="S435" s="521"/>
      <c r="T435" s="521"/>
      <c r="U435" s="521"/>
      <c r="V435" s="521"/>
      <c r="W435" s="522" t="s">
        <v>432</v>
      </c>
      <c r="X435" s="523"/>
      <c r="Y435" s="523"/>
      <c r="Z435" s="523"/>
      <c r="AA435" s="523"/>
      <c r="AB435" s="523"/>
      <c r="AC435" s="523"/>
      <c r="AD435" s="523"/>
      <c r="AE435" s="523"/>
      <c r="AF435" s="523"/>
      <c r="AG435" s="523"/>
      <c r="AH435" s="523"/>
      <c r="AI435" s="523"/>
      <c r="AJ435" s="523"/>
      <c r="AK435" s="523"/>
      <c r="AL435" s="524"/>
      <c r="AM435" s="522" t="s">
        <v>433</v>
      </c>
      <c r="AN435" s="523"/>
      <c r="AO435" s="523"/>
      <c r="AP435" s="523"/>
      <c r="AQ435" s="523"/>
      <c r="AR435" s="523"/>
      <c r="AS435" s="523"/>
      <c r="AT435" s="523"/>
      <c r="AU435" s="523"/>
      <c r="AV435" s="523"/>
      <c r="AW435" s="523"/>
      <c r="AX435" s="523"/>
      <c r="AY435" s="523"/>
      <c r="AZ435" s="523"/>
      <c r="BA435" s="523"/>
      <c r="BB435" s="523"/>
      <c r="BC435" s="523"/>
      <c r="BD435" s="523"/>
      <c r="BE435" s="523"/>
      <c r="BF435" s="523"/>
      <c r="BG435" s="523"/>
      <c r="BH435" s="524"/>
      <c r="BI435" s="519" t="s">
        <v>19</v>
      </c>
      <c r="BJ435" s="519"/>
      <c r="BK435" s="519"/>
      <c r="BL435" s="519"/>
      <c r="BM435" s="519"/>
      <c r="BN435" s="519"/>
      <c r="BO435" s="520" t="s">
        <v>20</v>
      </c>
      <c r="BP435" s="520"/>
      <c r="BQ435" s="520"/>
      <c r="BR435" s="520"/>
      <c r="BS435" s="520"/>
      <c r="BT435" s="520"/>
      <c r="BU435" s="520"/>
      <c r="BV435" s="520"/>
    </row>
    <row r="436" spans="2:74" ht="15.75" customHeight="1">
      <c r="B436" s="520"/>
      <c r="C436" s="520"/>
      <c r="D436" s="520"/>
      <c r="E436" s="520"/>
      <c r="F436" s="520"/>
      <c r="G436" s="521"/>
      <c r="H436" s="521"/>
      <c r="I436" s="521"/>
      <c r="J436" s="521"/>
      <c r="K436" s="521"/>
      <c r="L436" s="537"/>
      <c r="M436" s="538"/>
      <c r="N436" s="538"/>
      <c r="O436" s="538"/>
      <c r="P436" s="538"/>
      <c r="Q436" s="539"/>
      <c r="R436" s="521"/>
      <c r="S436" s="521"/>
      <c r="T436" s="521"/>
      <c r="U436" s="521"/>
      <c r="V436" s="521"/>
      <c r="W436" s="525"/>
      <c r="X436" s="526"/>
      <c r="Y436" s="526"/>
      <c r="Z436" s="526"/>
      <c r="AA436" s="526"/>
      <c r="AB436" s="526"/>
      <c r="AC436" s="526"/>
      <c r="AD436" s="526"/>
      <c r="AE436" s="526"/>
      <c r="AF436" s="526"/>
      <c r="AG436" s="526"/>
      <c r="AH436" s="526"/>
      <c r="AI436" s="526"/>
      <c r="AJ436" s="526"/>
      <c r="AK436" s="526"/>
      <c r="AL436" s="527"/>
      <c r="AM436" s="525"/>
      <c r="AN436" s="526"/>
      <c r="AO436" s="526"/>
      <c r="AP436" s="526"/>
      <c r="AQ436" s="526"/>
      <c r="AR436" s="526"/>
      <c r="AS436" s="526"/>
      <c r="AT436" s="526"/>
      <c r="AU436" s="526"/>
      <c r="AV436" s="526"/>
      <c r="AW436" s="526"/>
      <c r="AX436" s="526"/>
      <c r="AY436" s="526"/>
      <c r="AZ436" s="526"/>
      <c r="BA436" s="526"/>
      <c r="BB436" s="526"/>
      <c r="BC436" s="526"/>
      <c r="BD436" s="526"/>
      <c r="BE436" s="526"/>
      <c r="BF436" s="526"/>
      <c r="BG436" s="526"/>
      <c r="BH436" s="527"/>
      <c r="BI436" s="525" t="s">
        <v>434</v>
      </c>
      <c r="BJ436" s="526"/>
      <c r="BK436" s="526"/>
      <c r="BL436" s="526"/>
      <c r="BM436" s="526"/>
      <c r="BN436" s="527"/>
      <c r="BO436" s="520" t="s">
        <v>47</v>
      </c>
      <c r="BP436" s="520"/>
      <c r="BQ436" s="520"/>
      <c r="BR436" s="520"/>
      <c r="BS436" s="520" t="s">
        <v>48</v>
      </c>
      <c r="BT436" s="520"/>
      <c r="BU436" s="520"/>
      <c r="BV436" s="520"/>
    </row>
    <row r="437" spans="2:74" ht="16.5" customHeight="1">
      <c r="B437" s="169" t="s">
        <v>206</v>
      </c>
      <c r="C437" s="161"/>
      <c r="D437" s="161"/>
      <c r="E437" s="161"/>
      <c r="F437" s="162"/>
      <c r="G437" s="169" t="s">
        <v>205</v>
      </c>
      <c r="H437" s="161"/>
      <c r="I437" s="161"/>
      <c r="J437" s="161"/>
      <c r="K437" s="162"/>
      <c r="L437" s="622" t="s">
        <v>204</v>
      </c>
      <c r="M437" s="622"/>
      <c r="N437" s="622"/>
      <c r="O437" s="622"/>
      <c r="P437" s="622"/>
      <c r="Q437" s="622"/>
      <c r="R437" s="647" t="s">
        <v>69</v>
      </c>
      <c r="S437" s="647"/>
      <c r="T437" s="647"/>
      <c r="U437" s="647"/>
      <c r="V437" s="647"/>
      <c r="W437" s="512" t="s">
        <v>74</v>
      </c>
      <c r="X437" s="513"/>
      <c r="Y437" s="116" t="s">
        <v>495</v>
      </c>
      <c r="Z437" s="116"/>
      <c r="AA437" s="116"/>
      <c r="AB437" s="116"/>
      <c r="AC437" s="116"/>
      <c r="AD437" s="116"/>
      <c r="AE437" s="116"/>
      <c r="AF437" s="116"/>
      <c r="AG437" s="116"/>
      <c r="AH437" s="116"/>
      <c r="AI437" s="116"/>
      <c r="AJ437" s="116"/>
      <c r="AK437" s="116"/>
      <c r="AL437" s="125"/>
      <c r="AM437" s="512" t="s">
        <v>74</v>
      </c>
      <c r="AN437" s="513"/>
      <c r="AO437" s="116" t="s">
        <v>194</v>
      </c>
      <c r="AP437" s="116"/>
      <c r="AQ437" s="116"/>
      <c r="AR437" s="116"/>
      <c r="AS437" s="116"/>
      <c r="AT437" s="116"/>
      <c r="AU437" s="116"/>
      <c r="AV437" s="116"/>
      <c r="AW437" s="116"/>
      <c r="AX437" s="116"/>
      <c r="AY437" s="116"/>
      <c r="AZ437" s="116"/>
      <c r="BA437" s="116"/>
      <c r="BB437" s="116"/>
      <c r="BC437" s="116"/>
      <c r="BD437" s="116"/>
      <c r="BE437" s="116"/>
      <c r="BF437" s="116"/>
      <c r="BG437" s="116"/>
      <c r="BH437" s="125"/>
      <c r="BI437" s="499" t="s">
        <v>434</v>
      </c>
      <c r="BJ437" s="500"/>
      <c r="BK437" s="500"/>
      <c r="BL437" s="500"/>
      <c r="BM437" s="500"/>
      <c r="BN437" s="501"/>
      <c r="BO437" s="502" t="s">
        <v>129</v>
      </c>
      <c r="BP437" s="503"/>
      <c r="BQ437" s="503"/>
      <c r="BR437" s="503"/>
      <c r="BS437" s="502" t="s">
        <v>129</v>
      </c>
      <c r="BT437" s="503"/>
      <c r="BU437" s="503"/>
      <c r="BV437" s="504"/>
    </row>
    <row r="438" spans="2:74" ht="16.5" customHeight="1">
      <c r="B438" s="571" t="s">
        <v>203</v>
      </c>
      <c r="C438" s="572"/>
      <c r="D438" s="572"/>
      <c r="E438" s="572"/>
      <c r="F438" s="623"/>
      <c r="G438" s="571" t="s">
        <v>202</v>
      </c>
      <c r="H438" s="572"/>
      <c r="I438" s="572"/>
      <c r="J438" s="572"/>
      <c r="K438" s="623"/>
      <c r="L438" s="622"/>
      <c r="M438" s="622"/>
      <c r="N438" s="622"/>
      <c r="O438" s="622"/>
      <c r="P438" s="622"/>
      <c r="Q438" s="622"/>
      <c r="R438" s="647"/>
      <c r="S438" s="647"/>
      <c r="T438" s="647"/>
      <c r="U438" s="647"/>
      <c r="V438" s="647"/>
      <c r="W438" s="510" t="s">
        <v>74</v>
      </c>
      <c r="X438" s="511"/>
      <c r="Y438" s="120" t="s">
        <v>63</v>
      </c>
      <c r="Z438" s="120"/>
      <c r="AA438" s="120"/>
      <c r="AB438" s="120"/>
      <c r="AC438" s="120"/>
      <c r="AD438" s="120"/>
      <c r="AE438" s="120"/>
      <c r="AF438" s="120"/>
      <c r="AG438" s="120"/>
      <c r="AH438" s="120"/>
      <c r="AI438" s="120"/>
      <c r="AJ438" s="120"/>
      <c r="AK438" s="120"/>
      <c r="AL438" s="126"/>
      <c r="AM438" s="510" t="s">
        <v>74</v>
      </c>
      <c r="AN438" s="511"/>
      <c r="AO438" s="120" t="s">
        <v>193</v>
      </c>
      <c r="AP438" s="120"/>
      <c r="AQ438" s="120"/>
      <c r="AR438" s="120"/>
      <c r="AS438" s="120"/>
      <c r="AT438" s="120"/>
      <c r="AU438" s="120"/>
      <c r="AV438" s="120"/>
      <c r="AW438" s="120"/>
      <c r="AX438" s="120"/>
      <c r="AY438" s="120"/>
      <c r="AZ438" s="120"/>
      <c r="BA438" s="120"/>
      <c r="BB438" s="120"/>
      <c r="BC438" s="120"/>
      <c r="BD438" s="120"/>
      <c r="BE438" s="120"/>
      <c r="BF438" s="120"/>
      <c r="BG438" s="120"/>
      <c r="BH438" s="126"/>
      <c r="BI438" s="170"/>
      <c r="BJ438" s="112"/>
      <c r="BK438" s="112"/>
      <c r="BL438" s="112"/>
      <c r="BM438" s="112"/>
      <c r="BN438" s="199"/>
      <c r="BO438" s="505" t="s">
        <v>130</v>
      </c>
      <c r="BP438" s="506"/>
      <c r="BQ438" s="506"/>
      <c r="BR438" s="506"/>
      <c r="BS438" s="505" t="s">
        <v>130</v>
      </c>
      <c r="BT438" s="506"/>
      <c r="BU438" s="506"/>
      <c r="BV438" s="507"/>
    </row>
    <row r="439" spans="2:74" ht="16.5" customHeight="1">
      <c r="B439" s="571"/>
      <c r="C439" s="572"/>
      <c r="D439" s="572"/>
      <c r="E439" s="572"/>
      <c r="F439" s="623"/>
      <c r="G439" s="571"/>
      <c r="H439" s="572"/>
      <c r="I439" s="572"/>
      <c r="J439" s="572"/>
      <c r="K439" s="623"/>
      <c r="L439" s="622"/>
      <c r="M439" s="622"/>
      <c r="N439" s="622"/>
      <c r="O439" s="622"/>
      <c r="P439" s="622"/>
      <c r="Q439" s="622"/>
      <c r="R439" s="647"/>
      <c r="S439" s="647"/>
      <c r="T439" s="647"/>
      <c r="U439" s="647"/>
      <c r="V439" s="647"/>
      <c r="W439" s="508" t="s">
        <v>74</v>
      </c>
      <c r="X439" s="509"/>
      <c r="Y439" s="517"/>
      <c r="Z439" s="517"/>
      <c r="AA439" s="517"/>
      <c r="AB439" s="517"/>
      <c r="AC439" s="517"/>
      <c r="AD439" s="517"/>
      <c r="AE439" s="517"/>
      <c r="AF439" s="517"/>
      <c r="AG439" s="517"/>
      <c r="AH439" s="517"/>
      <c r="AI439" s="517"/>
      <c r="AJ439" s="517"/>
      <c r="AK439" s="517"/>
      <c r="AL439" s="518"/>
      <c r="AM439" s="508" t="s">
        <v>74</v>
      </c>
      <c r="AN439" s="509"/>
      <c r="AO439" s="121" t="s">
        <v>189</v>
      </c>
      <c r="AP439" s="121"/>
      <c r="AQ439" s="121"/>
      <c r="AR439" s="121"/>
      <c r="AS439" s="121"/>
      <c r="AT439" s="121"/>
      <c r="AU439" s="121"/>
      <c r="AV439" s="121"/>
      <c r="AW439" s="121"/>
      <c r="AX439" s="121"/>
      <c r="AY439" s="121"/>
      <c r="AZ439" s="121"/>
      <c r="BA439" s="121"/>
      <c r="BB439" s="121"/>
      <c r="BC439" s="121"/>
      <c r="BD439" s="121"/>
      <c r="BE439" s="121"/>
      <c r="BF439" s="121"/>
      <c r="BG439" s="121"/>
      <c r="BH439" s="127"/>
      <c r="BI439" s="170"/>
      <c r="BJ439" s="112"/>
      <c r="BK439" s="112"/>
      <c r="BL439" s="112"/>
      <c r="BM439" s="112"/>
      <c r="BN439" s="199"/>
      <c r="BO439" s="122"/>
      <c r="BP439" s="120"/>
      <c r="BQ439" s="120"/>
      <c r="BR439" s="120"/>
      <c r="BS439" s="122"/>
      <c r="BT439" s="120"/>
      <c r="BU439" s="120"/>
      <c r="BV439" s="126"/>
    </row>
    <row r="440" spans="2:74" ht="16.5" customHeight="1">
      <c r="B440" s="571"/>
      <c r="C440" s="572"/>
      <c r="D440" s="572"/>
      <c r="E440" s="572"/>
      <c r="F440" s="623"/>
      <c r="G440" s="571"/>
      <c r="H440" s="572"/>
      <c r="I440" s="572"/>
      <c r="J440" s="572"/>
      <c r="K440" s="623"/>
      <c r="L440" s="831" t="s">
        <v>201</v>
      </c>
      <c r="M440" s="831"/>
      <c r="N440" s="831"/>
      <c r="O440" s="831"/>
      <c r="P440" s="827" t="s">
        <v>196</v>
      </c>
      <c r="Q440" s="827"/>
      <c r="R440" s="512" t="s">
        <v>69</v>
      </c>
      <c r="S440" s="513"/>
      <c r="T440" s="513"/>
      <c r="U440" s="513"/>
      <c r="V440" s="514"/>
      <c r="W440" s="512" t="s">
        <v>74</v>
      </c>
      <c r="X440" s="513"/>
      <c r="Y440" s="116" t="s">
        <v>495</v>
      </c>
      <c r="Z440" s="116"/>
      <c r="AA440" s="116"/>
      <c r="AB440" s="116"/>
      <c r="AC440" s="116"/>
      <c r="AD440" s="116"/>
      <c r="AE440" s="116"/>
      <c r="AF440" s="116"/>
      <c r="AG440" s="116"/>
      <c r="AH440" s="120"/>
      <c r="AI440" s="120"/>
      <c r="AJ440" s="120"/>
      <c r="AK440" s="120"/>
      <c r="AL440" s="126"/>
      <c r="AM440" s="512" t="s">
        <v>74</v>
      </c>
      <c r="AN440" s="513"/>
      <c r="AO440" s="116" t="s">
        <v>195</v>
      </c>
      <c r="AP440" s="116"/>
      <c r="AQ440" s="116"/>
      <c r="AR440" s="116"/>
      <c r="AS440" s="116"/>
      <c r="AT440" s="116"/>
      <c r="AU440" s="116"/>
      <c r="AV440" s="116"/>
      <c r="AW440" s="116"/>
      <c r="AX440" s="116"/>
      <c r="AY440" s="116"/>
      <c r="AZ440" s="116"/>
      <c r="BA440" s="116"/>
      <c r="BB440" s="116"/>
      <c r="BC440" s="116"/>
      <c r="BD440" s="116"/>
      <c r="BE440" s="116"/>
      <c r="BF440" s="116"/>
      <c r="BG440" s="116"/>
      <c r="BH440" s="125"/>
      <c r="BI440" s="499" t="s">
        <v>434</v>
      </c>
      <c r="BJ440" s="500"/>
      <c r="BK440" s="500"/>
      <c r="BL440" s="500"/>
      <c r="BM440" s="500"/>
      <c r="BN440" s="501"/>
      <c r="BO440" s="502" t="s">
        <v>129</v>
      </c>
      <c r="BP440" s="503"/>
      <c r="BQ440" s="503"/>
      <c r="BR440" s="503"/>
      <c r="BS440" s="502" t="s">
        <v>129</v>
      </c>
      <c r="BT440" s="503"/>
      <c r="BU440" s="503"/>
      <c r="BV440" s="504"/>
    </row>
    <row r="441" spans="2:74" ht="16.5" customHeight="1">
      <c r="B441" s="571"/>
      <c r="C441" s="572"/>
      <c r="D441" s="572"/>
      <c r="E441" s="572"/>
      <c r="F441" s="623"/>
      <c r="G441" s="571"/>
      <c r="H441" s="572"/>
      <c r="I441" s="572"/>
      <c r="J441" s="572"/>
      <c r="K441" s="623"/>
      <c r="L441" s="831"/>
      <c r="M441" s="831"/>
      <c r="N441" s="831"/>
      <c r="O441" s="831"/>
      <c r="P441" s="827"/>
      <c r="Q441" s="827"/>
      <c r="R441" s="510"/>
      <c r="S441" s="511"/>
      <c r="T441" s="511"/>
      <c r="U441" s="511"/>
      <c r="V441" s="515"/>
      <c r="W441" s="510" t="s">
        <v>74</v>
      </c>
      <c r="X441" s="511"/>
      <c r="Y441" s="120" t="s">
        <v>63</v>
      </c>
      <c r="Z441" s="120"/>
      <c r="AA441" s="120"/>
      <c r="AB441" s="120"/>
      <c r="AC441" s="120"/>
      <c r="AD441" s="120"/>
      <c r="AE441" s="120"/>
      <c r="AF441" s="120"/>
      <c r="AG441" s="120"/>
      <c r="AH441" s="120"/>
      <c r="AI441" s="120"/>
      <c r="AJ441" s="120"/>
      <c r="AK441" s="120"/>
      <c r="AL441" s="126"/>
      <c r="AM441" s="510" t="s">
        <v>74</v>
      </c>
      <c r="AN441" s="511"/>
      <c r="AO441" s="120" t="s">
        <v>190</v>
      </c>
      <c r="AP441" s="120"/>
      <c r="AQ441" s="120"/>
      <c r="AR441" s="120"/>
      <c r="AS441" s="120"/>
      <c r="AT441" s="120"/>
      <c r="AU441" s="120"/>
      <c r="AV441" s="120"/>
      <c r="AW441" s="120"/>
      <c r="AX441" s="120"/>
      <c r="AY441" s="120"/>
      <c r="AZ441" s="120"/>
      <c r="BA441" s="120"/>
      <c r="BB441" s="120"/>
      <c r="BC441" s="120"/>
      <c r="BD441" s="120"/>
      <c r="BE441" s="120"/>
      <c r="BF441" s="120"/>
      <c r="BG441" s="120"/>
      <c r="BH441" s="126"/>
      <c r="BI441" s="170"/>
      <c r="BJ441" s="112"/>
      <c r="BK441" s="112"/>
      <c r="BL441" s="112"/>
      <c r="BM441" s="112"/>
      <c r="BN441" s="199"/>
      <c r="BO441" s="505" t="s">
        <v>130</v>
      </c>
      <c r="BP441" s="506"/>
      <c r="BQ441" s="506"/>
      <c r="BR441" s="506"/>
      <c r="BS441" s="505" t="s">
        <v>130</v>
      </c>
      <c r="BT441" s="506"/>
      <c r="BU441" s="506"/>
      <c r="BV441" s="507"/>
    </row>
    <row r="442" spans="2:74" ht="16.5" customHeight="1">
      <c r="B442" s="571"/>
      <c r="C442" s="572"/>
      <c r="D442" s="572"/>
      <c r="E442" s="572"/>
      <c r="F442" s="623"/>
      <c r="G442" s="170" t="s">
        <v>200</v>
      </c>
      <c r="H442" s="830"/>
      <c r="I442" s="830"/>
      <c r="J442" s="828" t="s">
        <v>199</v>
      </c>
      <c r="K442" s="829"/>
      <c r="L442" s="831"/>
      <c r="M442" s="831"/>
      <c r="N442" s="831"/>
      <c r="O442" s="831"/>
      <c r="P442" s="827"/>
      <c r="Q442" s="827"/>
      <c r="R442" s="510"/>
      <c r="S442" s="511"/>
      <c r="T442" s="511"/>
      <c r="U442" s="511"/>
      <c r="V442" s="515"/>
      <c r="W442" s="510" t="s">
        <v>74</v>
      </c>
      <c r="X442" s="511"/>
      <c r="Y442" s="531"/>
      <c r="Z442" s="531"/>
      <c r="AA442" s="531"/>
      <c r="AB442" s="531"/>
      <c r="AC442" s="531"/>
      <c r="AD442" s="531"/>
      <c r="AE442" s="531"/>
      <c r="AF442" s="531"/>
      <c r="AG442" s="531"/>
      <c r="AH442" s="531"/>
      <c r="AI442" s="531"/>
      <c r="AJ442" s="531"/>
      <c r="AK442" s="531"/>
      <c r="AL442" s="615"/>
      <c r="AM442" s="510" t="s">
        <v>74</v>
      </c>
      <c r="AN442" s="511"/>
      <c r="AO442" s="120" t="s">
        <v>194</v>
      </c>
      <c r="AP442" s="120"/>
      <c r="AQ442" s="120"/>
      <c r="AR442" s="120"/>
      <c r="AS442" s="120"/>
      <c r="AT442" s="120"/>
      <c r="AU442" s="120"/>
      <c r="AV442" s="120"/>
      <c r="AW442" s="120"/>
      <c r="AX442" s="120"/>
      <c r="AY442" s="120"/>
      <c r="AZ442" s="120"/>
      <c r="BA442" s="120"/>
      <c r="BB442" s="120"/>
      <c r="BC442" s="120"/>
      <c r="BD442" s="120"/>
      <c r="BE442" s="120"/>
      <c r="BF442" s="120"/>
      <c r="BG442" s="120"/>
      <c r="BH442" s="126"/>
      <c r="BI442" s="170"/>
      <c r="BJ442" s="112"/>
      <c r="BK442" s="112"/>
      <c r="BL442" s="112"/>
      <c r="BM442" s="112"/>
      <c r="BN442" s="199"/>
      <c r="BO442" s="122"/>
      <c r="BP442" s="120"/>
      <c r="BQ442" s="120"/>
      <c r="BR442" s="120"/>
      <c r="BS442" s="122"/>
      <c r="BT442" s="120"/>
      <c r="BU442" s="120"/>
      <c r="BV442" s="126"/>
    </row>
    <row r="443" spans="2:74" ht="16.5" customHeight="1">
      <c r="B443" s="571"/>
      <c r="C443" s="572"/>
      <c r="D443" s="572"/>
      <c r="E443" s="572"/>
      <c r="F443" s="623"/>
      <c r="G443" s="821" t="s">
        <v>516</v>
      </c>
      <c r="H443" s="822"/>
      <c r="I443" s="822"/>
      <c r="J443" s="822"/>
      <c r="K443" s="823"/>
      <c r="L443" s="831"/>
      <c r="M443" s="831"/>
      <c r="N443" s="831"/>
      <c r="O443" s="831"/>
      <c r="P443" s="827"/>
      <c r="Q443" s="827"/>
      <c r="R443" s="510"/>
      <c r="S443" s="511"/>
      <c r="T443" s="511"/>
      <c r="U443" s="511"/>
      <c r="V443" s="515"/>
      <c r="W443" s="510" t="s">
        <v>74</v>
      </c>
      <c r="X443" s="511"/>
      <c r="Y443" s="531"/>
      <c r="Z443" s="531"/>
      <c r="AA443" s="531"/>
      <c r="AB443" s="531"/>
      <c r="AC443" s="531"/>
      <c r="AD443" s="531"/>
      <c r="AE443" s="531"/>
      <c r="AF443" s="531"/>
      <c r="AG443" s="531"/>
      <c r="AH443" s="531"/>
      <c r="AI443" s="531"/>
      <c r="AJ443" s="531"/>
      <c r="AK443" s="531"/>
      <c r="AL443" s="615"/>
      <c r="AM443" s="510" t="s">
        <v>74</v>
      </c>
      <c r="AN443" s="511"/>
      <c r="AO443" s="120" t="s">
        <v>193</v>
      </c>
      <c r="AP443" s="120"/>
      <c r="AQ443" s="120"/>
      <c r="AR443" s="120"/>
      <c r="AS443" s="120"/>
      <c r="AT443" s="120"/>
      <c r="AU443" s="120"/>
      <c r="AV443" s="120"/>
      <c r="AW443" s="120"/>
      <c r="AX443" s="120"/>
      <c r="AY443" s="120"/>
      <c r="AZ443" s="120"/>
      <c r="BA443" s="120"/>
      <c r="BB443" s="120"/>
      <c r="BC443" s="120"/>
      <c r="BD443" s="120"/>
      <c r="BE443" s="120"/>
      <c r="BF443" s="120"/>
      <c r="BG443" s="120"/>
      <c r="BH443" s="126"/>
      <c r="BI443" s="170"/>
      <c r="BJ443" s="112"/>
      <c r="BK443" s="112"/>
      <c r="BL443" s="112"/>
      <c r="BM443" s="112"/>
      <c r="BN443" s="199"/>
      <c r="BO443" s="122"/>
      <c r="BP443" s="120"/>
      <c r="BQ443" s="120"/>
      <c r="BR443" s="120"/>
      <c r="BS443" s="122"/>
      <c r="BT443" s="120"/>
      <c r="BU443" s="120"/>
      <c r="BV443" s="126"/>
    </row>
    <row r="444" spans="2:74" ht="16.5" customHeight="1">
      <c r="B444" s="571"/>
      <c r="C444" s="572"/>
      <c r="D444" s="572"/>
      <c r="E444" s="572"/>
      <c r="F444" s="623"/>
      <c r="G444" s="821"/>
      <c r="H444" s="822"/>
      <c r="I444" s="822"/>
      <c r="J444" s="822"/>
      <c r="K444" s="823"/>
      <c r="L444" s="831"/>
      <c r="M444" s="831"/>
      <c r="N444" s="831"/>
      <c r="O444" s="831"/>
      <c r="P444" s="827"/>
      <c r="Q444" s="827"/>
      <c r="R444" s="508"/>
      <c r="S444" s="509"/>
      <c r="T444" s="509"/>
      <c r="U444" s="509"/>
      <c r="V444" s="516"/>
      <c r="W444" s="508" t="s">
        <v>74</v>
      </c>
      <c r="X444" s="509"/>
      <c r="Y444" s="517"/>
      <c r="Z444" s="517"/>
      <c r="AA444" s="517"/>
      <c r="AB444" s="517"/>
      <c r="AC444" s="517"/>
      <c r="AD444" s="517"/>
      <c r="AE444" s="517"/>
      <c r="AF444" s="517"/>
      <c r="AG444" s="517"/>
      <c r="AH444" s="517"/>
      <c r="AI444" s="517"/>
      <c r="AJ444" s="517"/>
      <c r="AK444" s="517"/>
      <c r="AL444" s="518"/>
      <c r="AM444" s="508" t="s">
        <v>74</v>
      </c>
      <c r="AN444" s="509"/>
      <c r="AO444" s="121" t="s">
        <v>189</v>
      </c>
      <c r="AP444" s="121"/>
      <c r="AQ444" s="121"/>
      <c r="AR444" s="121"/>
      <c r="AS444" s="121"/>
      <c r="AT444" s="121"/>
      <c r="AU444" s="121"/>
      <c r="AV444" s="121"/>
      <c r="AW444" s="121"/>
      <c r="AX444" s="121"/>
      <c r="AY444" s="121"/>
      <c r="AZ444" s="121"/>
      <c r="BA444" s="121"/>
      <c r="BB444" s="121"/>
      <c r="BC444" s="121"/>
      <c r="BD444" s="121"/>
      <c r="BE444" s="121"/>
      <c r="BF444" s="121"/>
      <c r="BG444" s="121"/>
      <c r="BH444" s="127"/>
      <c r="BI444" s="170"/>
      <c r="BJ444" s="112"/>
      <c r="BK444" s="112"/>
      <c r="BL444" s="112"/>
      <c r="BM444" s="112"/>
      <c r="BN444" s="199"/>
      <c r="BO444" s="122"/>
      <c r="BP444" s="120"/>
      <c r="BQ444" s="120"/>
      <c r="BR444" s="120"/>
      <c r="BS444" s="122"/>
      <c r="BT444" s="120"/>
      <c r="BU444" s="120"/>
      <c r="BV444" s="126"/>
    </row>
    <row r="445" spans="2:74" ht="16.5" customHeight="1">
      <c r="B445" s="571"/>
      <c r="C445" s="572"/>
      <c r="D445" s="572"/>
      <c r="E445" s="572"/>
      <c r="F445" s="623"/>
      <c r="G445" s="821"/>
      <c r="H445" s="822"/>
      <c r="I445" s="822"/>
      <c r="J445" s="822"/>
      <c r="K445" s="823"/>
      <c r="L445" s="831"/>
      <c r="M445" s="831"/>
      <c r="N445" s="831"/>
      <c r="O445" s="831"/>
      <c r="P445" s="827" t="s">
        <v>192</v>
      </c>
      <c r="Q445" s="827"/>
      <c r="R445" s="512" t="s">
        <v>69</v>
      </c>
      <c r="S445" s="513"/>
      <c r="T445" s="513"/>
      <c r="U445" s="513"/>
      <c r="V445" s="514"/>
      <c r="W445" s="512" t="s">
        <v>74</v>
      </c>
      <c r="X445" s="513"/>
      <c r="Y445" s="116" t="s">
        <v>495</v>
      </c>
      <c r="Z445" s="116"/>
      <c r="AA445" s="116"/>
      <c r="AB445" s="116"/>
      <c r="AC445" s="116"/>
      <c r="AD445" s="116"/>
      <c r="AE445" s="116"/>
      <c r="AF445" s="116"/>
      <c r="AG445" s="116"/>
      <c r="AH445" s="120"/>
      <c r="AI445" s="120"/>
      <c r="AJ445" s="120"/>
      <c r="AK445" s="120"/>
      <c r="AL445" s="126"/>
      <c r="AM445" s="512" t="s">
        <v>74</v>
      </c>
      <c r="AN445" s="513"/>
      <c r="AO445" s="116" t="s">
        <v>190</v>
      </c>
      <c r="AP445" s="116"/>
      <c r="AQ445" s="116"/>
      <c r="AR445" s="116"/>
      <c r="AS445" s="116"/>
      <c r="AT445" s="116"/>
      <c r="AU445" s="116"/>
      <c r="AV445" s="116"/>
      <c r="AW445" s="116"/>
      <c r="AX445" s="116"/>
      <c r="AY445" s="116"/>
      <c r="AZ445" s="116"/>
      <c r="BA445" s="116"/>
      <c r="BB445" s="116"/>
      <c r="BC445" s="116"/>
      <c r="BD445" s="116"/>
      <c r="BE445" s="116"/>
      <c r="BF445" s="116"/>
      <c r="BG445" s="116"/>
      <c r="BH445" s="125"/>
      <c r="BI445" s="499" t="s">
        <v>434</v>
      </c>
      <c r="BJ445" s="500"/>
      <c r="BK445" s="500"/>
      <c r="BL445" s="500"/>
      <c r="BM445" s="500"/>
      <c r="BN445" s="501"/>
      <c r="BO445" s="502" t="s">
        <v>129</v>
      </c>
      <c r="BP445" s="503"/>
      <c r="BQ445" s="503"/>
      <c r="BR445" s="503"/>
      <c r="BS445" s="502" t="s">
        <v>129</v>
      </c>
      <c r="BT445" s="503"/>
      <c r="BU445" s="503"/>
      <c r="BV445" s="504"/>
    </row>
    <row r="446" spans="2:74" ht="16.5" customHeight="1">
      <c r="B446" s="571"/>
      <c r="C446" s="572"/>
      <c r="D446" s="572"/>
      <c r="E446" s="572"/>
      <c r="F446" s="623"/>
      <c r="G446" s="821"/>
      <c r="H446" s="822"/>
      <c r="I446" s="822"/>
      <c r="J446" s="822"/>
      <c r="K446" s="823"/>
      <c r="L446" s="831"/>
      <c r="M446" s="831"/>
      <c r="N446" s="831"/>
      <c r="O446" s="831"/>
      <c r="P446" s="827"/>
      <c r="Q446" s="827"/>
      <c r="R446" s="510"/>
      <c r="S446" s="511"/>
      <c r="T446" s="511"/>
      <c r="U446" s="511"/>
      <c r="V446" s="515"/>
      <c r="W446" s="510" t="s">
        <v>74</v>
      </c>
      <c r="X446" s="511"/>
      <c r="Y446" s="120" t="s">
        <v>63</v>
      </c>
      <c r="Z446" s="120"/>
      <c r="AA446" s="120"/>
      <c r="AB446" s="120"/>
      <c r="AC446" s="120"/>
      <c r="AD446" s="120"/>
      <c r="AE446" s="120"/>
      <c r="AF446" s="120"/>
      <c r="AG446" s="120"/>
      <c r="AH446" s="120"/>
      <c r="AI446" s="120"/>
      <c r="AJ446" s="120"/>
      <c r="AK446" s="120"/>
      <c r="AL446" s="126"/>
      <c r="AM446" s="510" t="s">
        <v>74</v>
      </c>
      <c r="AN446" s="511"/>
      <c r="AO446" s="531"/>
      <c r="AP446" s="531"/>
      <c r="AQ446" s="531"/>
      <c r="AR446" s="531"/>
      <c r="AS446" s="531"/>
      <c r="AT446" s="531"/>
      <c r="AU446" s="531"/>
      <c r="AV446" s="531"/>
      <c r="AW446" s="531"/>
      <c r="AX446" s="531"/>
      <c r="AY446" s="531"/>
      <c r="AZ446" s="531"/>
      <c r="BA446" s="531"/>
      <c r="BB446" s="531"/>
      <c r="BC446" s="531"/>
      <c r="BD446" s="531"/>
      <c r="BE446" s="531"/>
      <c r="BF446" s="531"/>
      <c r="BG446" s="531"/>
      <c r="BH446" s="615"/>
      <c r="BI446" s="170"/>
      <c r="BJ446" s="112"/>
      <c r="BK446" s="112"/>
      <c r="BL446" s="112"/>
      <c r="BM446" s="112"/>
      <c r="BN446" s="199"/>
      <c r="BO446" s="505" t="s">
        <v>130</v>
      </c>
      <c r="BP446" s="506"/>
      <c r="BQ446" s="506"/>
      <c r="BR446" s="506"/>
      <c r="BS446" s="505" t="s">
        <v>130</v>
      </c>
      <c r="BT446" s="506"/>
      <c r="BU446" s="506"/>
      <c r="BV446" s="507"/>
    </row>
    <row r="447" spans="2:74" ht="16.5" customHeight="1">
      <c r="B447" s="571"/>
      <c r="C447" s="572"/>
      <c r="D447" s="572"/>
      <c r="E447" s="572"/>
      <c r="F447" s="623"/>
      <c r="G447" s="821"/>
      <c r="H447" s="822"/>
      <c r="I447" s="822"/>
      <c r="J447" s="822"/>
      <c r="K447" s="823"/>
      <c r="L447" s="831"/>
      <c r="M447" s="831"/>
      <c r="N447" s="831"/>
      <c r="O447" s="831"/>
      <c r="P447" s="827"/>
      <c r="Q447" s="827"/>
      <c r="R447" s="510"/>
      <c r="S447" s="511"/>
      <c r="T447" s="511"/>
      <c r="U447" s="511"/>
      <c r="V447" s="515"/>
      <c r="W447" s="510" t="s">
        <v>74</v>
      </c>
      <c r="X447" s="511"/>
      <c r="Y447" s="531"/>
      <c r="Z447" s="531"/>
      <c r="AA447" s="531"/>
      <c r="AB447" s="531"/>
      <c r="AC447" s="531"/>
      <c r="AD447" s="531"/>
      <c r="AE447" s="531"/>
      <c r="AF447" s="531"/>
      <c r="AG447" s="531"/>
      <c r="AH447" s="531"/>
      <c r="AI447" s="531"/>
      <c r="AJ447" s="531"/>
      <c r="AK447" s="531"/>
      <c r="AL447" s="615"/>
      <c r="AM447" s="510" t="s">
        <v>74</v>
      </c>
      <c r="AN447" s="511"/>
      <c r="AO447" s="120" t="s">
        <v>189</v>
      </c>
      <c r="AP447" s="120"/>
      <c r="AQ447" s="120"/>
      <c r="AR447" s="120"/>
      <c r="AS447" s="120"/>
      <c r="AT447" s="120"/>
      <c r="AU447" s="120"/>
      <c r="AV447" s="120"/>
      <c r="AW447" s="120"/>
      <c r="AX447" s="120"/>
      <c r="AY447" s="120"/>
      <c r="AZ447" s="120"/>
      <c r="BA447" s="120"/>
      <c r="BB447" s="120"/>
      <c r="BC447" s="120"/>
      <c r="BD447" s="120"/>
      <c r="BE447" s="120"/>
      <c r="BF447" s="120"/>
      <c r="BG447" s="120"/>
      <c r="BH447" s="126"/>
      <c r="BI447" s="170"/>
      <c r="BJ447" s="112"/>
      <c r="BK447" s="112"/>
      <c r="BL447" s="112"/>
      <c r="BM447" s="112"/>
      <c r="BN447" s="199"/>
      <c r="BO447" s="122"/>
      <c r="BP447" s="120"/>
      <c r="BQ447" s="120"/>
      <c r="BR447" s="120"/>
      <c r="BS447" s="122"/>
      <c r="BT447" s="120"/>
      <c r="BU447" s="120"/>
      <c r="BV447" s="126"/>
    </row>
    <row r="448" spans="2:74" ht="16.5" customHeight="1">
      <c r="B448" s="571"/>
      <c r="C448" s="572"/>
      <c r="D448" s="572"/>
      <c r="E448" s="572"/>
      <c r="F448" s="623"/>
      <c r="G448" s="821"/>
      <c r="H448" s="822"/>
      <c r="I448" s="822"/>
      <c r="J448" s="822"/>
      <c r="K448" s="823"/>
      <c r="L448" s="831"/>
      <c r="M448" s="831"/>
      <c r="N448" s="831"/>
      <c r="O448" s="831"/>
      <c r="P448" s="827"/>
      <c r="Q448" s="827"/>
      <c r="R448" s="510"/>
      <c r="S448" s="511"/>
      <c r="T448" s="511"/>
      <c r="U448" s="511"/>
      <c r="V448" s="515"/>
      <c r="W448" s="510" t="s">
        <v>74</v>
      </c>
      <c r="X448" s="511"/>
      <c r="Y448" s="531"/>
      <c r="Z448" s="531"/>
      <c r="AA448" s="531"/>
      <c r="AB448" s="531"/>
      <c r="AC448" s="531"/>
      <c r="AD448" s="531"/>
      <c r="AE448" s="531"/>
      <c r="AF448" s="531"/>
      <c r="AG448" s="531"/>
      <c r="AH448" s="531"/>
      <c r="AI448" s="531"/>
      <c r="AJ448" s="531"/>
      <c r="AK448" s="531"/>
      <c r="AL448" s="615"/>
      <c r="AM448" s="510" t="s">
        <v>74</v>
      </c>
      <c r="AN448" s="511"/>
      <c r="AO448" s="531"/>
      <c r="AP448" s="531"/>
      <c r="AQ448" s="531"/>
      <c r="AR448" s="531"/>
      <c r="AS448" s="531"/>
      <c r="AT448" s="531"/>
      <c r="AU448" s="531"/>
      <c r="AV448" s="531"/>
      <c r="AW448" s="531"/>
      <c r="AX448" s="531"/>
      <c r="AY448" s="531"/>
      <c r="AZ448" s="531"/>
      <c r="BA448" s="531"/>
      <c r="BB448" s="531"/>
      <c r="BC448" s="531"/>
      <c r="BD448" s="531"/>
      <c r="BE448" s="531"/>
      <c r="BF448" s="531"/>
      <c r="BG448" s="531"/>
      <c r="BH448" s="615"/>
      <c r="BI448" s="170"/>
      <c r="BJ448" s="112"/>
      <c r="BK448" s="112"/>
      <c r="BL448" s="112"/>
      <c r="BM448" s="112"/>
      <c r="BN448" s="199"/>
      <c r="BO448" s="122"/>
      <c r="BP448" s="120"/>
      <c r="BQ448" s="120"/>
      <c r="BR448" s="120"/>
      <c r="BS448" s="122"/>
      <c r="BT448" s="120"/>
      <c r="BU448" s="120"/>
      <c r="BV448" s="126"/>
    </row>
    <row r="449" spans="2:74" ht="16.5" customHeight="1">
      <c r="B449" s="571"/>
      <c r="C449" s="572"/>
      <c r="D449" s="572"/>
      <c r="E449" s="572"/>
      <c r="F449" s="623"/>
      <c r="G449" s="821"/>
      <c r="H449" s="822"/>
      <c r="I449" s="822"/>
      <c r="J449" s="822"/>
      <c r="K449" s="823"/>
      <c r="L449" s="831"/>
      <c r="M449" s="831"/>
      <c r="N449" s="831"/>
      <c r="O449" s="831"/>
      <c r="P449" s="827"/>
      <c r="Q449" s="827"/>
      <c r="R449" s="508"/>
      <c r="S449" s="509"/>
      <c r="T449" s="509"/>
      <c r="U449" s="509"/>
      <c r="V449" s="516"/>
      <c r="W449" s="508" t="s">
        <v>74</v>
      </c>
      <c r="X449" s="509"/>
      <c r="Y449" s="517"/>
      <c r="Z449" s="517"/>
      <c r="AA449" s="517"/>
      <c r="AB449" s="517"/>
      <c r="AC449" s="517"/>
      <c r="AD449" s="517"/>
      <c r="AE449" s="517"/>
      <c r="AF449" s="517"/>
      <c r="AG449" s="517"/>
      <c r="AH449" s="517"/>
      <c r="AI449" s="517"/>
      <c r="AJ449" s="517"/>
      <c r="AK449" s="517"/>
      <c r="AL449" s="518"/>
      <c r="AM449" s="508" t="s">
        <v>74</v>
      </c>
      <c r="AN449" s="509"/>
      <c r="AO449" s="517"/>
      <c r="AP449" s="517"/>
      <c r="AQ449" s="517"/>
      <c r="AR449" s="517"/>
      <c r="AS449" s="517"/>
      <c r="AT449" s="517"/>
      <c r="AU449" s="517"/>
      <c r="AV449" s="517"/>
      <c r="AW449" s="517"/>
      <c r="AX449" s="517"/>
      <c r="AY449" s="517"/>
      <c r="AZ449" s="517"/>
      <c r="BA449" s="517"/>
      <c r="BB449" s="517"/>
      <c r="BC449" s="517"/>
      <c r="BD449" s="517"/>
      <c r="BE449" s="517"/>
      <c r="BF449" s="517"/>
      <c r="BG449" s="517"/>
      <c r="BH449" s="518"/>
      <c r="BI449" s="170"/>
      <c r="BJ449" s="112"/>
      <c r="BK449" s="112"/>
      <c r="BL449" s="112"/>
      <c r="BM449" s="112"/>
      <c r="BN449" s="199"/>
      <c r="BO449" s="122"/>
      <c r="BP449" s="120"/>
      <c r="BQ449" s="120"/>
      <c r="BR449" s="120"/>
      <c r="BS449" s="122"/>
      <c r="BT449" s="120"/>
      <c r="BU449" s="120"/>
      <c r="BV449" s="126"/>
    </row>
    <row r="450" spans="2:74" ht="16.5" customHeight="1">
      <c r="B450" s="571"/>
      <c r="C450" s="572"/>
      <c r="D450" s="572"/>
      <c r="E450" s="572"/>
      <c r="F450" s="623"/>
      <c r="G450" s="821"/>
      <c r="H450" s="822"/>
      <c r="I450" s="822"/>
      <c r="J450" s="822"/>
      <c r="K450" s="823"/>
      <c r="L450" s="831" t="s">
        <v>198</v>
      </c>
      <c r="M450" s="831"/>
      <c r="N450" s="831"/>
      <c r="O450" s="831"/>
      <c r="P450" s="827" t="s">
        <v>196</v>
      </c>
      <c r="Q450" s="827"/>
      <c r="R450" s="512" t="s">
        <v>69</v>
      </c>
      <c r="S450" s="513"/>
      <c r="T450" s="513"/>
      <c r="U450" s="513"/>
      <c r="V450" s="514"/>
      <c r="W450" s="512" t="s">
        <v>74</v>
      </c>
      <c r="X450" s="513"/>
      <c r="Y450" s="116" t="s">
        <v>495</v>
      </c>
      <c r="Z450" s="116"/>
      <c r="AA450" s="116"/>
      <c r="AB450" s="116"/>
      <c r="AC450" s="116"/>
      <c r="AD450" s="116"/>
      <c r="AE450" s="116"/>
      <c r="AF450" s="116"/>
      <c r="AG450" s="116"/>
      <c r="AH450" s="120"/>
      <c r="AI450" s="120"/>
      <c r="AJ450" s="120"/>
      <c r="AK450" s="120"/>
      <c r="AL450" s="126"/>
      <c r="AM450" s="512" t="s">
        <v>74</v>
      </c>
      <c r="AN450" s="513"/>
      <c r="AO450" s="116" t="s">
        <v>195</v>
      </c>
      <c r="AP450" s="116"/>
      <c r="AQ450" s="116"/>
      <c r="AR450" s="116"/>
      <c r="AS450" s="116"/>
      <c r="AT450" s="116"/>
      <c r="AU450" s="116"/>
      <c r="AV450" s="116"/>
      <c r="AW450" s="116"/>
      <c r="AX450" s="116"/>
      <c r="AY450" s="116"/>
      <c r="AZ450" s="116"/>
      <c r="BA450" s="116"/>
      <c r="BB450" s="116"/>
      <c r="BC450" s="116"/>
      <c r="BD450" s="116"/>
      <c r="BE450" s="116"/>
      <c r="BF450" s="116"/>
      <c r="BG450" s="116"/>
      <c r="BH450" s="125"/>
      <c r="BI450" s="499" t="s">
        <v>434</v>
      </c>
      <c r="BJ450" s="500"/>
      <c r="BK450" s="500"/>
      <c r="BL450" s="500"/>
      <c r="BM450" s="500"/>
      <c r="BN450" s="501"/>
      <c r="BO450" s="502" t="s">
        <v>129</v>
      </c>
      <c r="BP450" s="503"/>
      <c r="BQ450" s="503"/>
      <c r="BR450" s="503"/>
      <c r="BS450" s="502" t="s">
        <v>129</v>
      </c>
      <c r="BT450" s="503"/>
      <c r="BU450" s="503"/>
      <c r="BV450" s="504"/>
    </row>
    <row r="451" spans="2:74" ht="16.5" customHeight="1">
      <c r="B451" s="571"/>
      <c r="C451" s="572"/>
      <c r="D451" s="572"/>
      <c r="E451" s="572"/>
      <c r="F451" s="623"/>
      <c r="G451" s="821"/>
      <c r="H451" s="822"/>
      <c r="I451" s="822"/>
      <c r="J451" s="822"/>
      <c r="K451" s="823"/>
      <c r="L451" s="831"/>
      <c r="M451" s="831"/>
      <c r="N451" s="831"/>
      <c r="O451" s="831"/>
      <c r="P451" s="827"/>
      <c r="Q451" s="827"/>
      <c r="R451" s="510"/>
      <c r="S451" s="511"/>
      <c r="T451" s="511"/>
      <c r="U451" s="511"/>
      <c r="V451" s="515"/>
      <c r="W451" s="510" t="s">
        <v>74</v>
      </c>
      <c r="X451" s="511"/>
      <c r="Y451" s="120" t="s">
        <v>63</v>
      </c>
      <c r="Z451" s="120"/>
      <c r="AA451" s="120"/>
      <c r="AB451" s="120"/>
      <c r="AC451" s="120"/>
      <c r="AD451" s="120"/>
      <c r="AE451" s="120"/>
      <c r="AF451" s="120"/>
      <c r="AG451" s="120"/>
      <c r="AH451" s="120"/>
      <c r="AI451" s="120"/>
      <c r="AJ451" s="120"/>
      <c r="AK451" s="120"/>
      <c r="AL451" s="126"/>
      <c r="AM451" s="510" t="s">
        <v>74</v>
      </c>
      <c r="AN451" s="511"/>
      <c r="AO451" s="120" t="s">
        <v>190</v>
      </c>
      <c r="AP451" s="120"/>
      <c r="AQ451" s="120"/>
      <c r="AR451" s="120"/>
      <c r="AS451" s="120"/>
      <c r="AT451" s="120"/>
      <c r="AU451" s="120"/>
      <c r="AV451" s="120"/>
      <c r="AW451" s="120"/>
      <c r="AX451" s="120"/>
      <c r="AY451" s="120"/>
      <c r="AZ451" s="120"/>
      <c r="BA451" s="120"/>
      <c r="BB451" s="120"/>
      <c r="BC451" s="120"/>
      <c r="BD451" s="120"/>
      <c r="BE451" s="120"/>
      <c r="BF451" s="120"/>
      <c r="BG451" s="120"/>
      <c r="BH451" s="126"/>
      <c r="BI451" s="170"/>
      <c r="BJ451" s="112"/>
      <c r="BK451" s="112"/>
      <c r="BL451" s="112"/>
      <c r="BM451" s="112"/>
      <c r="BN451" s="199"/>
      <c r="BO451" s="505" t="s">
        <v>130</v>
      </c>
      <c r="BP451" s="506"/>
      <c r="BQ451" s="506"/>
      <c r="BR451" s="506"/>
      <c r="BS451" s="505" t="s">
        <v>130</v>
      </c>
      <c r="BT451" s="506"/>
      <c r="BU451" s="506"/>
      <c r="BV451" s="507"/>
    </row>
    <row r="452" spans="2:74" ht="16.5" customHeight="1">
      <c r="B452" s="571"/>
      <c r="C452" s="572"/>
      <c r="D452" s="572"/>
      <c r="E452" s="572"/>
      <c r="F452" s="623"/>
      <c r="G452" s="821"/>
      <c r="H452" s="822"/>
      <c r="I452" s="822"/>
      <c r="J452" s="822"/>
      <c r="K452" s="823"/>
      <c r="L452" s="831"/>
      <c r="M452" s="831"/>
      <c r="N452" s="831"/>
      <c r="O452" s="831"/>
      <c r="P452" s="827"/>
      <c r="Q452" s="827"/>
      <c r="R452" s="510"/>
      <c r="S452" s="511"/>
      <c r="T452" s="511"/>
      <c r="U452" s="511"/>
      <c r="V452" s="515"/>
      <c r="W452" s="510" t="s">
        <v>74</v>
      </c>
      <c r="X452" s="511"/>
      <c r="Y452" s="531"/>
      <c r="Z452" s="531"/>
      <c r="AA452" s="531"/>
      <c r="AB452" s="531"/>
      <c r="AC452" s="531"/>
      <c r="AD452" s="531"/>
      <c r="AE452" s="531"/>
      <c r="AF452" s="531"/>
      <c r="AG452" s="531"/>
      <c r="AH452" s="531"/>
      <c r="AI452" s="531"/>
      <c r="AJ452" s="531"/>
      <c r="AK452" s="531"/>
      <c r="AL452" s="615"/>
      <c r="AM452" s="510" t="s">
        <v>74</v>
      </c>
      <c r="AN452" s="511"/>
      <c r="AO452" s="120" t="s">
        <v>194</v>
      </c>
      <c r="AP452" s="120"/>
      <c r="AQ452" s="120"/>
      <c r="AR452" s="120"/>
      <c r="AS452" s="120"/>
      <c r="AT452" s="120"/>
      <c r="AU452" s="120"/>
      <c r="AV452" s="120"/>
      <c r="AW452" s="120"/>
      <c r="AX452" s="120"/>
      <c r="AY452" s="120"/>
      <c r="AZ452" s="120"/>
      <c r="BA452" s="120"/>
      <c r="BB452" s="120"/>
      <c r="BC452" s="120"/>
      <c r="BD452" s="120"/>
      <c r="BE452" s="120"/>
      <c r="BF452" s="120"/>
      <c r="BG452" s="120"/>
      <c r="BH452" s="126"/>
      <c r="BI452" s="170"/>
      <c r="BJ452" s="112"/>
      <c r="BK452" s="112"/>
      <c r="BL452" s="112"/>
      <c r="BM452" s="112"/>
      <c r="BN452" s="199"/>
      <c r="BO452" s="122"/>
      <c r="BP452" s="120"/>
      <c r="BQ452" s="120"/>
      <c r="BR452" s="120"/>
      <c r="BS452" s="122"/>
      <c r="BT452" s="120"/>
      <c r="BU452" s="120"/>
      <c r="BV452" s="126"/>
    </row>
    <row r="453" spans="2:74" ht="16.5" customHeight="1">
      <c r="B453" s="571"/>
      <c r="C453" s="572"/>
      <c r="D453" s="572"/>
      <c r="E453" s="572"/>
      <c r="F453" s="623"/>
      <c r="G453" s="821"/>
      <c r="H453" s="822"/>
      <c r="I453" s="822"/>
      <c r="J453" s="822"/>
      <c r="K453" s="823"/>
      <c r="L453" s="831"/>
      <c r="M453" s="831"/>
      <c r="N453" s="831"/>
      <c r="O453" s="831"/>
      <c r="P453" s="827"/>
      <c r="Q453" s="827"/>
      <c r="R453" s="510"/>
      <c r="S453" s="511"/>
      <c r="T453" s="511"/>
      <c r="U453" s="511"/>
      <c r="V453" s="515"/>
      <c r="W453" s="510" t="s">
        <v>74</v>
      </c>
      <c r="X453" s="511"/>
      <c r="Y453" s="531"/>
      <c r="Z453" s="531"/>
      <c r="AA453" s="531"/>
      <c r="AB453" s="531"/>
      <c r="AC453" s="531"/>
      <c r="AD453" s="531"/>
      <c r="AE453" s="531"/>
      <c r="AF453" s="531"/>
      <c r="AG453" s="531"/>
      <c r="AH453" s="531"/>
      <c r="AI453" s="531"/>
      <c r="AJ453" s="531"/>
      <c r="AK453" s="531"/>
      <c r="AL453" s="615"/>
      <c r="AM453" s="510" t="s">
        <v>74</v>
      </c>
      <c r="AN453" s="511"/>
      <c r="AO453" s="120" t="s">
        <v>193</v>
      </c>
      <c r="AP453" s="120"/>
      <c r="AQ453" s="120"/>
      <c r="AR453" s="120"/>
      <c r="AS453" s="120"/>
      <c r="AT453" s="120"/>
      <c r="AU453" s="120"/>
      <c r="AV453" s="120"/>
      <c r="AW453" s="120"/>
      <c r="AX453" s="120"/>
      <c r="AY453" s="120"/>
      <c r="AZ453" s="120"/>
      <c r="BA453" s="120"/>
      <c r="BB453" s="120"/>
      <c r="BC453" s="120"/>
      <c r="BD453" s="120"/>
      <c r="BE453" s="120"/>
      <c r="BF453" s="120"/>
      <c r="BG453" s="120"/>
      <c r="BH453" s="126"/>
      <c r="BI453" s="170"/>
      <c r="BJ453" s="112"/>
      <c r="BK453" s="112"/>
      <c r="BL453" s="112"/>
      <c r="BM453" s="112"/>
      <c r="BN453" s="199"/>
      <c r="BO453" s="122"/>
      <c r="BP453" s="120"/>
      <c r="BQ453" s="120"/>
      <c r="BR453" s="120"/>
      <c r="BS453" s="122"/>
      <c r="BT453" s="120"/>
      <c r="BU453" s="120"/>
      <c r="BV453" s="126"/>
    </row>
    <row r="454" spans="2:74" ht="16.5" customHeight="1">
      <c r="B454" s="571"/>
      <c r="C454" s="572"/>
      <c r="D454" s="572"/>
      <c r="E454" s="572"/>
      <c r="F454" s="623"/>
      <c r="G454" s="821"/>
      <c r="H454" s="822"/>
      <c r="I454" s="822"/>
      <c r="J454" s="822"/>
      <c r="K454" s="823"/>
      <c r="L454" s="831"/>
      <c r="M454" s="831"/>
      <c r="N454" s="831"/>
      <c r="O454" s="831"/>
      <c r="P454" s="827"/>
      <c r="Q454" s="827"/>
      <c r="R454" s="508"/>
      <c r="S454" s="509"/>
      <c r="T454" s="509"/>
      <c r="U454" s="509"/>
      <c r="V454" s="516"/>
      <c r="W454" s="508" t="s">
        <v>74</v>
      </c>
      <c r="X454" s="509"/>
      <c r="Y454" s="517"/>
      <c r="Z454" s="517"/>
      <c r="AA454" s="517"/>
      <c r="AB454" s="517"/>
      <c r="AC454" s="517"/>
      <c r="AD454" s="517"/>
      <c r="AE454" s="517"/>
      <c r="AF454" s="517"/>
      <c r="AG454" s="517"/>
      <c r="AH454" s="517"/>
      <c r="AI454" s="517"/>
      <c r="AJ454" s="517"/>
      <c r="AK454" s="517"/>
      <c r="AL454" s="518"/>
      <c r="AM454" s="508" t="s">
        <v>74</v>
      </c>
      <c r="AN454" s="509"/>
      <c r="AO454" s="121" t="s">
        <v>189</v>
      </c>
      <c r="AP454" s="121"/>
      <c r="AQ454" s="121"/>
      <c r="AR454" s="121"/>
      <c r="AS454" s="121"/>
      <c r="AT454" s="121"/>
      <c r="AU454" s="121"/>
      <c r="AV454" s="121"/>
      <c r="AW454" s="121"/>
      <c r="AX454" s="121"/>
      <c r="AY454" s="121"/>
      <c r="AZ454" s="121"/>
      <c r="BA454" s="121"/>
      <c r="BB454" s="121"/>
      <c r="BC454" s="121"/>
      <c r="BD454" s="121"/>
      <c r="BE454" s="121"/>
      <c r="BF454" s="121"/>
      <c r="BG454" s="121"/>
      <c r="BH454" s="127"/>
      <c r="BI454" s="170"/>
      <c r="BJ454" s="112"/>
      <c r="BK454" s="112"/>
      <c r="BL454" s="112"/>
      <c r="BM454" s="112"/>
      <c r="BN454" s="199"/>
      <c r="BO454" s="122"/>
      <c r="BP454" s="120"/>
      <c r="BQ454" s="120"/>
      <c r="BR454" s="120"/>
      <c r="BS454" s="122"/>
      <c r="BT454" s="120"/>
      <c r="BU454" s="120"/>
      <c r="BV454" s="126"/>
    </row>
    <row r="455" spans="2:74" ht="16.5" customHeight="1">
      <c r="B455" s="571"/>
      <c r="C455" s="572"/>
      <c r="D455" s="572"/>
      <c r="E455" s="572"/>
      <c r="F455" s="623"/>
      <c r="G455" s="821"/>
      <c r="H455" s="822"/>
      <c r="I455" s="822"/>
      <c r="J455" s="822"/>
      <c r="K455" s="823"/>
      <c r="L455" s="831"/>
      <c r="M455" s="831"/>
      <c r="N455" s="831"/>
      <c r="O455" s="831"/>
      <c r="P455" s="827" t="s">
        <v>192</v>
      </c>
      <c r="Q455" s="827"/>
      <c r="R455" s="512" t="s">
        <v>69</v>
      </c>
      <c r="S455" s="513"/>
      <c r="T455" s="513"/>
      <c r="U455" s="513"/>
      <c r="V455" s="514"/>
      <c r="W455" s="512" t="s">
        <v>74</v>
      </c>
      <c r="X455" s="513"/>
      <c r="Y455" s="116" t="s">
        <v>495</v>
      </c>
      <c r="Z455" s="116"/>
      <c r="AA455" s="116"/>
      <c r="AB455" s="116"/>
      <c r="AC455" s="116"/>
      <c r="AD455" s="116"/>
      <c r="AE455" s="116"/>
      <c r="AF455" s="116"/>
      <c r="AG455" s="116"/>
      <c r="AH455" s="120"/>
      <c r="AI455" s="120"/>
      <c r="AJ455" s="120"/>
      <c r="AK455" s="120"/>
      <c r="AL455" s="126"/>
      <c r="AM455" s="512" t="s">
        <v>74</v>
      </c>
      <c r="AN455" s="513"/>
      <c r="AO455" s="116" t="s">
        <v>190</v>
      </c>
      <c r="AP455" s="116"/>
      <c r="AQ455" s="116"/>
      <c r="AR455" s="116"/>
      <c r="AS455" s="116"/>
      <c r="AT455" s="116"/>
      <c r="AU455" s="116"/>
      <c r="AV455" s="116"/>
      <c r="AW455" s="116"/>
      <c r="AX455" s="116"/>
      <c r="AY455" s="116"/>
      <c r="AZ455" s="116"/>
      <c r="BA455" s="116"/>
      <c r="BB455" s="116"/>
      <c r="BC455" s="116"/>
      <c r="BD455" s="116"/>
      <c r="BE455" s="116"/>
      <c r="BF455" s="116"/>
      <c r="BG455" s="116"/>
      <c r="BH455" s="125"/>
      <c r="BI455" s="499" t="s">
        <v>434</v>
      </c>
      <c r="BJ455" s="500"/>
      <c r="BK455" s="500"/>
      <c r="BL455" s="500"/>
      <c r="BM455" s="500"/>
      <c r="BN455" s="501"/>
      <c r="BO455" s="502" t="s">
        <v>129</v>
      </c>
      <c r="BP455" s="503"/>
      <c r="BQ455" s="503"/>
      <c r="BR455" s="503"/>
      <c r="BS455" s="502" t="s">
        <v>129</v>
      </c>
      <c r="BT455" s="503"/>
      <c r="BU455" s="503"/>
      <c r="BV455" s="504"/>
    </row>
    <row r="456" spans="2:74" ht="16.5" customHeight="1">
      <c r="B456" s="571"/>
      <c r="C456" s="572"/>
      <c r="D456" s="572"/>
      <c r="E456" s="572"/>
      <c r="F456" s="623"/>
      <c r="G456" s="821"/>
      <c r="H456" s="822"/>
      <c r="I456" s="822"/>
      <c r="J456" s="822"/>
      <c r="K456" s="823"/>
      <c r="L456" s="831"/>
      <c r="M456" s="831"/>
      <c r="N456" s="831"/>
      <c r="O456" s="831"/>
      <c r="P456" s="827"/>
      <c r="Q456" s="827"/>
      <c r="R456" s="510"/>
      <c r="S456" s="511"/>
      <c r="T456" s="511"/>
      <c r="U456" s="511"/>
      <c r="V456" s="515"/>
      <c r="W456" s="510" t="s">
        <v>74</v>
      </c>
      <c r="X456" s="511"/>
      <c r="Y456" s="120" t="s">
        <v>63</v>
      </c>
      <c r="Z456" s="120"/>
      <c r="AA456" s="120"/>
      <c r="AB456" s="120"/>
      <c r="AC456" s="120"/>
      <c r="AD456" s="120"/>
      <c r="AE456" s="120"/>
      <c r="AF456" s="120"/>
      <c r="AG456" s="120"/>
      <c r="AH456" s="120"/>
      <c r="AI456" s="120"/>
      <c r="AJ456" s="120"/>
      <c r="AK456" s="120"/>
      <c r="AL456" s="126"/>
      <c r="AM456" s="510" t="s">
        <v>74</v>
      </c>
      <c r="AN456" s="511"/>
      <c r="AO456" s="531"/>
      <c r="AP456" s="531"/>
      <c r="AQ456" s="531"/>
      <c r="AR456" s="531"/>
      <c r="AS456" s="531"/>
      <c r="AT456" s="531"/>
      <c r="AU456" s="531"/>
      <c r="AV456" s="531"/>
      <c r="AW456" s="531"/>
      <c r="AX456" s="531"/>
      <c r="AY456" s="531"/>
      <c r="AZ456" s="531"/>
      <c r="BA456" s="531"/>
      <c r="BB456" s="531"/>
      <c r="BC456" s="531"/>
      <c r="BD456" s="531"/>
      <c r="BE456" s="531"/>
      <c r="BF456" s="531"/>
      <c r="BG456" s="531"/>
      <c r="BH456" s="615"/>
      <c r="BI456" s="170"/>
      <c r="BJ456" s="112"/>
      <c r="BK456" s="112"/>
      <c r="BL456" s="112"/>
      <c r="BM456" s="112"/>
      <c r="BN456" s="199"/>
      <c r="BO456" s="505" t="s">
        <v>130</v>
      </c>
      <c r="BP456" s="506"/>
      <c r="BQ456" s="506"/>
      <c r="BR456" s="506"/>
      <c r="BS456" s="505" t="s">
        <v>130</v>
      </c>
      <c r="BT456" s="506"/>
      <c r="BU456" s="506"/>
      <c r="BV456" s="507"/>
    </row>
    <row r="457" spans="2:74" ht="16.5" customHeight="1">
      <c r="B457" s="571"/>
      <c r="C457" s="572"/>
      <c r="D457" s="572"/>
      <c r="E457" s="572"/>
      <c r="F457" s="623"/>
      <c r="G457" s="821"/>
      <c r="H457" s="822"/>
      <c r="I457" s="822"/>
      <c r="J457" s="822"/>
      <c r="K457" s="823"/>
      <c r="L457" s="831"/>
      <c r="M457" s="831"/>
      <c r="N457" s="831"/>
      <c r="O457" s="831"/>
      <c r="P457" s="827"/>
      <c r="Q457" s="827"/>
      <c r="R457" s="510"/>
      <c r="S457" s="511"/>
      <c r="T457" s="511"/>
      <c r="U457" s="511"/>
      <c r="V457" s="515"/>
      <c r="W457" s="510" t="s">
        <v>74</v>
      </c>
      <c r="X457" s="511"/>
      <c r="Y457" s="531"/>
      <c r="Z457" s="531"/>
      <c r="AA457" s="531"/>
      <c r="AB457" s="531"/>
      <c r="AC457" s="531"/>
      <c r="AD457" s="531"/>
      <c r="AE457" s="531"/>
      <c r="AF457" s="531"/>
      <c r="AG457" s="531"/>
      <c r="AH457" s="531"/>
      <c r="AI457" s="531"/>
      <c r="AJ457" s="531"/>
      <c r="AK457" s="531"/>
      <c r="AL457" s="615"/>
      <c r="AM457" s="510" t="s">
        <v>74</v>
      </c>
      <c r="AN457" s="511"/>
      <c r="AO457" s="120" t="s">
        <v>189</v>
      </c>
      <c r="AP457" s="120"/>
      <c r="AQ457" s="120"/>
      <c r="AR457" s="120"/>
      <c r="AS457" s="120"/>
      <c r="AT457" s="120"/>
      <c r="AU457" s="120"/>
      <c r="AV457" s="120"/>
      <c r="AW457" s="120"/>
      <c r="AX457" s="120"/>
      <c r="AY457" s="120"/>
      <c r="AZ457" s="120"/>
      <c r="BA457" s="120"/>
      <c r="BB457" s="120"/>
      <c r="BC457" s="120"/>
      <c r="BD457" s="120"/>
      <c r="BE457" s="120"/>
      <c r="BF457" s="120"/>
      <c r="BG457" s="120"/>
      <c r="BH457" s="126"/>
      <c r="BI457" s="170"/>
      <c r="BJ457" s="112"/>
      <c r="BK457" s="112"/>
      <c r="BL457" s="112"/>
      <c r="BM457" s="112"/>
      <c r="BN457" s="199"/>
      <c r="BO457" s="122"/>
      <c r="BP457" s="120"/>
      <c r="BQ457" s="120"/>
      <c r="BR457" s="120"/>
      <c r="BS457" s="122"/>
      <c r="BT457" s="120"/>
      <c r="BU457" s="120"/>
      <c r="BV457" s="126"/>
    </row>
    <row r="458" spans="2:74" ht="16.5" customHeight="1">
      <c r="B458" s="571"/>
      <c r="C458" s="572"/>
      <c r="D458" s="572"/>
      <c r="E458" s="572"/>
      <c r="F458" s="623"/>
      <c r="G458" s="821"/>
      <c r="H458" s="822"/>
      <c r="I458" s="822"/>
      <c r="J458" s="822"/>
      <c r="K458" s="823"/>
      <c r="L458" s="831"/>
      <c r="M458" s="831"/>
      <c r="N458" s="831"/>
      <c r="O458" s="831"/>
      <c r="P458" s="827"/>
      <c r="Q458" s="827"/>
      <c r="R458" s="510"/>
      <c r="S458" s="511"/>
      <c r="T458" s="511"/>
      <c r="U458" s="511"/>
      <c r="V458" s="515"/>
      <c r="W458" s="510" t="s">
        <v>74</v>
      </c>
      <c r="X458" s="511"/>
      <c r="Y458" s="531"/>
      <c r="Z458" s="531"/>
      <c r="AA458" s="531"/>
      <c r="AB458" s="531"/>
      <c r="AC458" s="531"/>
      <c r="AD458" s="531"/>
      <c r="AE458" s="531"/>
      <c r="AF458" s="531"/>
      <c r="AG458" s="531"/>
      <c r="AH458" s="531"/>
      <c r="AI458" s="531"/>
      <c r="AJ458" s="531"/>
      <c r="AK458" s="531"/>
      <c r="AL458" s="615"/>
      <c r="AM458" s="510" t="s">
        <v>74</v>
      </c>
      <c r="AN458" s="511"/>
      <c r="AO458" s="531"/>
      <c r="AP458" s="531"/>
      <c r="AQ458" s="531"/>
      <c r="AR458" s="531"/>
      <c r="AS458" s="531"/>
      <c r="AT458" s="531"/>
      <c r="AU458" s="531"/>
      <c r="AV458" s="531"/>
      <c r="AW458" s="531"/>
      <c r="AX458" s="531"/>
      <c r="AY458" s="531"/>
      <c r="AZ458" s="531"/>
      <c r="BA458" s="531"/>
      <c r="BB458" s="531"/>
      <c r="BC458" s="531"/>
      <c r="BD458" s="531"/>
      <c r="BE458" s="531"/>
      <c r="BF458" s="531"/>
      <c r="BG458" s="531"/>
      <c r="BH458" s="615"/>
      <c r="BI458" s="170"/>
      <c r="BJ458" s="112"/>
      <c r="BK458" s="112"/>
      <c r="BL458" s="112"/>
      <c r="BM458" s="112"/>
      <c r="BN458" s="199"/>
      <c r="BO458" s="122"/>
      <c r="BP458" s="120"/>
      <c r="BQ458" s="120"/>
      <c r="BR458" s="120"/>
      <c r="BS458" s="122"/>
      <c r="BT458" s="120"/>
      <c r="BU458" s="120"/>
      <c r="BV458" s="126"/>
    </row>
    <row r="459" spans="2:74" ht="16.5" customHeight="1">
      <c r="B459" s="571"/>
      <c r="C459" s="572"/>
      <c r="D459" s="572"/>
      <c r="E459" s="572"/>
      <c r="F459" s="623"/>
      <c r="G459" s="821"/>
      <c r="H459" s="822"/>
      <c r="I459" s="822"/>
      <c r="J459" s="822"/>
      <c r="K459" s="823"/>
      <c r="L459" s="831"/>
      <c r="M459" s="831"/>
      <c r="N459" s="831"/>
      <c r="O459" s="831"/>
      <c r="P459" s="827"/>
      <c r="Q459" s="827"/>
      <c r="R459" s="508"/>
      <c r="S459" s="509"/>
      <c r="T459" s="509"/>
      <c r="U459" s="509"/>
      <c r="V459" s="516"/>
      <c r="W459" s="508" t="s">
        <v>74</v>
      </c>
      <c r="X459" s="509"/>
      <c r="Y459" s="517"/>
      <c r="Z459" s="517"/>
      <c r="AA459" s="517"/>
      <c r="AB459" s="517"/>
      <c r="AC459" s="517"/>
      <c r="AD459" s="517"/>
      <c r="AE459" s="517"/>
      <c r="AF459" s="517"/>
      <c r="AG459" s="517"/>
      <c r="AH459" s="517"/>
      <c r="AI459" s="517"/>
      <c r="AJ459" s="517"/>
      <c r="AK459" s="517"/>
      <c r="AL459" s="518"/>
      <c r="AM459" s="508" t="s">
        <v>74</v>
      </c>
      <c r="AN459" s="509"/>
      <c r="AO459" s="517"/>
      <c r="AP459" s="517"/>
      <c r="AQ459" s="517"/>
      <c r="AR459" s="517"/>
      <c r="AS459" s="517"/>
      <c r="AT459" s="517"/>
      <c r="AU459" s="517"/>
      <c r="AV459" s="517"/>
      <c r="AW459" s="517"/>
      <c r="AX459" s="517"/>
      <c r="AY459" s="517"/>
      <c r="AZ459" s="517"/>
      <c r="BA459" s="517"/>
      <c r="BB459" s="517"/>
      <c r="BC459" s="517"/>
      <c r="BD459" s="517"/>
      <c r="BE459" s="517"/>
      <c r="BF459" s="517"/>
      <c r="BG459" s="517"/>
      <c r="BH459" s="518"/>
      <c r="BI459" s="170"/>
      <c r="BJ459" s="112"/>
      <c r="BK459" s="112"/>
      <c r="BL459" s="112"/>
      <c r="BM459" s="112"/>
      <c r="BN459" s="199"/>
      <c r="BO459" s="122"/>
      <c r="BP459" s="120"/>
      <c r="BQ459" s="120"/>
      <c r="BR459" s="120"/>
      <c r="BS459" s="122"/>
      <c r="BT459" s="120"/>
      <c r="BU459" s="120"/>
      <c r="BV459" s="126"/>
    </row>
    <row r="460" spans="2:74" ht="16.5" customHeight="1">
      <c r="B460" s="571"/>
      <c r="C460" s="572"/>
      <c r="D460" s="572"/>
      <c r="E460" s="572"/>
      <c r="F460" s="623"/>
      <c r="G460" s="821"/>
      <c r="H460" s="822"/>
      <c r="I460" s="822"/>
      <c r="J460" s="822"/>
      <c r="K460" s="823"/>
      <c r="L460" s="832" t="s">
        <v>197</v>
      </c>
      <c r="M460" s="832"/>
      <c r="N460" s="832"/>
      <c r="O460" s="832"/>
      <c r="P460" s="827" t="s">
        <v>196</v>
      </c>
      <c r="Q460" s="827"/>
      <c r="R460" s="512" t="s">
        <v>69</v>
      </c>
      <c r="S460" s="513"/>
      <c r="T460" s="513"/>
      <c r="U460" s="513"/>
      <c r="V460" s="514"/>
      <c r="W460" s="512" t="s">
        <v>74</v>
      </c>
      <c r="X460" s="513"/>
      <c r="Y460" s="116" t="s">
        <v>495</v>
      </c>
      <c r="Z460" s="116"/>
      <c r="AA460" s="116"/>
      <c r="AB460" s="116"/>
      <c r="AC460" s="116"/>
      <c r="AD460" s="116"/>
      <c r="AE460" s="116"/>
      <c r="AF460" s="116"/>
      <c r="AG460" s="116"/>
      <c r="AH460" s="120"/>
      <c r="AI460" s="120"/>
      <c r="AJ460" s="120"/>
      <c r="AK460" s="120"/>
      <c r="AL460" s="126"/>
      <c r="AM460" s="512" t="s">
        <v>74</v>
      </c>
      <c r="AN460" s="513"/>
      <c r="AO460" s="116" t="s">
        <v>191</v>
      </c>
      <c r="AP460" s="116"/>
      <c r="AQ460" s="116"/>
      <c r="AR460" s="116"/>
      <c r="AS460" s="116"/>
      <c r="AT460" s="116"/>
      <c r="AU460" s="116"/>
      <c r="AV460" s="116"/>
      <c r="AW460" s="116"/>
      <c r="AX460" s="116"/>
      <c r="AY460" s="116"/>
      <c r="AZ460" s="116"/>
      <c r="BA460" s="116"/>
      <c r="BB460" s="116"/>
      <c r="BC460" s="116"/>
      <c r="BD460" s="116"/>
      <c r="BE460" s="116"/>
      <c r="BF460" s="116"/>
      <c r="BG460" s="116"/>
      <c r="BH460" s="125"/>
      <c r="BI460" s="499" t="s">
        <v>434</v>
      </c>
      <c r="BJ460" s="500"/>
      <c r="BK460" s="500"/>
      <c r="BL460" s="500"/>
      <c r="BM460" s="500"/>
      <c r="BN460" s="501"/>
      <c r="BO460" s="502" t="s">
        <v>129</v>
      </c>
      <c r="BP460" s="503"/>
      <c r="BQ460" s="503"/>
      <c r="BR460" s="503"/>
      <c r="BS460" s="502" t="s">
        <v>129</v>
      </c>
      <c r="BT460" s="503"/>
      <c r="BU460" s="503"/>
      <c r="BV460" s="504"/>
    </row>
    <row r="461" spans="2:74" ht="16.5" customHeight="1">
      <c r="B461" s="571"/>
      <c r="C461" s="572"/>
      <c r="D461" s="572"/>
      <c r="E461" s="572"/>
      <c r="F461" s="623"/>
      <c r="G461" s="821"/>
      <c r="H461" s="822"/>
      <c r="I461" s="822"/>
      <c r="J461" s="822"/>
      <c r="K461" s="823"/>
      <c r="L461" s="832"/>
      <c r="M461" s="832"/>
      <c r="N461" s="832"/>
      <c r="O461" s="832"/>
      <c r="P461" s="827"/>
      <c r="Q461" s="827"/>
      <c r="R461" s="510"/>
      <c r="S461" s="511"/>
      <c r="T461" s="511"/>
      <c r="U461" s="511"/>
      <c r="V461" s="515"/>
      <c r="W461" s="510" t="s">
        <v>74</v>
      </c>
      <c r="X461" s="511"/>
      <c r="Y461" s="120" t="s">
        <v>63</v>
      </c>
      <c r="Z461" s="120"/>
      <c r="AA461" s="120"/>
      <c r="AB461" s="120"/>
      <c r="AC461" s="120"/>
      <c r="AD461" s="120"/>
      <c r="AE461" s="120"/>
      <c r="AF461" s="120"/>
      <c r="AG461" s="120"/>
      <c r="AH461" s="120"/>
      <c r="AI461" s="120"/>
      <c r="AJ461" s="120"/>
      <c r="AK461" s="120"/>
      <c r="AL461" s="126"/>
      <c r="AM461" s="510" t="s">
        <v>74</v>
      </c>
      <c r="AN461" s="511"/>
      <c r="AO461" s="120" t="s">
        <v>195</v>
      </c>
      <c r="AP461" s="120"/>
      <c r="AQ461" s="120"/>
      <c r="AR461" s="120"/>
      <c r="AS461" s="120"/>
      <c r="AT461" s="120"/>
      <c r="AU461" s="120"/>
      <c r="AV461" s="120"/>
      <c r="AW461" s="120"/>
      <c r="AX461" s="120"/>
      <c r="AY461" s="120"/>
      <c r="AZ461" s="120"/>
      <c r="BA461" s="120"/>
      <c r="BB461" s="120"/>
      <c r="BC461" s="120"/>
      <c r="BD461" s="120"/>
      <c r="BE461" s="120"/>
      <c r="BF461" s="120"/>
      <c r="BG461" s="120"/>
      <c r="BH461" s="126"/>
      <c r="BI461" s="170"/>
      <c r="BJ461" s="112"/>
      <c r="BK461" s="112"/>
      <c r="BL461" s="112"/>
      <c r="BM461" s="112"/>
      <c r="BN461" s="199"/>
      <c r="BO461" s="505" t="s">
        <v>130</v>
      </c>
      <c r="BP461" s="506"/>
      <c r="BQ461" s="506"/>
      <c r="BR461" s="506"/>
      <c r="BS461" s="505" t="s">
        <v>130</v>
      </c>
      <c r="BT461" s="506"/>
      <c r="BU461" s="506"/>
      <c r="BV461" s="507"/>
    </row>
    <row r="462" spans="2:74" ht="16.5" customHeight="1">
      <c r="B462" s="571"/>
      <c r="C462" s="572"/>
      <c r="D462" s="572"/>
      <c r="E462" s="572"/>
      <c r="F462" s="623"/>
      <c r="G462" s="821"/>
      <c r="H462" s="822"/>
      <c r="I462" s="822"/>
      <c r="J462" s="822"/>
      <c r="K462" s="823"/>
      <c r="L462" s="832"/>
      <c r="M462" s="832"/>
      <c r="N462" s="832"/>
      <c r="O462" s="832"/>
      <c r="P462" s="827"/>
      <c r="Q462" s="827"/>
      <c r="R462" s="510"/>
      <c r="S462" s="511"/>
      <c r="T462" s="511"/>
      <c r="U462" s="511"/>
      <c r="V462" s="515"/>
      <c r="W462" s="510" t="s">
        <v>74</v>
      </c>
      <c r="X462" s="511"/>
      <c r="Y462" s="531"/>
      <c r="Z462" s="531"/>
      <c r="AA462" s="531"/>
      <c r="AB462" s="531"/>
      <c r="AC462" s="531"/>
      <c r="AD462" s="531"/>
      <c r="AE462" s="531"/>
      <c r="AF462" s="531"/>
      <c r="AG462" s="531"/>
      <c r="AH462" s="531"/>
      <c r="AI462" s="531"/>
      <c r="AJ462" s="531"/>
      <c r="AK462" s="531"/>
      <c r="AL462" s="615"/>
      <c r="AM462" s="510" t="s">
        <v>74</v>
      </c>
      <c r="AN462" s="511"/>
      <c r="AO462" s="120" t="s">
        <v>190</v>
      </c>
      <c r="AP462" s="120"/>
      <c r="AQ462" s="120"/>
      <c r="AR462" s="120"/>
      <c r="AS462" s="120"/>
      <c r="AT462" s="120"/>
      <c r="AU462" s="120"/>
      <c r="AV462" s="120"/>
      <c r="AW462" s="120"/>
      <c r="AX462" s="120"/>
      <c r="AY462" s="120"/>
      <c r="AZ462" s="120"/>
      <c r="BA462" s="120"/>
      <c r="BB462" s="120"/>
      <c r="BC462" s="120"/>
      <c r="BD462" s="120"/>
      <c r="BE462" s="120"/>
      <c r="BF462" s="120"/>
      <c r="BG462" s="120"/>
      <c r="BH462" s="126"/>
      <c r="BI462" s="170"/>
      <c r="BJ462" s="112"/>
      <c r="BK462" s="112"/>
      <c r="BL462" s="112"/>
      <c r="BM462" s="112"/>
      <c r="BN462" s="199"/>
      <c r="BO462" s="122"/>
      <c r="BP462" s="120"/>
      <c r="BQ462" s="120"/>
      <c r="BR462" s="120"/>
      <c r="BS462" s="122"/>
      <c r="BT462" s="120"/>
      <c r="BU462" s="120"/>
      <c r="BV462" s="126"/>
    </row>
    <row r="463" spans="2:74" ht="16.5" customHeight="1">
      <c r="B463" s="571"/>
      <c r="C463" s="572"/>
      <c r="D463" s="572"/>
      <c r="E463" s="572"/>
      <c r="F463" s="623"/>
      <c r="G463" s="821"/>
      <c r="H463" s="822"/>
      <c r="I463" s="822"/>
      <c r="J463" s="822"/>
      <c r="K463" s="823"/>
      <c r="L463" s="832"/>
      <c r="M463" s="832"/>
      <c r="N463" s="832"/>
      <c r="O463" s="832"/>
      <c r="P463" s="827"/>
      <c r="Q463" s="827"/>
      <c r="R463" s="510"/>
      <c r="S463" s="511"/>
      <c r="T463" s="511"/>
      <c r="U463" s="511"/>
      <c r="V463" s="515"/>
      <c r="W463" s="510" t="s">
        <v>74</v>
      </c>
      <c r="X463" s="511"/>
      <c r="Y463" s="531"/>
      <c r="Z463" s="531"/>
      <c r="AA463" s="531"/>
      <c r="AB463" s="531"/>
      <c r="AC463" s="531"/>
      <c r="AD463" s="531"/>
      <c r="AE463" s="531"/>
      <c r="AF463" s="531"/>
      <c r="AG463" s="531"/>
      <c r="AH463" s="531"/>
      <c r="AI463" s="531"/>
      <c r="AJ463" s="531"/>
      <c r="AK463" s="531"/>
      <c r="AL463" s="615"/>
      <c r="AM463" s="510" t="s">
        <v>74</v>
      </c>
      <c r="AN463" s="511"/>
      <c r="AO463" s="120" t="s">
        <v>194</v>
      </c>
      <c r="AP463" s="120"/>
      <c r="AQ463" s="120"/>
      <c r="AR463" s="120"/>
      <c r="AS463" s="120"/>
      <c r="AT463" s="120"/>
      <c r="AU463" s="120"/>
      <c r="AV463" s="120"/>
      <c r="AW463" s="120"/>
      <c r="AX463" s="120"/>
      <c r="AY463" s="120"/>
      <c r="AZ463" s="120"/>
      <c r="BA463" s="120"/>
      <c r="BB463" s="120"/>
      <c r="BC463" s="120"/>
      <c r="BD463" s="120"/>
      <c r="BE463" s="120"/>
      <c r="BF463" s="120"/>
      <c r="BG463" s="120"/>
      <c r="BH463" s="126"/>
      <c r="BI463" s="170"/>
      <c r="BJ463" s="112"/>
      <c r="BK463" s="112"/>
      <c r="BL463" s="112"/>
      <c r="BM463" s="112"/>
      <c r="BN463" s="199"/>
      <c r="BO463" s="122"/>
      <c r="BP463" s="120"/>
      <c r="BQ463" s="120"/>
      <c r="BR463" s="120"/>
      <c r="BS463" s="122"/>
      <c r="BT463" s="120"/>
      <c r="BU463" s="120"/>
      <c r="BV463" s="126"/>
    </row>
    <row r="464" spans="2:74" ht="16.5" customHeight="1">
      <c r="B464" s="571"/>
      <c r="C464" s="572"/>
      <c r="D464" s="572"/>
      <c r="E464" s="572"/>
      <c r="F464" s="623"/>
      <c r="G464" s="821"/>
      <c r="H464" s="822"/>
      <c r="I464" s="822"/>
      <c r="J464" s="822"/>
      <c r="K464" s="823"/>
      <c r="L464" s="832"/>
      <c r="M464" s="832"/>
      <c r="N464" s="832"/>
      <c r="O464" s="832"/>
      <c r="P464" s="827"/>
      <c r="Q464" s="827"/>
      <c r="R464" s="510"/>
      <c r="S464" s="511"/>
      <c r="T464" s="511"/>
      <c r="U464" s="511"/>
      <c r="V464" s="515"/>
      <c r="W464" s="510" t="s">
        <v>74</v>
      </c>
      <c r="X464" s="511"/>
      <c r="Y464" s="531"/>
      <c r="Z464" s="531"/>
      <c r="AA464" s="531"/>
      <c r="AB464" s="531"/>
      <c r="AC464" s="531"/>
      <c r="AD464" s="531"/>
      <c r="AE464" s="531"/>
      <c r="AF464" s="531"/>
      <c r="AG464" s="531"/>
      <c r="AH464" s="531"/>
      <c r="AI464" s="531"/>
      <c r="AJ464" s="531"/>
      <c r="AK464" s="531"/>
      <c r="AL464" s="615"/>
      <c r="AM464" s="510" t="s">
        <v>74</v>
      </c>
      <c r="AN464" s="511"/>
      <c r="AO464" s="120" t="s">
        <v>193</v>
      </c>
      <c r="AP464" s="120"/>
      <c r="AQ464" s="120"/>
      <c r="AR464" s="120"/>
      <c r="AS464" s="120"/>
      <c r="AT464" s="120"/>
      <c r="AU464" s="120"/>
      <c r="AV464" s="120"/>
      <c r="AW464" s="120"/>
      <c r="AX464" s="120"/>
      <c r="AY464" s="120"/>
      <c r="AZ464" s="120"/>
      <c r="BA464" s="120"/>
      <c r="BB464" s="120"/>
      <c r="BC464" s="120"/>
      <c r="BD464" s="120"/>
      <c r="BE464" s="120"/>
      <c r="BF464" s="120"/>
      <c r="BG464" s="120"/>
      <c r="BH464" s="126"/>
      <c r="BI464" s="170"/>
      <c r="BJ464" s="112"/>
      <c r="BK464" s="112"/>
      <c r="BL464" s="112"/>
      <c r="BM464" s="112"/>
      <c r="BN464" s="199"/>
      <c r="BO464" s="122"/>
      <c r="BP464" s="120"/>
      <c r="BQ464" s="120"/>
      <c r="BR464" s="120"/>
      <c r="BS464" s="122"/>
      <c r="BT464" s="120"/>
      <c r="BU464" s="120"/>
      <c r="BV464" s="126"/>
    </row>
    <row r="465" spans="2:74" ht="16.5" customHeight="1">
      <c r="B465" s="571"/>
      <c r="C465" s="572"/>
      <c r="D465" s="572"/>
      <c r="E465" s="572"/>
      <c r="F465" s="623"/>
      <c r="G465" s="821"/>
      <c r="H465" s="822"/>
      <c r="I465" s="822"/>
      <c r="J465" s="822"/>
      <c r="K465" s="823"/>
      <c r="L465" s="832"/>
      <c r="M465" s="832"/>
      <c r="N465" s="832"/>
      <c r="O465" s="832"/>
      <c r="P465" s="827"/>
      <c r="Q465" s="827"/>
      <c r="R465" s="508"/>
      <c r="S465" s="509"/>
      <c r="T465" s="509"/>
      <c r="U465" s="509"/>
      <c r="V465" s="516"/>
      <c r="W465" s="508" t="s">
        <v>74</v>
      </c>
      <c r="X465" s="509"/>
      <c r="Y465" s="517"/>
      <c r="Z465" s="517"/>
      <c r="AA465" s="517"/>
      <c r="AB465" s="517"/>
      <c r="AC465" s="517"/>
      <c r="AD465" s="517"/>
      <c r="AE465" s="517"/>
      <c r="AF465" s="517"/>
      <c r="AG465" s="517"/>
      <c r="AH465" s="517"/>
      <c r="AI465" s="517"/>
      <c r="AJ465" s="517"/>
      <c r="AK465" s="517"/>
      <c r="AL465" s="518"/>
      <c r="AM465" s="508" t="s">
        <v>74</v>
      </c>
      <c r="AN465" s="509"/>
      <c r="AO465" s="121" t="s">
        <v>189</v>
      </c>
      <c r="AP465" s="121"/>
      <c r="AQ465" s="121"/>
      <c r="AR465" s="121"/>
      <c r="AS465" s="121"/>
      <c r="AT465" s="121"/>
      <c r="AU465" s="121"/>
      <c r="AV465" s="121"/>
      <c r="AW465" s="121"/>
      <c r="AX465" s="121"/>
      <c r="AY465" s="121"/>
      <c r="AZ465" s="121"/>
      <c r="BA465" s="121"/>
      <c r="BB465" s="121"/>
      <c r="BC465" s="121"/>
      <c r="BD465" s="121"/>
      <c r="BE465" s="121"/>
      <c r="BF465" s="121"/>
      <c r="BG465" s="121"/>
      <c r="BH465" s="127"/>
      <c r="BI465" s="170"/>
      <c r="BJ465" s="112"/>
      <c r="BK465" s="112"/>
      <c r="BL465" s="112"/>
      <c r="BM465" s="112"/>
      <c r="BN465" s="199"/>
      <c r="BO465" s="122"/>
      <c r="BP465" s="120"/>
      <c r="BQ465" s="120"/>
      <c r="BR465" s="120"/>
      <c r="BS465" s="122"/>
      <c r="BT465" s="120"/>
      <c r="BU465" s="120"/>
      <c r="BV465" s="126"/>
    </row>
    <row r="466" spans="2:74" ht="16.5" customHeight="1">
      <c r="B466" s="571"/>
      <c r="C466" s="572"/>
      <c r="D466" s="572"/>
      <c r="E466" s="572"/>
      <c r="F466" s="623"/>
      <c r="G466" s="821"/>
      <c r="H466" s="822"/>
      <c r="I466" s="822"/>
      <c r="J466" s="822"/>
      <c r="K466" s="823"/>
      <c r="L466" s="832"/>
      <c r="M466" s="832"/>
      <c r="N466" s="832"/>
      <c r="O466" s="832"/>
      <c r="P466" s="827" t="s">
        <v>192</v>
      </c>
      <c r="Q466" s="827"/>
      <c r="R466" s="512" t="s">
        <v>69</v>
      </c>
      <c r="S466" s="513"/>
      <c r="T466" s="513"/>
      <c r="U466" s="513"/>
      <c r="V466" s="514"/>
      <c r="W466" s="512" t="s">
        <v>74</v>
      </c>
      <c r="X466" s="513"/>
      <c r="Y466" s="116" t="s">
        <v>495</v>
      </c>
      <c r="Z466" s="116"/>
      <c r="AA466" s="116"/>
      <c r="AB466" s="116"/>
      <c r="AC466" s="116"/>
      <c r="AD466" s="116"/>
      <c r="AE466" s="116"/>
      <c r="AF466" s="116"/>
      <c r="AG466" s="116"/>
      <c r="AH466" s="120"/>
      <c r="AI466" s="120"/>
      <c r="AJ466" s="120"/>
      <c r="AK466" s="120"/>
      <c r="AL466" s="126"/>
      <c r="AM466" s="512" t="s">
        <v>74</v>
      </c>
      <c r="AN466" s="513"/>
      <c r="AO466" s="116" t="s">
        <v>191</v>
      </c>
      <c r="AP466" s="116"/>
      <c r="AQ466" s="116"/>
      <c r="AR466" s="116"/>
      <c r="AS466" s="116"/>
      <c r="AT466" s="116"/>
      <c r="AU466" s="116"/>
      <c r="AV466" s="116"/>
      <c r="AW466" s="116"/>
      <c r="AX466" s="116"/>
      <c r="AY466" s="116"/>
      <c r="AZ466" s="116"/>
      <c r="BA466" s="116"/>
      <c r="BB466" s="116"/>
      <c r="BC466" s="116"/>
      <c r="BD466" s="116"/>
      <c r="BE466" s="116"/>
      <c r="BF466" s="116"/>
      <c r="BG466" s="116"/>
      <c r="BH466" s="125"/>
      <c r="BI466" s="499" t="s">
        <v>434</v>
      </c>
      <c r="BJ466" s="500"/>
      <c r="BK466" s="500"/>
      <c r="BL466" s="500"/>
      <c r="BM466" s="500"/>
      <c r="BN466" s="501"/>
      <c r="BO466" s="502" t="s">
        <v>129</v>
      </c>
      <c r="BP466" s="503"/>
      <c r="BQ466" s="503"/>
      <c r="BR466" s="503"/>
      <c r="BS466" s="502" t="s">
        <v>129</v>
      </c>
      <c r="BT466" s="503"/>
      <c r="BU466" s="503"/>
      <c r="BV466" s="504"/>
    </row>
    <row r="467" spans="2:74" ht="16.5" customHeight="1">
      <c r="B467" s="571"/>
      <c r="C467" s="572"/>
      <c r="D467" s="572"/>
      <c r="E467" s="572"/>
      <c r="F467" s="623"/>
      <c r="G467" s="821"/>
      <c r="H467" s="822"/>
      <c r="I467" s="822"/>
      <c r="J467" s="822"/>
      <c r="K467" s="823"/>
      <c r="L467" s="832"/>
      <c r="M467" s="832"/>
      <c r="N467" s="832"/>
      <c r="O467" s="832"/>
      <c r="P467" s="827"/>
      <c r="Q467" s="827"/>
      <c r="R467" s="510"/>
      <c r="S467" s="511"/>
      <c r="T467" s="511"/>
      <c r="U467" s="511"/>
      <c r="V467" s="515"/>
      <c r="W467" s="510" t="s">
        <v>74</v>
      </c>
      <c r="X467" s="511"/>
      <c r="Y467" s="120" t="s">
        <v>63</v>
      </c>
      <c r="Z467" s="120"/>
      <c r="AA467" s="120"/>
      <c r="AB467" s="120"/>
      <c r="AC467" s="120"/>
      <c r="AD467" s="120"/>
      <c r="AE467" s="120"/>
      <c r="AF467" s="120"/>
      <c r="AG467" s="120"/>
      <c r="AH467" s="120"/>
      <c r="AI467" s="120"/>
      <c r="AJ467" s="120"/>
      <c r="AK467" s="120"/>
      <c r="AL467" s="126"/>
      <c r="AM467" s="510" t="s">
        <v>74</v>
      </c>
      <c r="AN467" s="511"/>
      <c r="AO467" s="120" t="s">
        <v>190</v>
      </c>
      <c r="AP467" s="120"/>
      <c r="AQ467" s="120"/>
      <c r="AR467" s="120"/>
      <c r="AS467" s="120"/>
      <c r="AT467" s="120"/>
      <c r="AU467" s="120"/>
      <c r="AV467" s="120"/>
      <c r="AW467" s="120"/>
      <c r="AX467" s="120"/>
      <c r="AY467" s="120"/>
      <c r="AZ467" s="120"/>
      <c r="BA467" s="120"/>
      <c r="BB467" s="120"/>
      <c r="BC467" s="120"/>
      <c r="BD467" s="120"/>
      <c r="BE467" s="120"/>
      <c r="BF467" s="120"/>
      <c r="BG467" s="120"/>
      <c r="BH467" s="126"/>
      <c r="BI467" s="170"/>
      <c r="BJ467" s="112"/>
      <c r="BK467" s="112"/>
      <c r="BL467" s="112"/>
      <c r="BM467" s="112"/>
      <c r="BN467" s="199"/>
      <c r="BO467" s="505" t="s">
        <v>130</v>
      </c>
      <c r="BP467" s="506"/>
      <c r="BQ467" s="506"/>
      <c r="BR467" s="506"/>
      <c r="BS467" s="505" t="s">
        <v>130</v>
      </c>
      <c r="BT467" s="506"/>
      <c r="BU467" s="506"/>
      <c r="BV467" s="507"/>
    </row>
    <row r="468" spans="2:74" ht="16.5" customHeight="1">
      <c r="B468" s="571"/>
      <c r="C468" s="572"/>
      <c r="D468" s="572"/>
      <c r="E468" s="572"/>
      <c r="F468" s="623"/>
      <c r="G468" s="821"/>
      <c r="H468" s="822"/>
      <c r="I468" s="822"/>
      <c r="J468" s="822"/>
      <c r="K468" s="823"/>
      <c r="L468" s="832"/>
      <c r="M468" s="832"/>
      <c r="N468" s="832"/>
      <c r="O468" s="832"/>
      <c r="P468" s="827"/>
      <c r="Q468" s="827"/>
      <c r="R468" s="510"/>
      <c r="S468" s="511"/>
      <c r="T468" s="511"/>
      <c r="U468" s="511"/>
      <c r="V468" s="515"/>
      <c r="W468" s="510" t="s">
        <v>74</v>
      </c>
      <c r="X468" s="511"/>
      <c r="Y468" s="531"/>
      <c r="Z468" s="531"/>
      <c r="AA468" s="531"/>
      <c r="AB468" s="531"/>
      <c r="AC468" s="531"/>
      <c r="AD468" s="531"/>
      <c r="AE468" s="531"/>
      <c r="AF468" s="531"/>
      <c r="AG468" s="531"/>
      <c r="AH468" s="531"/>
      <c r="AI468" s="531"/>
      <c r="AJ468" s="531"/>
      <c r="AK468" s="531"/>
      <c r="AL468" s="615"/>
      <c r="AM468" s="510" t="s">
        <v>74</v>
      </c>
      <c r="AN468" s="511"/>
      <c r="AO468" s="531"/>
      <c r="AP468" s="531"/>
      <c r="AQ468" s="531"/>
      <c r="AR468" s="531"/>
      <c r="AS468" s="531"/>
      <c r="AT468" s="531"/>
      <c r="AU468" s="531"/>
      <c r="AV468" s="531"/>
      <c r="AW468" s="531"/>
      <c r="AX468" s="531"/>
      <c r="AY468" s="531"/>
      <c r="AZ468" s="531"/>
      <c r="BA468" s="531"/>
      <c r="BB468" s="531"/>
      <c r="BC468" s="531"/>
      <c r="BD468" s="531"/>
      <c r="BE468" s="531"/>
      <c r="BF468" s="531"/>
      <c r="BG468" s="531"/>
      <c r="BH468" s="615"/>
      <c r="BI468" s="170"/>
      <c r="BJ468" s="112"/>
      <c r="BK468" s="112"/>
      <c r="BL468" s="112"/>
      <c r="BM468" s="112"/>
      <c r="BN468" s="199"/>
      <c r="BO468" s="122"/>
      <c r="BP468" s="120"/>
      <c r="BQ468" s="120"/>
      <c r="BR468" s="120"/>
      <c r="BS468" s="122"/>
      <c r="BT468" s="120"/>
      <c r="BU468" s="120"/>
      <c r="BV468" s="126"/>
    </row>
    <row r="469" spans="2:74" ht="16.5" customHeight="1">
      <c r="B469" s="571"/>
      <c r="C469" s="572"/>
      <c r="D469" s="572"/>
      <c r="E469" s="572"/>
      <c r="F469" s="623"/>
      <c r="G469" s="821"/>
      <c r="H469" s="822"/>
      <c r="I469" s="822"/>
      <c r="J469" s="822"/>
      <c r="K469" s="823"/>
      <c r="L469" s="832"/>
      <c r="M469" s="832"/>
      <c r="N469" s="832"/>
      <c r="O469" s="832"/>
      <c r="P469" s="827"/>
      <c r="Q469" s="827"/>
      <c r="R469" s="510"/>
      <c r="S469" s="511"/>
      <c r="T469" s="511"/>
      <c r="U469" s="511"/>
      <c r="V469" s="515"/>
      <c r="W469" s="510" t="s">
        <v>74</v>
      </c>
      <c r="X469" s="511"/>
      <c r="Y469" s="531"/>
      <c r="Z469" s="531"/>
      <c r="AA469" s="531"/>
      <c r="AB469" s="531"/>
      <c r="AC469" s="531"/>
      <c r="AD469" s="531"/>
      <c r="AE469" s="531"/>
      <c r="AF469" s="531"/>
      <c r="AG469" s="531"/>
      <c r="AH469" s="531"/>
      <c r="AI469" s="531"/>
      <c r="AJ469" s="531"/>
      <c r="AK469" s="531"/>
      <c r="AL469" s="615"/>
      <c r="AM469" s="510" t="s">
        <v>74</v>
      </c>
      <c r="AN469" s="511"/>
      <c r="AO469" s="120" t="s">
        <v>189</v>
      </c>
      <c r="AP469" s="120"/>
      <c r="AQ469" s="120"/>
      <c r="AR469" s="120"/>
      <c r="AS469" s="120"/>
      <c r="AT469" s="120"/>
      <c r="AU469" s="120"/>
      <c r="AV469" s="120"/>
      <c r="AW469" s="120"/>
      <c r="AX469" s="120"/>
      <c r="AY469" s="120"/>
      <c r="AZ469" s="120"/>
      <c r="BA469" s="120"/>
      <c r="BB469" s="120"/>
      <c r="BC469" s="120"/>
      <c r="BD469" s="120"/>
      <c r="BE469" s="120"/>
      <c r="BF469" s="120"/>
      <c r="BG469" s="120"/>
      <c r="BH469" s="126"/>
      <c r="BI469" s="170"/>
      <c r="BJ469" s="112"/>
      <c r="BK469" s="112"/>
      <c r="BL469" s="112"/>
      <c r="BM469" s="112"/>
      <c r="BN469" s="199"/>
      <c r="BO469" s="122"/>
      <c r="BP469" s="120"/>
      <c r="BQ469" s="120"/>
      <c r="BR469" s="120"/>
      <c r="BS469" s="122"/>
      <c r="BT469" s="120"/>
      <c r="BU469" s="120"/>
      <c r="BV469" s="126"/>
    </row>
    <row r="470" spans="2:74" ht="16.5" customHeight="1">
      <c r="B470" s="571"/>
      <c r="C470" s="572"/>
      <c r="D470" s="572"/>
      <c r="E470" s="572"/>
      <c r="F470" s="623"/>
      <c r="G470" s="821"/>
      <c r="H470" s="822"/>
      <c r="I470" s="822"/>
      <c r="J470" s="822"/>
      <c r="K470" s="823"/>
      <c r="L470" s="832"/>
      <c r="M470" s="832"/>
      <c r="N470" s="832"/>
      <c r="O470" s="832"/>
      <c r="P470" s="827"/>
      <c r="Q470" s="827"/>
      <c r="R470" s="508"/>
      <c r="S470" s="509"/>
      <c r="T470" s="509"/>
      <c r="U470" s="509"/>
      <c r="V470" s="516"/>
      <c r="W470" s="508" t="s">
        <v>74</v>
      </c>
      <c r="X470" s="509"/>
      <c r="Y470" s="517"/>
      <c r="Z470" s="517"/>
      <c r="AA470" s="517"/>
      <c r="AB470" s="517"/>
      <c r="AC470" s="517"/>
      <c r="AD470" s="517"/>
      <c r="AE470" s="517"/>
      <c r="AF470" s="517"/>
      <c r="AG470" s="517"/>
      <c r="AH470" s="517"/>
      <c r="AI470" s="517"/>
      <c r="AJ470" s="517"/>
      <c r="AK470" s="517"/>
      <c r="AL470" s="518"/>
      <c r="AM470" s="508" t="s">
        <v>74</v>
      </c>
      <c r="AN470" s="509"/>
      <c r="AO470" s="517"/>
      <c r="AP470" s="517"/>
      <c r="AQ470" s="517"/>
      <c r="AR470" s="517"/>
      <c r="AS470" s="517"/>
      <c r="AT470" s="517"/>
      <c r="AU470" s="517"/>
      <c r="AV470" s="517"/>
      <c r="AW470" s="517"/>
      <c r="AX470" s="517"/>
      <c r="AY470" s="517"/>
      <c r="AZ470" s="517"/>
      <c r="BA470" s="517"/>
      <c r="BB470" s="517"/>
      <c r="BC470" s="517"/>
      <c r="BD470" s="517"/>
      <c r="BE470" s="517"/>
      <c r="BF470" s="517"/>
      <c r="BG470" s="517"/>
      <c r="BH470" s="518"/>
      <c r="BI470" s="170"/>
      <c r="BJ470" s="112"/>
      <c r="BK470" s="112"/>
      <c r="BL470" s="112"/>
      <c r="BM470" s="112"/>
      <c r="BN470" s="199"/>
      <c r="BO470" s="122"/>
      <c r="BP470" s="120"/>
      <c r="BQ470" s="120"/>
      <c r="BR470" s="120"/>
      <c r="BS470" s="122"/>
      <c r="BT470" s="120"/>
      <c r="BU470" s="120"/>
      <c r="BV470" s="126"/>
    </row>
    <row r="471" spans="2:74" ht="16.5" customHeight="1">
      <c r="B471" s="571"/>
      <c r="C471" s="572"/>
      <c r="D471" s="572"/>
      <c r="E471" s="572"/>
      <c r="F471" s="623"/>
      <c r="G471" s="821"/>
      <c r="H471" s="822"/>
      <c r="I471" s="822"/>
      <c r="J471" s="822"/>
      <c r="K471" s="823"/>
      <c r="L471" s="831" t="s">
        <v>188</v>
      </c>
      <c r="M471" s="831"/>
      <c r="N471" s="831"/>
      <c r="O471" s="831"/>
      <c r="P471" s="831"/>
      <c r="Q471" s="831"/>
      <c r="R471" s="647" t="s">
        <v>69</v>
      </c>
      <c r="S471" s="647"/>
      <c r="T471" s="647"/>
      <c r="U471" s="647"/>
      <c r="V471" s="647"/>
      <c r="W471" s="512" t="s">
        <v>74</v>
      </c>
      <c r="X471" s="513"/>
      <c r="Y471" s="116" t="s">
        <v>63</v>
      </c>
      <c r="Z471" s="116"/>
      <c r="AA471" s="116"/>
      <c r="AB471" s="116"/>
      <c r="AC471" s="116"/>
      <c r="AD471" s="116"/>
      <c r="AE471" s="116"/>
      <c r="AF471" s="116"/>
      <c r="AG471" s="116"/>
      <c r="AH471" s="120"/>
      <c r="AI471" s="120"/>
      <c r="AJ471" s="120"/>
      <c r="AK471" s="120"/>
      <c r="AL471" s="126"/>
      <c r="AM471" s="512" t="s">
        <v>74</v>
      </c>
      <c r="AN471" s="513"/>
      <c r="AO471" s="116" t="s">
        <v>187</v>
      </c>
      <c r="AP471" s="116"/>
      <c r="AQ471" s="116"/>
      <c r="AR471" s="116"/>
      <c r="AS471" s="116"/>
      <c r="AT471" s="116"/>
      <c r="AU471" s="116"/>
      <c r="AV471" s="116"/>
      <c r="AW471" s="116"/>
      <c r="AX471" s="116"/>
      <c r="AY471" s="116"/>
      <c r="AZ471" s="116"/>
      <c r="BA471" s="116"/>
      <c r="BB471" s="116"/>
      <c r="BC471" s="116"/>
      <c r="BD471" s="116"/>
      <c r="BE471" s="116"/>
      <c r="BF471" s="116"/>
      <c r="BG471" s="116"/>
      <c r="BH471" s="125"/>
      <c r="BI471" s="499" t="s">
        <v>434</v>
      </c>
      <c r="BJ471" s="500"/>
      <c r="BK471" s="500"/>
      <c r="BL471" s="500"/>
      <c r="BM471" s="500"/>
      <c r="BN471" s="501"/>
      <c r="BO471" s="502" t="s">
        <v>129</v>
      </c>
      <c r="BP471" s="503"/>
      <c r="BQ471" s="503"/>
      <c r="BR471" s="503"/>
      <c r="BS471" s="502" t="s">
        <v>129</v>
      </c>
      <c r="BT471" s="503"/>
      <c r="BU471" s="503"/>
      <c r="BV471" s="504"/>
    </row>
    <row r="472" spans="2:74" ht="16.5" customHeight="1">
      <c r="B472" s="573"/>
      <c r="C472" s="574"/>
      <c r="D472" s="574"/>
      <c r="E472" s="574"/>
      <c r="F472" s="624"/>
      <c r="G472" s="824"/>
      <c r="H472" s="825"/>
      <c r="I472" s="825"/>
      <c r="J472" s="825"/>
      <c r="K472" s="826"/>
      <c r="L472" s="831"/>
      <c r="M472" s="831"/>
      <c r="N472" s="831"/>
      <c r="O472" s="831"/>
      <c r="P472" s="831"/>
      <c r="Q472" s="831"/>
      <c r="R472" s="647"/>
      <c r="S472" s="647"/>
      <c r="T472" s="647"/>
      <c r="U472" s="647"/>
      <c r="V472" s="647"/>
      <c r="W472" s="508" t="s">
        <v>74</v>
      </c>
      <c r="X472" s="509"/>
      <c r="Y472" s="517"/>
      <c r="Z472" s="517"/>
      <c r="AA472" s="517"/>
      <c r="AB472" s="517"/>
      <c r="AC472" s="517"/>
      <c r="AD472" s="517"/>
      <c r="AE472" s="517"/>
      <c r="AF472" s="517"/>
      <c r="AG472" s="517"/>
      <c r="AH472" s="517"/>
      <c r="AI472" s="517"/>
      <c r="AJ472" s="517"/>
      <c r="AK472" s="517"/>
      <c r="AL472" s="518"/>
      <c r="AM472" s="508" t="s">
        <v>74</v>
      </c>
      <c r="AN472" s="509"/>
      <c r="AO472" s="517"/>
      <c r="AP472" s="517"/>
      <c r="AQ472" s="517"/>
      <c r="AR472" s="517"/>
      <c r="AS472" s="517"/>
      <c r="AT472" s="517"/>
      <c r="AU472" s="517"/>
      <c r="AV472" s="517"/>
      <c r="AW472" s="517"/>
      <c r="AX472" s="517"/>
      <c r="AY472" s="517"/>
      <c r="AZ472" s="517"/>
      <c r="BA472" s="517"/>
      <c r="BB472" s="517"/>
      <c r="BC472" s="517"/>
      <c r="BD472" s="517"/>
      <c r="BE472" s="517"/>
      <c r="BF472" s="517"/>
      <c r="BG472" s="517"/>
      <c r="BH472" s="518"/>
      <c r="BI472" s="207"/>
      <c r="BJ472" s="197"/>
      <c r="BK472" s="197"/>
      <c r="BL472" s="197"/>
      <c r="BM472" s="197"/>
      <c r="BN472" s="198"/>
      <c r="BO472" s="846" t="s">
        <v>130</v>
      </c>
      <c r="BP472" s="847"/>
      <c r="BQ472" s="847"/>
      <c r="BR472" s="847"/>
      <c r="BS472" s="846" t="s">
        <v>130</v>
      </c>
      <c r="BT472" s="847"/>
      <c r="BU472" s="847"/>
      <c r="BV472" s="848"/>
    </row>
    <row r="473" spans="2:74" ht="16.5" customHeight="1">
      <c r="B473" s="276" t="s">
        <v>517</v>
      </c>
      <c r="C473" s="179"/>
      <c r="D473" s="179"/>
      <c r="E473" s="179"/>
      <c r="F473" s="179"/>
      <c r="G473" s="179"/>
      <c r="H473" s="179"/>
      <c r="I473" s="179"/>
      <c r="J473" s="179"/>
      <c r="K473" s="179"/>
      <c r="L473" s="180"/>
      <c r="M473" s="180"/>
      <c r="N473" s="180"/>
      <c r="O473" s="180"/>
      <c r="P473" s="180"/>
      <c r="Q473" s="180"/>
      <c r="R473" s="184"/>
      <c r="S473" s="184"/>
      <c r="T473" s="184"/>
      <c r="U473" s="184"/>
      <c r="V473" s="184"/>
      <c r="W473" s="184"/>
      <c r="X473" s="184"/>
      <c r="Y473" s="120"/>
      <c r="Z473" s="120"/>
      <c r="AA473" s="120"/>
      <c r="AB473" s="120"/>
      <c r="AC473" s="120"/>
      <c r="AD473" s="120"/>
      <c r="AE473" s="120"/>
      <c r="AF473" s="120"/>
      <c r="AG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J473" s="184"/>
      <c r="BK473" s="184"/>
      <c r="BL473" s="184"/>
      <c r="BM473" s="184"/>
      <c r="BN473" s="184"/>
      <c r="BO473" s="184"/>
      <c r="BP473" s="184"/>
      <c r="BQ473" s="184"/>
      <c r="BR473" s="184"/>
      <c r="BS473" s="184"/>
      <c r="BT473" s="184"/>
      <c r="BU473" s="184"/>
      <c r="BV473" s="184"/>
    </row>
    <row r="474" spans="2:74" ht="13.5" customHeight="1"/>
    <row r="475" spans="2:74" ht="13.5" customHeight="1">
      <c r="B475" s="179"/>
      <c r="C475" s="179"/>
      <c r="D475" s="179"/>
      <c r="E475" s="179"/>
      <c r="F475" s="179"/>
      <c r="G475" s="179"/>
      <c r="H475" s="179"/>
      <c r="I475" s="179"/>
      <c r="J475" s="179"/>
      <c r="K475" s="179"/>
      <c r="L475" s="180"/>
      <c r="M475" s="180"/>
      <c r="N475" s="180"/>
      <c r="O475" s="180"/>
      <c r="P475" s="180"/>
      <c r="Q475" s="180"/>
      <c r="R475" s="184"/>
      <c r="S475" s="184"/>
      <c r="T475" s="184"/>
      <c r="U475" s="184"/>
      <c r="V475" s="184"/>
      <c r="W475" s="184"/>
      <c r="X475" s="184"/>
      <c r="Y475" s="120"/>
      <c r="Z475" s="120"/>
      <c r="AA475" s="120"/>
      <c r="AB475" s="120"/>
      <c r="AC475" s="120"/>
      <c r="AD475" s="120"/>
      <c r="AE475" s="120"/>
      <c r="AF475" s="120"/>
      <c r="AG475" s="120"/>
      <c r="AH475" s="184"/>
      <c r="AI475" s="184"/>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84"/>
      <c r="BK475" s="184"/>
      <c r="BL475" s="184"/>
      <c r="BM475" s="184"/>
      <c r="BN475" s="184"/>
      <c r="BO475" s="184"/>
      <c r="BP475" s="184"/>
      <c r="BQ475" s="184"/>
      <c r="BR475" s="184"/>
      <c r="BS475" s="184"/>
      <c r="BT475" s="184"/>
      <c r="BU475" s="184"/>
      <c r="BV475" s="184"/>
    </row>
    <row r="476" spans="2:74" ht="13.5" customHeight="1"/>
    <row r="477" spans="2:74" ht="13.5" customHeight="1">
      <c r="B477" s="179"/>
      <c r="C477" s="179"/>
      <c r="D477" s="179"/>
      <c r="E477" s="179"/>
      <c r="F477" s="179"/>
      <c r="G477" s="179"/>
      <c r="H477" s="179"/>
      <c r="I477" s="179"/>
      <c r="J477" s="179"/>
      <c r="K477" s="179"/>
      <c r="L477" s="180"/>
      <c r="M477" s="180"/>
      <c r="N477" s="180"/>
      <c r="O477" s="180"/>
      <c r="P477" s="180"/>
      <c r="Q477" s="180"/>
      <c r="R477" s="184"/>
      <c r="S477" s="184"/>
      <c r="T477" s="184"/>
      <c r="U477" s="184"/>
      <c r="V477" s="184"/>
      <c r="W477" s="184"/>
      <c r="X477" s="184"/>
      <c r="Y477" s="120"/>
      <c r="Z477" s="120"/>
      <c r="AA477" s="120"/>
      <c r="AB477" s="120"/>
      <c r="AC477" s="120"/>
      <c r="AD477" s="120"/>
      <c r="AE477" s="120"/>
      <c r="AF477" s="120"/>
      <c r="AG477" s="120"/>
      <c r="AH477" s="184"/>
      <c r="AI477" s="184"/>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84"/>
      <c r="BK477" s="184"/>
      <c r="BL477" s="184"/>
      <c r="BM477" s="184"/>
      <c r="BN477" s="184"/>
      <c r="BO477" s="184"/>
      <c r="BP477" s="184"/>
      <c r="BQ477" s="184"/>
      <c r="BR477" s="184"/>
      <c r="BS477" s="184"/>
      <c r="BT477" s="184"/>
      <c r="BU477" s="184"/>
      <c r="BV477" s="184"/>
    </row>
    <row r="478" spans="2:74" ht="12" customHeight="1">
      <c r="B478" s="106" t="s">
        <v>924</v>
      </c>
    </row>
    <row r="479" spans="2:74" ht="16.5" customHeight="1">
      <c r="B479" s="107" t="s">
        <v>104</v>
      </c>
    </row>
    <row r="480" spans="2:74" ht="24.75" customHeight="1">
      <c r="B480" s="575" t="s">
        <v>105</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5"/>
      <c r="AL480" s="575"/>
      <c r="AM480" s="575"/>
      <c r="AN480" s="575"/>
      <c r="AO480" s="575"/>
      <c r="AP480" s="575"/>
      <c r="AQ480" s="575"/>
      <c r="AR480" s="575"/>
      <c r="AS480" s="575"/>
      <c r="AT480" s="575"/>
      <c r="AU480" s="575"/>
      <c r="AV480" s="575"/>
      <c r="AW480" s="575"/>
      <c r="AX480" s="575"/>
      <c r="AY480" s="575"/>
      <c r="AZ480" s="575"/>
      <c r="BA480" s="575"/>
      <c r="BB480" s="575"/>
      <c r="BC480" s="575"/>
      <c r="BD480" s="575"/>
      <c r="BE480" s="575"/>
      <c r="BF480" s="575"/>
      <c r="BG480" s="575"/>
      <c r="BH480" s="575"/>
      <c r="BI480" s="575"/>
      <c r="BJ480" s="575"/>
      <c r="BK480" s="575"/>
      <c r="BL480" s="575"/>
      <c r="BM480" s="575"/>
      <c r="BN480" s="575"/>
      <c r="BO480" s="575"/>
      <c r="BP480" s="575"/>
      <c r="BQ480" s="575"/>
      <c r="BR480" s="575"/>
      <c r="BS480" s="575"/>
      <c r="BT480" s="575"/>
      <c r="BU480" s="575"/>
      <c r="BV480" s="575"/>
    </row>
    <row r="481" spans="2:74" ht="15" customHeight="1"/>
    <row r="482" spans="2:74" ht="15" customHeight="1"/>
    <row r="483" spans="2:74" ht="16.5" customHeight="1">
      <c r="B483" s="565" t="s">
        <v>18</v>
      </c>
      <c r="C483" s="566"/>
      <c r="D483" s="566"/>
      <c r="E483" s="566"/>
      <c r="F483" s="566"/>
      <c r="G483" s="566"/>
      <c r="H483" s="566"/>
      <c r="I483" s="566"/>
      <c r="J483" s="566"/>
      <c r="K483" s="566"/>
      <c r="L483" s="566"/>
      <c r="M483" s="566"/>
      <c r="N483" s="566"/>
      <c r="O483" s="566"/>
      <c r="P483" s="566"/>
      <c r="Q483" s="567"/>
      <c r="R483" s="568" t="s">
        <v>111</v>
      </c>
      <c r="S483" s="569"/>
      <c r="T483" s="569"/>
      <c r="U483" s="569"/>
      <c r="V483" s="569"/>
      <c r="W483" s="569"/>
      <c r="X483" s="569"/>
      <c r="Y483" s="569"/>
      <c r="Z483" s="569"/>
      <c r="AA483" s="569"/>
      <c r="AB483" s="569"/>
      <c r="AC483" s="569"/>
      <c r="AD483" s="569"/>
      <c r="AE483" s="569"/>
      <c r="AF483" s="569"/>
      <c r="AG483" s="570"/>
      <c r="AH483" s="568" t="s">
        <v>106</v>
      </c>
      <c r="AI483" s="569"/>
      <c r="AJ483" s="569"/>
      <c r="AK483" s="569"/>
      <c r="AL483" s="569"/>
      <c r="AM483" s="569"/>
      <c r="AN483" s="569"/>
      <c r="AO483" s="569"/>
      <c r="AP483" s="569"/>
      <c r="AQ483" s="569"/>
      <c r="AR483" s="569"/>
      <c r="AS483" s="569"/>
      <c r="AT483" s="569"/>
      <c r="AU483" s="569"/>
      <c r="AV483" s="569"/>
      <c r="AW483" s="569"/>
      <c r="AX483" s="569"/>
      <c r="AY483" s="569"/>
      <c r="AZ483" s="569"/>
      <c r="BA483" s="569"/>
      <c r="BB483" s="569"/>
      <c r="BC483" s="569"/>
      <c r="BD483" s="569"/>
      <c r="BE483" s="569"/>
      <c r="BF483" s="569"/>
      <c r="BG483" s="569"/>
      <c r="BH483" s="569"/>
      <c r="BI483" s="569"/>
      <c r="BJ483" s="569"/>
      <c r="BK483" s="569"/>
      <c r="BL483" s="569"/>
      <c r="BM483" s="569"/>
      <c r="BN483" s="569"/>
      <c r="BO483" s="569"/>
      <c r="BP483" s="569"/>
      <c r="BQ483" s="569"/>
      <c r="BR483" s="569"/>
      <c r="BS483" s="569"/>
      <c r="BT483" s="569"/>
      <c r="BU483" s="569"/>
      <c r="BV483" s="570"/>
    </row>
    <row r="484" spans="2:74" ht="39.950000000000003" customHeight="1">
      <c r="B484" s="584"/>
      <c r="C484" s="585"/>
      <c r="D484" s="585"/>
      <c r="E484" s="585"/>
      <c r="F484" s="585"/>
      <c r="G484" s="585"/>
      <c r="H484" s="585"/>
      <c r="I484" s="585"/>
      <c r="J484" s="585"/>
      <c r="K484" s="585"/>
      <c r="L484" s="585"/>
      <c r="M484" s="585"/>
      <c r="N484" s="585"/>
      <c r="O484" s="585"/>
      <c r="P484" s="585"/>
      <c r="Q484" s="586"/>
      <c r="R484" s="584"/>
      <c r="S484" s="585"/>
      <c r="T484" s="585"/>
      <c r="U484" s="585"/>
      <c r="V484" s="585"/>
      <c r="W484" s="585"/>
      <c r="X484" s="585"/>
      <c r="Y484" s="585"/>
      <c r="Z484" s="585"/>
      <c r="AA484" s="585"/>
      <c r="AB484" s="585"/>
      <c r="AC484" s="585"/>
      <c r="AD484" s="585"/>
      <c r="AE484" s="585"/>
      <c r="AF484" s="585"/>
      <c r="AG484" s="586"/>
      <c r="AH484" s="584"/>
      <c r="AI484" s="585"/>
      <c r="AJ484" s="585"/>
      <c r="AK484" s="585"/>
      <c r="AL484" s="585"/>
      <c r="AM484" s="585"/>
      <c r="AN484" s="585"/>
      <c r="AO484" s="585"/>
      <c r="AP484" s="585"/>
      <c r="AQ484" s="585"/>
      <c r="AR484" s="585"/>
      <c r="AS484" s="585"/>
      <c r="AT484" s="585"/>
      <c r="AU484" s="585"/>
      <c r="AV484" s="585"/>
      <c r="AW484" s="585"/>
      <c r="AX484" s="585"/>
      <c r="AY484" s="585"/>
      <c r="AZ484" s="585"/>
      <c r="BA484" s="585"/>
      <c r="BB484" s="585"/>
      <c r="BC484" s="585"/>
      <c r="BD484" s="585"/>
      <c r="BE484" s="585"/>
      <c r="BF484" s="585"/>
      <c r="BG484" s="585"/>
      <c r="BH484" s="585"/>
      <c r="BI484" s="585"/>
      <c r="BJ484" s="585"/>
      <c r="BK484" s="585"/>
      <c r="BL484" s="585"/>
      <c r="BM484" s="585"/>
      <c r="BN484" s="585"/>
      <c r="BO484" s="585"/>
      <c r="BP484" s="585"/>
      <c r="BQ484" s="585"/>
      <c r="BR484" s="585"/>
      <c r="BS484" s="585"/>
      <c r="BT484" s="585"/>
      <c r="BU484" s="585"/>
      <c r="BV484" s="586"/>
    </row>
    <row r="485" spans="2:74" ht="39.950000000000003" customHeight="1">
      <c r="B485" s="584"/>
      <c r="C485" s="585"/>
      <c r="D485" s="585"/>
      <c r="E485" s="585"/>
      <c r="F485" s="585"/>
      <c r="G485" s="585"/>
      <c r="H485" s="585"/>
      <c r="I485" s="585"/>
      <c r="J485" s="585"/>
      <c r="K485" s="585"/>
      <c r="L485" s="585"/>
      <c r="M485" s="585"/>
      <c r="N485" s="585"/>
      <c r="O485" s="585"/>
      <c r="P485" s="585"/>
      <c r="Q485" s="586"/>
      <c r="R485" s="584"/>
      <c r="S485" s="585"/>
      <c r="T485" s="585"/>
      <c r="U485" s="585"/>
      <c r="V485" s="585"/>
      <c r="W485" s="585"/>
      <c r="X485" s="585"/>
      <c r="Y485" s="585"/>
      <c r="Z485" s="585"/>
      <c r="AA485" s="585"/>
      <c r="AB485" s="585"/>
      <c r="AC485" s="585"/>
      <c r="AD485" s="585"/>
      <c r="AE485" s="585"/>
      <c r="AF485" s="585"/>
      <c r="AG485" s="586"/>
      <c r="AH485" s="584"/>
      <c r="AI485" s="585"/>
      <c r="AJ485" s="585"/>
      <c r="AK485" s="585"/>
      <c r="AL485" s="585"/>
      <c r="AM485" s="585"/>
      <c r="AN485" s="585"/>
      <c r="AO485" s="585"/>
      <c r="AP485" s="585"/>
      <c r="AQ485" s="585"/>
      <c r="AR485" s="585"/>
      <c r="AS485" s="585"/>
      <c r="AT485" s="585"/>
      <c r="AU485" s="585"/>
      <c r="AV485" s="585"/>
      <c r="AW485" s="585"/>
      <c r="AX485" s="585"/>
      <c r="AY485" s="585"/>
      <c r="AZ485" s="585"/>
      <c r="BA485" s="585"/>
      <c r="BB485" s="585"/>
      <c r="BC485" s="585"/>
      <c r="BD485" s="585"/>
      <c r="BE485" s="585"/>
      <c r="BF485" s="585"/>
      <c r="BG485" s="585"/>
      <c r="BH485" s="585"/>
      <c r="BI485" s="585"/>
      <c r="BJ485" s="585"/>
      <c r="BK485" s="585"/>
      <c r="BL485" s="585"/>
      <c r="BM485" s="585"/>
      <c r="BN485" s="585"/>
      <c r="BO485" s="585"/>
      <c r="BP485" s="585"/>
      <c r="BQ485" s="585"/>
      <c r="BR485" s="585"/>
      <c r="BS485" s="585"/>
      <c r="BT485" s="585"/>
      <c r="BU485" s="585"/>
      <c r="BV485" s="586"/>
    </row>
    <row r="486" spans="2:74" ht="39.950000000000003" customHeight="1">
      <c r="B486" s="584"/>
      <c r="C486" s="585"/>
      <c r="D486" s="585"/>
      <c r="E486" s="585"/>
      <c r="F486" s="585"/>
      <c r="G486" s="585"/>
      <c r="H486" s="585"/>
      <c r="I486" s="585"/>
      <c r="J486" s="585"/>
      <c r="K486" s="585"/>
      <c r="L486" s="585"/>
      <c r="M486" s="585"/>
      <c r="N486" s="585"/>
      <c r="O486" s="585"/>
      <c r="P486" s="585"/>
      <c r="Q486" s="586"/>
      <c r="R486" s="584"/>
      <c r="S486" s="585"/>
      <c r="T486" s="585"/>
      <c r="U486" s="585"/>
      <c r="V486" s="585"/>
      <c r="W486" s="585"/>
      <c r="X486" s="585"/>
      <c r="Y486" s="585"/>
      <c r="Z486" s="585"/>
      <c r="AA486" s="585"/>
      <c r="AB486" s="585"/>
      <c r="AC486" s="585"/>
      <c r="AD486" s="585"/>
      <c r="AE486" s="585"/>
      <c r="AF486" s="585"/>
      <c r="AG486" s="586"/>
      <c r="AH486" s="584"/>
      <c r="AI486" s="585"/>
      <c r="AJ486" s="585"/>
      <c r="AK486" s="585"/>
      <c r="AL486" s="585"/>
      <c r="AM486" s="585"/>
      <c r="AN486" s="585"/>
      <c r="AO486" s="585"/>
      <c r="AP486" s="585"/>
      <c r="AQ486" s="585"/>
      <c r="AR486" s="585"/>
      <c r="AS486" s="585"/>
      <c r="AT486" s="585"/>
      <c r="AU486" s="585"/>
      <c r="AV486" s="585"/>
      <c r="AW486" s="585"/>
      <c r="AX486" s="585"/>
      <c r="AY486" s="585"/>
      <c r="AZ486" s="585"/>
      <c r="BA486" s="585"/>
      <c r="BB486" s="585"/>
      <c r="BC486" s="585"/>
      <c r="BD486" s="585"/>
      <c r="BE486" s="585"/>
      <c r="BF486" s="585"/>
      <c r="BG486" s="585"/>
      <c r="BH486" s="585"/>
      <c r="BI486" s="585"/>
      <c r="BJ486" s="585"/>
      <c r="BK486" s="585"/>
      <c r="BL486" s="585"/>
      <c r="BM486" s="585"/>
      <c r="BN486" s="585"/>
      <c r="BO486" s="585"/>
      <c r="BP486" s="585"/>
      <c r="BQ486" s="585"/>
      <c r="BR486" s="585"/>
      <c r="BS486" s="585"/>
      <c r="BT486" s="585"/>
      <c r="BU486" s="585"/>
      <c r="BV486" s="586"/>
    </row>
    <row r="487" spans="2:74" ht="39.950000000000003" customHeight="1">
      <c r="B487" s="584"/>
      <c r="C487" s="585"/>
      <c r="D487" s="585"/>
      <c r="E487" s="585"/>
      <c r="F487" s="585"/>
      <c r="G487" s="585"/>
      <c r="H487" s="585"/>
      <c r="I487" s="585"/>
      <c r="J487" s="585"/>
      <c r="K487" s="585"/>
      <c r="L487" s="585"/>
      <c r="M487" s="585"/>
      <c r="N487" s="585"/>
      <c r="O487" s="585"/>
      <c r="P487" s="585"/>
      <c r="Q487" s="586"/>
      <c r="R487" s="584"/>
      <c r="S487" s="585"/>
      <c r="T487" s="585"/>
      <c r="U487" s="585"/>
      <c r="V487" s="585"/>
      <c r="W487" s="585"/>
      <c r="X487" s="585"/>
      <c r="Y487" s="585"/>
      <c r="Z487" s="585"/>
      <c r="AA487" s="585"/>
      <c r="AB487" s="585"/>
      <c r="AC487" s="585"/>
      <c r="AD487" s="585"/>
      <c r="AE487" s="585"/>
      <c r="AF487" s="585"/>
      <c r="AG487" s="586"/>
      <c r="AH487" s="584"/>
      <c r="AI487" s="585"/>
      <c r="AJ487" s="585"/>
      <c r="AK487" s="585"/>
      <c r="AL487" s="585"/>
      <c r="AM487" s="585"/>
      <c r="AN487" s="585"/>
      <c r="AO487" s="585"/>
      <c r="AP487" s="585"/>
      <c r="AQ487" s="585"/>
      <c r="AR487" s="585"/>
      <c r="AS487" s="585"/>
      <c r="AT487" s="585"/>
      <c r="AU487" s="585"/>
      <c r="AV487" s="585"/>
      <c r="AW487" s="585"/>
      <c r="AX487" s="585"/>
      <c r="AY487" s="585"/>
      <c r="AZ487" s="585"/>
      <c r="BA487" s="585"/>
      <c r="BB487" s="585"/>
      <c r="BC487" s="585"/>
      <c r="BD487" s="585"/>
      <c r="BE487" s="585"/>
      <c r="BF487" s="585"/>
      <c r="BG487" s="585"/>
      <c r="BH487" s="585"/>
      <c r="BI487" s="585"/>
      <c r="BJ487" s="585"/>
      <c r="BK487" s="585"/>
      <c r="BL487" s="585"/>
      <c r="BM487" s="585"/>
      <c r="BN487" s="585"/>
      <c r="BO487" s="585"/>
      <c r="BP487" s="585"/>
      <c r="BQ487" s="585"/>
      <c r="BR487" s="585"/>
      <c r="BS487" s="585"/>
      <c r="BT487" s="585"/>
      <c r="BU487" s="585"/>
      <c r="BV487" s="586"/>
    </row>
    <row r="488" spans="2:74" ht="39.950000000000003" customHeight="1">
      <c r="B488" s="584"/>
      <c r="C488" s="585"/>
      <c r="D488" s="585"/>
      <c r="E488" s="585"/>
      <c r="F488" s="585"/>
      <c r="G488" s="585"/>
      <c r="H488" s="585"/>
      <c r="I488" s="585"/>
      <c r="J488" s="585"/>
      <c r="K488" s="585"/>
      <c r="L488" s="585"/>
      <c r="M488" s="585"/>
      <c r="N488" s="585"/>
      <c r="O488" s="585"/>
      <c r="P488" s="585"/>
      <c r="Q488" s="586"/>
      <c r="R488" s="584"/>
      <c r="S488" s="585"/>
      <c r="T488" s="585"/>
      <c r="U488" s="585"/>
      <c r="V488" s="585"/>
      <c r="W488" s="585"/>
      <c r="X488" s="585"/>
      <c r="Y488" s="585"/>
      <c r="Z488" s="585"/>
      <c r="AA488" s="585"/>
      <c r="AB488" s="585"/>
      <c r="AC488" s="585"/>
      <c r="AD488" s="585"/>
      <c r="AE488" s="585"/>
      <c r="AF488" s="585"/>
      <c r="AG488" s="586"/>
      <c r="AH488" s="584"/>
      <c r="AI488" s="585"/>
      <c r="AJ488" s="585"/>
      <c r="AK488" s="585"/>
      <c r="AL488" s="585"/>
      <c r="AM488" s="585"/>
      <c r="AN488" s="585"/>
      <c r="AO488" s="585"/>
      <c r="AP488" s="585"/>
      <c r="AQ488" s="585"/>
      <c r="AR488" s="585"/>
      <c r="AS488" s="585"/>
      <c r="AT488" s="585"/>
      <c r="AU488" s="585"/>
      <c r="AV488" s="585"/>
      <c r="AW488" s="585"/>
      <c r="AX488" s="585"/>
      <c r="AY488" s="585"/>
      <c r="AZ488" s="585"/>
      <c r="BA488" s="585"/>
      <c r="BB488" s="585"/>
      <c r="BC488" s="585"/>
      <c r="BD488" s="585"/>
      <c r="BE488" s="585"/>
      <c r="BF488" s="585"/>
      <c r="BG488" s="585"/>
      <c r="BH488" s="585"/>
      <c r="BI488" s="585"/>
      <c r="BJ488" s="585"/>
      <c r="BK488" s="585"/>
      <c r="BL488" s="585"/>
      <c r="BM488" s="585"/>
      <c r="BN488" s="585"/>
      <c r="BO488" s="585"/>
      <c r="BP488" s="585"/>
      <c r="BQ488" s="585"/>
      <c r="BR488" s="585"/>
      <c r="BS488" s="585"/>
      <c r="BT488" s="585"/>
      <c r="BU488" s="585"/>
      <c r="BV488" s="586"/>
    </row>
    <row r="489" spans="2:74" ht="39.950000000000003" customHeight="1">
      <c r="B489" s="584"/>
      <c r="C489" s="585"/>
      <c r="D489" s="585"/>
      <c r="E489" s="585"/>
      <c r="F489" s="585"/>
      <c r="G489" s="585"/>
      <c r="H489" s="585"/>
      <c r="I489" s="585"/>
      <c r="J489" s="585"/>
      <c r="K489" s="585"/>
      <c r="L489" s="585"/>
      <c r="M489" s="585"/>
      <c r="N489" s="585"/>
      <c r="O489" s="585"/>
      <c r="P489" s="585"/>
      <c r="Q489" s="586"/>
      <c r="R489" s="584"/>
      <c r="S489" s="585"/>
      <c r="T489" s="585"/>
      <c r="U489" s="585"/>
      <c r="V489" s="585"/>
      <c r="W489" s="585"/>
      <c r="X489" s="585"/>
      <c r="Y489" s="585"/>
      <c r="Z489" s="585"/>
      <c r="AA489" s="585"/>
      <c r="AB489" s="585"/>
      <c r="AC489" s="585"/>
      <c r="AD489" s="585"/>
      <c r="AE489" s="585"/>
      <c r="AF489" s="585"/>
      <c r="AG489" s="586"/>
      <c r="AH489" s="584"/>
      <c r="AI489" s="585"/>
      <c r="AJ489" s="585"/>
      <c r="AK489" s="585"/>
      <c r="AL489" s="585"/>
      <c r="AM489" s="585"/>
      <c r="AN489" s="585"/>
      <c r="AO489" s="585"/>
      <c r="AP489" s="585"/>
      <c r="AQ489" s="585"/>
      <c r="AR489" s="585"/>
      <c r="AS489" s="585"/>
      <c r="AT489" s="585"/>
      <c r="AU489" s="585"/>
      <c r="AV489" s="585"/>
      <c r="AW489" s="585"/>
      <c r="AX489" s="585"/>
      <c r="AY489" s="585"/>
      <c r="AZ489" s="585"/>
      <c r="BA489" s="585"/>
      <c r="BB489" s="585"/>
      <c r="BC489" s="585"/>
      <c r="BD489" s="585"/>
      <c r="BE489" s="585"/>
      <c r="BF489" s="585"/>
      <c r="BG489" s="585"/>
      <c r="BH489" s="585"/>
      <c r="BI489" s="585"/>
      <c r="BJ489" s="585"/>
      <c r="BK489" s="585"/>
      <c r="BL489" s="585"/>
      <c r="BM489" s="585"/>
      <c r="BN489" s="585"/>
      <c r="BO489" s="585"/>
      <c r="BP489" s="585"/>
      <c r="BQ489" s="585"/>
      <c r="BR489" s="585"/>
      <c r="BS489" s="585"/>
      <c r="BT489" s="585"/>
      <c r="BU489" s="585"/>
      <c r="BV489" s="586"/>
    </row>
    <row r="490" spans="2:74" ht="39.950000000000003" customHeight="1">
      <c r="B490" s="584"/>
      <c r="C490" s="585"/>
      <c r="D490" s="585"/>
      <c r="E490" s="585"/>
      <c r="F490" s="585"/>
      <c r="G490" s="585"/>
      <c r="H490" s="585"/>
      <c r="I490" s="585"/>
      <c r="J490" s="585"/>
      <c r="K490" s="585"/>
      <c r="L490" s="585"/>
      <c r="M490" s="585"/>
      <c r="N490" s="585"/>
      <c r="O490" s="585"/>
      <c r="P490" s="585"/>
      <c r="Q490" s="586"/>
      <c r="R490" s="584"/>
      <c r="S490" s="585"/>
      <c r="T490" s="585"/>
      <c r="U490" s="585"/>
      <c r="V490" s="585"/>
      <c r="W490" s="585"/>
      <c r="X490" s="585"/>
      <c r="Y490" s="585"/>
      <c r="Z490" s="585"/>
      <c r="AA490" s="585"/>
      <c r="AB490" s="585"/>
      <c r="AC490" s="585"/>
      <c r="AD490" s="585"/>
      <c r="AE490" s="585"/>
      <c r="AF490" s="585"/>
      <c r="AG490" s="586"/>
      <c r="AH490" s="584"/>
      <c r="AI490" s="585"/>
      <c r="AJ490" s="585"/>
      <c r="AK490" s="585"/>
      <c r="AL490" s="585"/>
      <c r="AM490" s="585"/>
      <c r="AN490" s="585"/>
      <c r="AO490" s="585"/>
      <c r="AP490" s="585"/>
      <c r="AQ490" s="585"/>
      <c r="AR490" s="585"/>
      <c r="AS490" s="585"/>
      <c r="AT490" s="585"/>
      <c r="AU490" s="585"/>
      <c r="AV490" s="585"/>
      <c r="AW490" s="585"/>
      <c r="AX490" s="585"/>
      <c r="AY490" s="585"/>
      <c r="AZ490" s="585"/>
      <c r="BA490" s="585"/>
      <c r="BB490" s="585"/>
      <c r="BC490" s="585"/>
      <c r="BD490" s="585"/>
      <c r="BE490" s="585"/>
      <c r="BF490" s="585"/>
      <c r="BG490" s="585"/>
      <c r="BH490" s="585"/>
      <c r="BI490" s="585"/>
      <c r="BJ490" s="585"/>
      <c r="BK490" s="585"/>
      <c r="BL490" s="585"/>
      <c r="BM490" s="585"/>
      <c r="BN490" s="585"/>
      <c r="BO490" s="585"/>
      <c r="BP490" s="585"/>
      <c r="BQ490" s="585"/>
      <c r="BR490" s="585"/>
      <c r="BS490" s="585"/>
      <c r="BT490" s="585"/>
      <c r="BU490" s="585"/>
      <c r="BV490" s="586"/>
    </row>
    <row r="491" spans="2:74" ht="39.950000000000003" customHeight="1">
      <c r="B491" s="584"/>
      <c r="C491" s="585"/>
      <c r="D491" s="585"/>
      <c r="E491" s="585"/>
      <c r="F491" s="585"/>
      <c r="G491" s="585"/>
      <c r="H491" s="585"/>
      <c r="I491" s="585"/>
      <c r="J491" s="585"/>
      <c r="K491" s="585"/>
      <c r="L491" s="585"/>
      <c r="M491" s="585"/>
      <c r="N491" s="585"/>
      <c r="O491" s="585"/>
      <c r="P491" s="585"/>
      <c r="Q491" s="586"/>
      <c r="R491" s="584"/>
      <c r="S491" s="585"/>
      <c r="T491" s="585"/>
      <c r="U491" s="585"/>
      <c r="V491" s="585"/>
      <c r="W491" s="585"/>
      <c r="X491" s="585"/>
      <c r="Y491" s="585"/>
      <c r="Z491" s="585"/>
      <c r="AA491" s="585"/>
      <c r="AB491" s="585"/>
      <c r="AC491" s="585"/>
      <c r="AD491" s="585"/>
      <c r="AE491" s="585"/>
      <c r="AF491" s="585"/>
      <c r="AG491" s="586"/>
      <c r="AH491" s="584"/>
      <c r="AI491" s="585"/>
      <c r="AJ491" s="585"/>
      <c r="AK491" s="585"/>
      <c r="AL491" s="585"/>
      <c r="AM491" s="585"/>
      <c r="AN491" s="585"/>
      <c r="AO491" s="585"/>
      <c r="AP491" s="585"/>
      <c r="AQ491" s="585"/>
      <c r="AR491" s="585"/>
      <c r="AS491" s="585"/>
      <c r="AT491" s="585"/>
      <c r="AU491" s="585"/>
      <c r="AV491" s="585"/>
      <c r="AW491" s="585"/>
      <c r="AX491" s="585"/>
      <c r="AY491" s="585"/>
      <c r="AZ491" s="585"/>
      <c r="BA491" s="585"/>
      <c r="BB491" s="585"/>
      <c r="BC491" s="585"/>
      <c r="BD491" s="585"/>
      <c r="BE491" s="585"/>
      <c r="BF491" s="585"/>
      <c r="BG491" s="585"/>
      <c r="BH491" s="585"/>
      <c r="BI491" s="585"/>
      <c r="BJ491" s="585"/>
      <c r="BK491" s="585"/>
      <c r="BL491" s="585"/>
      <c r="BM491" s="585"/>
      <c r="BN491" s="585"/>
      <c r="BO491" s="585"/>
      <c r="BP491" s="585"/>
      <c r="BQ491" s="585"/>
      <c r="BR491" s="585"/>
      <c r="BS491" s="585"/>
      <c r="BT491" s="585"/>
      <c r="BU491" s="585"/>
      <c r="BV491" s="586"/>
    </row>
    <row r="492" spans="2:74" ht="39.950000000000003" customHeight="1">
      <c r="B492" s="584"/>
      <c r="C492" s="585"/>
      <c r="D492" s="585"/>
      <c r="E492" s="585"/>
      <c r="F492" s="585"/>
      <c r="G492" s="585"/>
      <c r="H492" s="585"/>
      <c r="I492" s="585"/>
      <c r="J492" s="585"/>
      <c r="K492" s="585"/>
      <c r="L492" s="585"/>
      <c r="M492" s="585"/>
      <c r="N492" s="585"/>
      <c r="O492" s="585"/>
      <c r="P492" s="585"/>
      <c r="Q492" s="586"/>
      <c r="R492" s="584"/>
      <c r="S492" s="585"/>
      <c r="T492" s="585"/>
      <c r="U492" s="585"/>
      <c r="V492" s="585"/>
      <c r="W492" s="585"/>
      <c r="X492" s="585"/>
      <c r="Y492" s="585"/>
      <c r="Z492" s="585"/>
      <c r="AA492" s="585"/>
      <c r="AB492" s="585"/>
      <c r="AC492" s="585"/>
      <c r="AD492" s="585"/>
      <c r="AE492" s="585"/>
      <c r="AF492" s="585"/>
      <c r="AG492" s="586"/>
      <c r="AH492" s="584"/>
      <c r="AI492" s="585"/>
      <c r="AJ492" s="585"/>
      <c r="AK492" s="585"/>
      <c r="AL492" s="585"/>
      <c r="AM492" s="585"/>
      <c r="AN492" s="585"/>
      <c r="AO492" s="585"/>
      <c r="AP492" s="585"/>
      <c r="AQ492" s="585"/>
      <c r="AR492" s="585"/>
      <c r="AS492" s="585"/>
      <c r="AT492" s="585"/>
      <c r="AU492" s="585"/>
      <c r="AV492" s="585"/>
      <c r="AW492" s="585"/>
      <c r="AX492" s="585"/>
      <c r="AY492" s="585"/>
      <c r="AZ492" s="585"/>
      <c r="BA492" s="585"/>
      <c r="BB492" s="585"/>
      <c r="BC492" s="585"/>
      <c r="BD492" s="585"/>
      <c r="BE492" s="585"/>
      <c r="BF492" s="585"/>
      <c r="BG492" s="585"/>
      <c r="BH492" s="585"/>
      <c r="BI492" s="585"/>
      <c r="BJ492" s="585"/>
      <c r="BK492" s="585"/>
      <c r="BL492" s="585"/>
      <c r="BM492" s="585"/>
      <c r="BN492" s="585"/>
      <c r="BO492" s="585"/>
      <c r="BP492" s="585"/>
      <c r="BQ492" s="585"/>
      <c r="BR492" s="585"/>
      <c r="BS492" s="585"/>
      <c r="BT492" s="585"/>
      <c r="BU492" s="585"/>
      <c r="BV492" s="586"/>
    </row>
    <row r="493" spans="2:74" ht="39.950000000000003" customHeight="1">
      <c r="B493" s="584"/>
      <c r="C493" s="585"/>
      <c r="D493" s="585"/>
      <c r="E493" s="585"/>
      <c r="F493" s="585"/>
      <c r="G493" s="585"/>
      <c r="H493" s="585"/>
      <c r="I493" s="585"/>
      <c r="J493" s="585"/>
      <c r="K493" s="585"/>
      <c r="L493" s="585"/>
      <c r="M493" s="585"/>
      <c r="N493" s="585"/>
      <c r="O493" s="585"/>
      <c r="P493" s="585"/>
      <c r="Q493" s="586"/>
      <c r="R493" s="584"/>
      <c r="S493" s="585"/>
      <c r="T493" s="585"/>
      <c r="U493" s="585"/>
      <c r="V493" s="585"/>
      <c r="W493" s="585"/>
      <c r="X493" s="585"/>
      <c r="Y493" s="585"/>
      <c r="Z493" s="585"/>
      <c r="AA493" s="585"/>
      <c r="AB493" s="585"/>
      <c r="AC493" s="585"/>
      <c r="AD493" s="585"/>
      <c r="AE493" s="585"/>
      <c r="AF493" s="585"/>
      <c r="AG493" s="586"/>
      <c r="AH493" s="584"/>
      <c r="AI493" s="585"/>
      <c r="AJ493" s="585"/>
      <c r="AK493" s="585"/>
      <c r="AL493" s="585"/>
      <c r="AM493" s="585"/>
      <c r="AN493" s="585"/>
      <c r="AO493" s="585"/>
      <c r="AP493" s="585"/>
      <c r="AQ493" s="585"/>
      <c r="AR493" s="585"/>
      <c r="AS493" s="585"/>
      <c r="AT493" s="585"/>
      <c r="AU493" s="585"/>
      <c r="AV493" s="585"/>
      <c r="AW493" s="585"/>
      <c r="AX493" s="585"/>
      <c r="AY493" s="585"/>
      <c r="AZ493" s="585"/>
      <c r="BA493" s="585"/>
      <c r="BB493" s="585"/>
      <c r="BC493" s="585"/>
      <c r="BD493" s="585"/>
      <c r="BE493" s="585"/>
      <c r="BF493" s="585"/>
      <c r="BG493" s="585"/>
      <c r="BH493" s="585"/>
      <c r="BI493" s="585"/>
      <c r="BJ493" s="585"/>
      <c r="BK493" s="585"/>
      <c r="BL493" s="585"/>
      <c r="BM493" s="585"/>
      <c r="BN493" s="585"/>
      <c r="BO493" s="585"/>
      <c r="BP493" s="585"/>
      <c r="BQ493" s="585"/>
      <c r="BR493" s="585"/>
      <c r="BS493" s="585"/>
      <c r="BT493" s="585"/>
      <c r="BU493" s="585"/>
      <c r="BV493" s="586"/>
    </row>
    <row r="494" spans="2:74" ht="39.950000000000003" customHeight="1">
      <c r="B494" s="584"/>
      <c r="C494" s="585"/>
      <c r="D494" s="585"/>
      <c r="E494" s="585"/>
      <c r="F494" s="585"/>
      <c r="G494" s="585"/>
      <c r="H494" s="585"/>
      <c r="I494" s="585"/>
      <c r="J494" s="585"/>
      <c r="K494" s="585"/>
      <c r="L494" s="585"/>
      <c r="M494" s="585"/>
      <c r="N494" s="585"/>
      <c r="O494" s="585"/>
      <c r="P494" s="585"/>
      <c r="Q494" s="586"/>
      <c r="R494" s="584"/>
      <c r="S494" s="585"/>
      <c r="T494" s="585"/>
      <c r="U494" s="585"/>
      <c r="V494" s="585"/>
      <c r="W494" s="585"/>
      <c r="X494" s="585"/>
      <c r="Y494" s="585"/>
      <c r="Z494" s="585"/>
      <c r="AA494" s="585"/>
      <c r="AB494" s="585"/>
      <c r="AC494" s="585"/>
      <c r="AD494" s="585"/>
      <c r="AE494" s="585"/>
      <c r="AF494" s="585"/>
      <c r="AG494" s="586"/>
      <c r="AH494" s="584"/>
      <c r="AI494" s="585"/>
      <c r="AJ494" s="585"/>
      <c r="AK494" s="585"/>
      <c r="AL494" s="585"/>
      <c r="AM494" s="585"/>
      <c r="AN494" s="585"/>
      <c r="AO494" s="585"/>
      <c r="AP494" s="585"/>
      <c r="AQ494" s="585"/>
      <c r="AR494" s="585"/>
      <c r="AS494" s="585"/>
      <c r="AT494" s="585"/>
      <c r="AU494" s="585"/>
      <c r="AV494" s="585"/>
      <c r="AW494" s="585"/>
      <c r="AX494" s="585"/>
      <c r="AY494" s="585"/>
      <c r="AZ494" s="585"/>
      <c r="BA494" s="585"/>
      <c r="BB494" s="585"/>
      <c r="BC494" s="585"/>
      <c r="BD494" s="585"/>
      <c r="BE494" s="585"/>
      <c r="BF494" s="585"/>
      <c r="BG494" s="585"/>
      <c r="BH494" s="585"/>
      <c r="BI494" s="585"/>
      <c r="BJ494" s="585"/>
      <c r="BK494" s="585"/>
      <c r="BL494" s="585"/>
      <c r="BM494" s="585"/>
      <c r="BN494" s="585"/>
      <c r="BO494" s="585"/>
      <c r="BP494" s="585"/>
      <c r="BQ494" s="585"/>
      <c r="BR494" s="585"/>
      <c r="BS494" s="585"/>
      <c r="BT494" s="585"/>
      <c r="BU494" s="585"/>
      <c r="BV494" s="586"/>
    </row>
    <row r="495" spans="2:74" ht="39.950000000000003" customHeight="1">
      <c r="B495" s="584"/>
      <c r="C495" s="585"/>
      <c r="D495" s="585"/>
      <c r="E495" s="585"/>
      <c r="F495" s="585"/>
      <c r="G495" s="585"/>
      <c r="H495" s="585"/>
      <c r="I495" s="585"/>
      <c r="J495" s="585"/>
      <c r="K495" s="585"/>
      <c r="L495" s="585"/>
      <c r="M495" s="585"/>
      <c r="N495" s="585"/>
      <c r="O495" s="585"/>
      <c r="P495" s="585"/>
      <c r="Q495" s="586"/>
      <c r="R495" s="584"/>
      <c r="S495" s="585"/>
      <c r="T495" s="585"/>
      <c r="U495" s="585"/>
      <c r="V495" s="585"/>
      <c r="W495" s="585"/>
      <c r="X495" s="585"/>
      <c r="Y495" s="585"/>
      <c r="Z495" s="585"/>
      <c r="AA495" s="585"/>
      <c r="AB495" s="585"/>
      <c r="AC495" s="585"/>
      <c r="AD495" s="585"/>
      <c r="AE495" s="585"/>
      <c r="AF495" s="585"/>
      <c r="AG495" s="586"/>
      <c r="AH495" s="584"/>
      <c r="AI495" s="585"/>
      <c r="AJ495" s="585"/>
      <c r="AK495" s="585"/>
      <c r="AL495" s="585"/>
      <c r="AM495" s="585"/>
      <c r="AN495" s="585"/>
      <c r="AO495" s="585"/>
      <c r="AP495" s="585"/>
      <c r="AQ495" s="585"/>
      <c r="AR495" s="585"/>
      <c r="AS495" s="585"/>
      <c r="AT495" s="585"/>
      <c r="AU495" s="585"/>
      <c r="AV495" s="585"/>
      <c r="AW495" s="585"/>
      <c r="AX495" s="585"/>
      <c r="AY495" s="585"/>
      <c r="AZ495" s="585"/>
      <c r="BA495" s="585"/>
      <c r="BB495" s="585"/>
      <c r="BC495" s="585"/>
      <c r="BD495" s="585"/>
      <c r="BE495" s="585"/>
      <c r="BF495" s="585"/>
      <c r="BG495" s="585"/>
      <c r="BH495" s="585"/>
      <c r="BI495" s="585"/>
      <c r="BJ495" s="585"/>
      <c r="BK495" s="585"/>
      <c r="BL495" s="585"/>
      <c r="BM495" s="585"/>
      <c r="BN495" s="585"/>
      <c r="BO495" s="585"/>
      <c r="BP495" s="585"/>
      <c r="BQ495" s="585"/>
      <c r="BR495" s="585"/>
      <c r="BS495" s="585"/>
      <c r="BT495" s="585"/>
      <c r="BU495" s="585"/>
      <c r="BV495" s="586"/>
    </row>
    <row r="496" spans="2:74" ht="39.950000000000003" customHeight="1">
      <c r="B496" s="593"/>
      <c r="C496" s="594"/>
      <c r="D496" s="594"/>
      <c r="E496" s="594"/>
      <c r="F496" s="594"/>
      <c r="G496" s="594"/>
      <c r="H496" s="594"/>
      <c r="I496" s="594"/>
      <c r="J496" s="594"/>
      <c r="K496" s="594"/>
      <c r="L496" s="594"/>
      <c r="M496" s="594"/>
      <c r="N496" s="594"/>
      <c r="O496" s="594"/>
      <c r="P496" s="594"/>
      <c r="Q496" s="595"/>
      <c r="R496" s="593"/>
      <c r="S496" s="594"/>
      <c r="T496" s="594"/>
      <c r="U496" s="594"/>
      <c r="V496" s="594"/>
      <c r="W496" s="594"/>
      <c r="X496" s="594"/>
      <c r="Y496" s="594"/>
      <c r="Z496" s="594"/>
      <c r="AA496" s="594"/>
      <c r="AB496" s="594"/>
      <c r="AC496" s="594"/>
      <c r="AD496" s="594"/>
      <c r="AE496" s="594"/>
      <c r="AF496" s="594"/>
      <c r="AG496" s="595"/>
      <c r="AH496" s="593"/>
      <c r="AI496" s="594"/>
      <c r="AJ496" s="594"/>
      <c r="AK496" s="594"/>
      <c r="AL496" s="594"/>
      <c r="AM496" s="594"/>
      <c r="AN496" s="594"/>
      <c r="AO496" s="594"/>
      <c r="AP496" s="594"/>
      <c r="AQ496" s="594"/>
      <c r="AR496" s="594"/>
      <c r="AS496" s="594"/>
      <c r="AT496" s="594"/>
      <c r="AU496" s="594"/>
      <c r="AV496" s="594"/>
      <c r="AW496" s="594"/>
      <c r="AX496" s="594"/>
      <c r="AY496" s="594"/>
      <c r="AZ496" s="594"/>
      <c r="BA496" s="594"/>
      <c r="BB496" s="594"/>
      <c r="BC496" s="594"/>
      <c r="BD496" s="594"/>
      <c r="BE496" s="594"/>
      <c r="BF496" s="594"/>
      <c r="BG496" s="594"/>
      <c r="BH496" s="594"/>
      <c r="BI496" s="594"/>
      <c r="BJ496" s="594"/>
      <c r="BK496" s="594"/>
      <c r="BL496" s="594"/>
      <c r="BM496" s="594"/>
      <c r="BN496" s="594"/>
      <c r="BO496" s="594"/>
      <c r="BP496" s="594"/>
      <c r="BQ496" s="594"/>
      <c r="BR496" s="594"/>
      <c r="BS496" s="594"/>
      <c r="BT496" s="594"/>
      <c r="BU496" s="594"/>
      <c r="BV496" s="595"/>
    </row>
    <row r="497" spans="2:74" ht="39.950000000000003" customHeight="1">
      <c r="B497" s="593"/>
      <c r="C497" s="594"/>
      <c r="D497" s="594"/>
      <c r="E497" s="594"/>
      <c r="F497" s="594"/>
      <c r="G497" s="594"/>
      <c r="H497" s="594"/>
      <c r="I497" s="594"/>
      <c r="J497" s="594"/>
      <c r="K497" s="594"/>
      <c r="L497" s="594"/>
      <c r="M497" s="594"/>
      <c r="N497" s="594"/>
      <c r="O497" s="594"/>
      <c r="P497" s="594"/>
      <c r="Q497" s="595"/>
      <c r="R497" s="593"/>
      <c r="S497" s="594"/>
      <c r="T497" s="594"/>
      <c r="U497" s="594"/>
      <c r="V497" s="594"/>
      <c r="W497" s="594"/>
      <c r="X497" s="594"/>
      <c r="Y497" s="594"/>
      <c r="Z497" s="594"/>
      <c r="AA497" s="594"/>
      <c r="AB497" s="594"/>
      <c r="AC497" s="594"/>
      <c r="AD497" s="594"/>
      <c r="AE497" s="594"/>
      <c r="AF497" s="594"/>
      <c r="AG497" s="595"/>
      <c r="AH497" s="593"/>
      <c r="AI497" s="594"/>
      <c r="AJ497" s="594"/>
      <c r="AK497" s="594"/>
      <c r="AL497" s="594"/>
      <c r="AM497" s="594"/>
      <c r="AN497" s="594"/>
      <c r="AO497" s="594"/>
      <c r="AP497" s="594"/>
      <c r="AQ497" s="594"/>
      <c r="AR497" s="594"/>
      <c r="AS497" s="594"/>
      <c r="AT497" s="594"/>
      <c r="AU497" s="594"/>
      <c r="AV497" s="594"/>
      <c r="AW497" s="594"/>
      <c r="AX497" s="594"/>
      <c r="AY497" s="594"/>
      <c r="AZ497" s="594"/>
      <c r="BA497" s="594"/>
      <c r="BB497" s="594"/>
      <c r="BC497" s="594"/>
      <c r="BD497" s="594"/>
      <c r="BE497" s="594"/>
      <c r="BF497" s="594"/>
      <c r="BG497" s="594"/>
      <c r="BH497" s="594"/>
      <c r="BI497" s="594"/>
      <c r="BJ497" s="594"/>
      <c r="BK497" s="594"/>
      <c r="BL497" s="594"/>
      <c r="BM497" s="594"/>
      <c r="BN497" s="594"/>
      <c r="BO497" s="594"/>
      <c r="BP497" s="594"/>
      <c r="BQ497" s="594"/>
      <c r="BR497" s="594"/>
      <c r="BS497" s="594"/>
      <c r="BT497" s="594"/>
      <c r="BU497" s="594"/>
      <c r="BV497" s="595"/>
    </row>
    <row r="498" spans="2:74" ht="39.950000000000003" customHeight="1">
      <c r="B498" s="584"/>
      <c r="C498" s="585"/>
      <c r="D498" s="585"/>
      <c r="E498" s="585"/>
      <c r="F498" s="585"/>
      <c r="G498" s="585"/>
      <c r="H498" s="585"/>
      <c r="I498" s="585"/>
      <c r="J498" s="585"/>
      <c r="K498" s="585"/>
      <c r="L498" s="585"/>
      <c r="M498" s="585"/>
      <c r="N498" s="585"/>
      <c r="O498" s="585"/>
      <c r="P498" s="585"/>
      <c r="Q498" s="586"/>
      <c r="R498" s="584"/>
      <c r="S498" s="585"/>
      <c r="T498" s="585"/>
      <c r="U498" s="585"/>
      <c r="V498" s="585"/>
      <c r="W498" s="585"/>
      <c r="X498" s="585"/>
      <c r="Y498" s="585"/>
      <c r="Z498" s="585"/>
      <c r="AA498" s="585"/>
      <c r="AB498" s="585"/>
      <c r="AC498" s="585"/>
      <c r="AD498" s="585"/>
      <c r="AE498" s="585"/>
      <c r="AF498" s="585"/>
      <c r="AG498" s="586"/>
      <c r="AH498" s="584"/>
      <c r="AI498" s="585"/>
      <c r="AJ498" s="585"/>
      <c r="AK498" s="585"/>
      <c r="AL498" s="585"/>
      <c r="AM498" s="585"/>
      <c r="AN498" s="585"/>
      <c r="AO498" s="585"/>
      <c r="AP498" s="585"/>
      <c r="AQ498" s="585"/>
      <c r="AR498" s="585"/>
      <c r="AS498" s="585"/>
      <c r="AT498" s="585"/>
      <c r="AU498" s="585"/>
      <c r="AV498" s="585"/>
      <c r="AW498" s="585"/>
      <c r="AX498" s="585"/>
      <c r="AY498" s="585"/>
      <c r="AZ498" s="585"/>
      <c r="BA498" s="585"/>
      <c r="BB498" s="585"/>
      <c r="BC498" s="585"/>
      <c r="BD498" s="585"/>
      <c r="BE498" s="585"/>
      <c r="BF498" s="585"/>
      <c r="BG498" s="585"/>
      <c r="BH498" s="585"/>
      <c r="BI498" s="585"/>
      <c r="BJ498" s="585"/>
      <c r="BK498" s="585"/>
      <c r="BL498" s="585"/>
      <c r="BM498" s="585"/>
      <c r="BN498" s="585"/>
      <c r="BO498" s="585"/>
      <c r="BP498" s="585"/>
      <c r="BQ498" s="585"/>
      <c r="BR498" s="585"/>
      <c r="BS498" s="585"/>
      <c r="BT498" s="585"/>
      <c r="BU498" s="585"/>
      <c r="BV498" s="586"/>
    </row>
    <row r="499" spans="2:74" ht="39.950000000000003" customHeight="1">
      <c r="B499" s="593"/>
      <c r="C499" s="594"/>
      <c r="D499" s="594"/>
      <c r="E499" s="594"/>
      <c r="F499" s="594"/>
      <c r="G499" s="594"/>
      <c r="H499" s="594"/>
      <c r="I499" s="594"/>
      <c r="J499" s="594"/>
      <c r="K499" s="594"/>
      <c r="L499" s="594"/>
      <c r="M499" s="594"/>
      <c r="N499" s="594"/>
      <c r="O499" s="594"/>
      <c r="P499" s="594"/>
      <c r="Q499" s="595"/>
      <c r="R499" s="593"/>
      <c r="S499" s="594"/>
      <c r="T499" s="594"/>
      <c r="U499" s="594"/>
      <c r="V499" s="594"/>
      <c r="W499" s="594"/>
      <c r="X499" s="594"/>
      <c r="Y499" s="594"/>
      <c r="Z499" s="594"/>
      <c r="AA499" s="594"/>
      <c r="AB499" s="594"/>
      <c r="AC499" s="594"/>
      <c r="AD499" s="594"/>
      <c r="AE499" s="594"/>
      <c r="AF499" s="594"/>
      <c r="AG499" s="595"/>
      <c r="AH499" s="593"/>
      <c r="AI499" s="594"/>
      <c r="AJ499" s="594"/>
      <c r="AK499" s="594"/>
      <c r="AL499" s="594"/>
      <c r="AM499" s="594"/>
      <c r="AN499" s="594"/>
      <c r="AO499" s="594"/>
      <c r="AP499" s="594"/>
      <c r="AQ499" s="594"/>
      <c r="AR499" s="594"/>
      <c r="AS499" s="594"/>
      <c r="AT499" s="594"/>
      <c r="AU499" s="594"/>
      <c r="AV499" s="594"/>
      <c r="AW499" s="594"/>
      <c r="AX499" s="594"/>
      <c r="AY499" s="594"/>
      <c r="AZ499" s="594"/>
      <c r="BA499" s="594"/>
      <c r="BB499" s="594"/>
      <c r="BC499" s="594"/>
      <c r="BD499" s="594"/>
      <c r="BE499" s="594"/>
      <c r="BF499" s="594"/>
      <c r="BG499" s="594"/>
      <c r="BH499" s="594"/>
      <c r="BI499" s="594"/>
      <c r="BJ499" s="594"/>
      <c r="BK499" s="594"/>
      <c r="BL499" s="594"/>
      <c r="BM499" s="594"/>
      <c r="BN499" s="594"/>
      <c r="BO499" s="594"/>
      <c r="BP499" s="594"/>
      <c r="BQ499" s="594"/>
      <c r="BR499" s="594"/>
      <c r="BS499" s="594"/>
      <c r="BT499" s="594"/>
      <c r="BU499" s="594"/>
      <c r="BV499" s="595"/>
    </row>
    <row r="500" spans="2:74" ht="15" customHeight="1"/>
    <row r="501" spans="2:74" ht="15" customHeight="1">
      <c r="B501" s="106" t="s">
        <v>107</v>
      </c>
    </row>
    <row r="502" spans="2:74" ht="15" customHeight="1">
      <c r="B502" s="113" t="s">
        <v>9</v>
      </c>
      <c r="D502" s="106" t="s">
        <v>444</v>
      </c>
    </row>
    <row r="503" spans="2:74" ht="15" customHeight="1">
      <c r="B503" s="113" t="s">
        <v>10</v>
      </c>
      <c r="D503" s="106" t="s">
        <v>108</v>
      </c>
    </row>
    <row r="504" spans="2:74" ht="15" customHeight="1">
      <c r="B504" s="113" t="s">
        <v>11</v>
      </c>
      <c r="D504" s="106" t="s">
        <v>126</v>
      </c>
    </row>
    <row r="505" spans="2:74" ht="15" customHeight="1">
      <c r="B505" s="113" t="s">
        <v>12</v>
      </c>
      <c r="D505" s="106" t="s">
        <v>445</v>
      </c>
    </row>
  </sheetData>
  <mergeCells count="1150">
    <mergeCell ref="BO456:BR456"/>
    <mergeCell ref="BS456:BV456"/>
    <mergeCell ref="BI460:BN460"/>
    <mergeCell ref="BO460:BR460"/>
    <mergeCell ref="BS460:BV460"/>
    <mergeCell ref="BO461:BR461"/>
    <mergeCell ref="BS461:BV461"/>
    <mergeCell ref="BI466:BN466"/>
    <mergeCell ref="BO466:BR466"/>
    <mergeCell ref="BS466:BV466"/>
    <mergeCell ref="BO467:BR467"/>
    <mergeCell ref="BS467:BV467"/>
    <mergeCell ref="BI471:BN471"/>
    <mergeCell ref="BO471:BR471"/>
    <mergeCell ref="BS471:BV471"/>
    <mergeCell ref="BO472:BR472"/>
    <mergeCell ref="BS472:BV472"/>
    <mergeCell ref="BI440:BN440"/>
    <mergeCell ref="BO440:BR440"/>
    <mergeCell ref="BS440:BV440"/>
    <mergeCell ref="BO441:BR441"/>
    <mergeCell ref="BS441:BV441"/>
    <mergeCell ref="BI445:BN445"/>
    <mergeCell ref="BO445:BR445"/>
    <mergeCell ref="BS445:BV445"/>
    <mergeCell ref="BO446:BR446"/>
    <mergeCell ref="BS446:BV446"/>
    <mergeCell ref="BI450:BN450"/>
    <mergeCell ref="BO450:BR450"/>
    <mergeCell ref="BS450:BV450"/>
    <mergeCell ref="BO451:BR451"/>
    <mergeCell ref="BS451:BV451"/>
    <mergeCell ref="BI455:BN455"/>
    <mergeCell ref="BO455:BR455"/>
    <mergeCell ref="BS455:BV455"/>
    <mergeCell ref="BO331:BR331"/>
    <mergeCell ref="BS331:BV331"/>
    <mergeCell ref="BI338:BN338"/>
    <mergeCell ref="BO338:BR338"/>
    <mergeCell ref="BS338:BV338"/>
    <mergeCell ref="BO339:BR339"/>
    <mergeCell ref="BS339:BV339"/>
    <mergeCell ref="BI343:BN343"/>
    <mergeCell ref="BO343:BR343"/>
    <mergeCell ref="BS343:BV343"/>
    <mergeCell ref="BO344:BR344"/>
    <mergeCell ref="BS344:BV344"/>
    <mergeCell ref="BI346:BN346"/>
    <mergeCell ref="BO346:BR346"/>
    <mergeCell ref="BS346:BV346"/>
    <mergeCell ref="BO347:BR347"/>
    <mergeCell ref="BS347:BV347"/>
    <mergeCell ref="BO290:BR290"/>
    <mergeCell ref="BS290:BV290"/>
    <mergeCell ref="BO291:BR291"/>
    <mergeCell ref="BS291:BV291"/>
    <mergeCell ref="BI293:BN293"/>
    <mergeCell ref="BO293:BR293"/>
    <mergeCell ref="BS293:BV293"/>
    <mergeCell ref="BO294:BR294"/>
    <mergeCell ref="BS294:BV294"/>
    <mergeCell ref="BI325:BN325"/>
    <mergeCell ref="BO325:BR325"/>
    <mergeCell ref="BS325:BV325"/>
    <mergeCell ref="BO326:BR326"/>
    <mergeCell ref="BS326:BV326"/>
    <mergeCell ref="BI330:BN330"/>
    <mergeCell ref="BO330:BR330"/>
    <mergeCell ref="BS330:BV330"/>
    <mergeCell ref="BO320:BR320"/>
    <mergeCell ref="BS320:BV320"/>
    <mergeCell ref="BI290:BN290"/>
    <mergeCell ref="BO237:BR237"/>
    <mergeCell ref="BS237:BV237"/>
    <mergeCell ref="BI244:BN244"/>
    <mergeCell ref="BO244:BR244"/>
    <mergeCell ref="BS244:BV244"/>
    <mergeCell ref="BO245:BR245"/>
    <mergeCell ref="BS245:BV245"/>
    <mergeCell ref="L232:Q234"/>
    <mergeCell ref="BI286:BN286"/>
    <mergeCell ref="BO286:BR286"/>
    <mergeCell ref="BS286:BV286"/>
    <mergeCell ref="BO287:BR287"/>
    <mergeCell ref="BS287:BV287"/>
    <mergeCell ref="BO214:BR214"/>
    <mergeCell ref="BS214:BV214"/>
    <mergeCell ref="BO217:BR217"/>
    <mergeCell ref="BS217:BV217"/>
    <mergeCell ref="BO218:BR218"/>
    <mergeCell ref="BS218:BV218"/>
    <mergeCell ref="BI225:BN225"/>
    <mergeCell ref="BO225:BR225"/>
    <mergeCell ref="BS225:BV225"/>
    <mergeCell ref="BO226:BR226"/>
    <mergeCell ref="BS226:BV226"/>
    <mergeCell ref="BI232:BN232"/>
    <mergeCell ref="BO232:BR232"/>
    <mergeCell ref="BS232:BV232"/>
    <mergeCell ref="BO233:BR233"/>
    <mergeCell ref="BS233:BV233"/>
    <mergeCell ref="BI236:BN236"/>
    <mergeCell ref="BO236:BR236"/>
    <mergeCell ref="BS236:BV236"/>
    <mergeCell ref="BI153:BN153"/>
    <mergeCell ref="BO153:BR153"/>
    <mergeCell ref="BS153:BV153"/>
    <mergeCell ref="BO154:BR154"/>
    <mergeCell ref="BS154:BV154"/>
    <mergeCell ref="BI171:BN171"/>
    <mergeCell ref="BO171:BR171"/>
    <mergeCell ref="BS171:BV171"/>
    <mergeCell ref="BO172:BR172"/>
    <mergeCell ref="BS172:BV172"/>
    <mergeCell ref="BI186:BN186"/>
    <mergeCell ref="BO186:BR186"/>
    <mergeCell ref="BS186:BV186"/>
    <mergeCell ref="BO187:BR187"/>
    <mergeCell ref="BS187:BV187"/>
    <mergeCell ref="BO213:BR213"/>
    <mergeCell ref="BS213:BV213"/>
    <mergeCell ref="BO204:BR204"/>
    <mergeCell ref="BS204:BV204"/>
    <mergeCell ref="BO205:BR205"/>
    <mergeCell ref="BS205:BV205"/>
    <mergeCell ref="BI204:BN204"/>
    <mergeCell ref="B374:BV375"/>
    <mergeCell ref="B432:BV433"/>
    <mergeCell ref="AO470:BH470"/>
    <mergeCell ref="AM468:AN468"/>
    <mergeCell ref="AO468:BH468"/>
    <mergeCell ref="AM458:AN458"/>
    <mergeCell ref="AO458:BH458"/>
    <mergeCell ref="AM459:AN459"/>
    <mergeCell ref="AO459:BH459"/>
    <mergeCell ref="AM456:AN456"/>
    <mergeCell ref="AO456:BH456"/>
    <mergeCell ref="AM448:AN448"/>
    <mergeCell ref="AO448:BH448"/>
    <mergeCell ref="AM449:AN449"/>
    <mergeCell ref="AO449:BH449"/>
    <mergeCell ref="AO446:BH446"/>
    <mergeCell ref="BO437:BR437"/>
    <mergeCell ref="BS437:BV437"/>
    <mergeCell ref="BO438:BR438"/>
    <mergeCell ref="AM441:AN441"/>
    <mergeCell ref="AM444:AN444"/>
    <mergeCell ref="AM443:AN443"/>
    <mergeCell ref="AM469:AN469"/>
    <mergeCell ref="AM445:AN445"/>
    <mergeCell ref="AM447:AN447"/>
    <mergeCell ref="BS438:BV438"/>
    <mergeCell ref="BI437:BN437"/>
    <mergeCell ref="AM453:AN453"/>
    <mergeCell ref="W442:X442"/>
    <mergeCell ref="R377:V378"/>
    <mergeCell ref="W377:AL378"/>
    <mergeCell ref="P445:Q449"/>
    <mergeCell ref="AM472:AN472"/>
    <mergeCell ref="AM450:AN450"/>
    <mergeCell ref="AM452:AN452"/>
    <mergeCell ref="AM451:AN451"/>
    <mergeCell ref="AM454:AN454"/>
    <mergeCell ref="W222:X222"/>
    <mergeCell ref="W457:X457"/>
    <mergeCell ref="Y457:AL457"/>
    <mergeCell ref="BI277:BN277"/>
    <mergeCell ref="AM276:AN276"/>
    <mergeCell ref="AO276:BH276"/>
    <mergeCell ref="AM442:AN442"/>
    <mergeCell ref="W270:X270"/>
    <mergeCell ref="Y270:AL270"/>
    <mergeCell ref="W271:X271"/>
    <mergeCell ref="Y271:AL271"/>
    <mergeCell ref="Y279:AL279"/>
    <mergeCell ref="W280:X280"/>
    <mergeCell ref="Y280:AL280"/>
    <mergeCell ref="AM405:AN405"/>
    <mergeCell ref="AO350:BH350"/>
    <mergeCell ref="W350:X350"/>
    <mergeCell ref="Y350:AL350"/>
    <mergeCell ref="W339:X339"/>
    <mergeCell ref="AM289:AN289"/>
    <mergeCell ref="AM332:AN332"/>
    <mergeCell ref="AO332:BH332"/>
    <mergeCell ref="W472:X472"/>
    <mergeCell ref="Y472:AL472"/>
    <mergeCell ref="W458:X458"/>
    <mergeCell ref="Y458:AL458"/>
    <mergeCell ref="W459:X459"/>
    <mergeCell ref="Y459:AL459"/>
    <mergeCell ref="W460:X460"/>
    <mergeCell ref="W461:X461"/>
    <mergeCell ref="W462:X462"/>
    <mergeCell ref="Y462:AL462"/>
    <mergeCell ref="W463:X463"/>
    <mergeCell ref="Y463:AL463"/>
    <mergeCell ref="W464:X464"/>
    <mergeCell ref="Y464:AL464"/>
    <mergeCell ref="AM462:AN462"/>
    <mergeCell ref="AM461:AN461"/>
    <mergeCell ref="Y442:AL442"/>
    <mergeCell ref="W443:X443"/>
    <mergeCell ref="Y443:AL443"/>
    <mergeCell ref="AM464:AN464"/>
    <mergeCell ref="AM467:AN467"/>
    <mergeCell ref="AM466:AN466"/>
    <mergeCell ref="Y444:AL444"/>
    <mergeCell ref="W445:X445"/>
    <mergeCell ref="W446:X446"/>
    <mergeCell ref="W447:X447"/>
    <mergeCell ref="Y447:AL447"/>
    <mergeCell ref="Y448:AL448"/>
    <mergeCell ref="W449:X449"/>
    <mergeCell ref="AO472:BH472"/>
    <mergeCell ref="W471:X471"/>
    <mergeCell ref="W444:X444"/>
    <mergeCell ref="W466:X466"/>
    <mergeCell ref="W467:X467"/>
    <mergeCell ref="W468:X468"/>
    <mergeCell ref="Y468:AL468"/>
    <mergeCell ref="W469:X469"/>
    <mergeCell ref="Y469:AL469"/>
    <mergeCell ref="W448:X448"/>
    <mergeCell ref="W470:X470"/>
    <mergeCell ref="Y470:AL470"/>
    <mergeCell ref="W437:X437"/>
    <mergeCell ref="W438:X438"/>
    <mergeCell ref="W439:X439"/>
    <mergeCell ref="Y439:AL439"/>
    <mergeCell ref="W440:X440"/>
    <mergeCell ref="W441:X441"/>
    <mergeCell ref="AM440:AN440"/>
    <mergeCell ref="AM460:AN460"/>
    <mergeCell ref="AM455:AN455"/>
    <mergeCell ref="AM470:AN470"/>
    <mergeCell ref="AM437:AN437"/>
    <mergeCell ref="AM439:AN439"/>
    <mergeCell ref="AM438:AN438"/>
    <mergeCell ref="Y449:AL449"/>
    <mergeCell ref="W450:X450"/>
    <mergeCell ref="W465:X465"/>
    <mergeCell ref="Y465:AL465"/>
    <mergeCell ref="AM446:AN446"/>
    <mergeCell ref="AM465:AN465"/>
    <mergeCell ref="AM463:AN463"/>
    <mergeCell ref="BI144:BN144"/>
    <mergeCell ref="BI150:BN150"/>
    <mergeCell ref="BI221:BN221"/>
    <mergeCell ref="AO151:BH151"/>
    <mergeCell ref="AO152:BH152"/>
    <mergeCell ref="AM154:AN154"/>
    <mergeCell ref="BO262:BR262"/>
    <mergeCell ref="BS262:BV262"/>
    <mergeCell ref="BO263:BR263"/>
    <mergeCell ref="BS263:BV263"/>
    <mergeCell ref="BO267:BR267"/>
    <mergeCell ref="BS267:BV267"/>
    <mergeCell ref="BO268:BR268"/>
    <mergeCell ref="BS268:BV268"/>
    <mergeCell ref="BO272:BR272"/>
    <mergeCell ref="BS272:BV272"/>
    <mergeCell ref="BI262:BN262"/>
    <mergeCell ref="BI267:BN267"/>
    <mergeCell ref="BI272:BN272"/>
    <mergeCell ref="AM266:AN266"/>
    <mergeCell ref="AO266:BH266"/>
    <mergeCell ref="AM269:AN269"/>
    <mergeCell ref="AM271:AN271"/>
    <mergeCell ref="AO271:BH271"/>
    <mergeCell ref="AO154:BH154"/>
    <mergeCell ref="AM155:AN155"/>
    <mergeCell ref="AO155:BH155"/>
    <mergeCell ref="AM156:AN156"/>
    <mergeCell ref="AO156:BH156"/>
    <mergeCell ref="BO150:BR150"/>
    <mergeCell ref="BS150:BV150"/>
    <mergeCell ref="BO151:BR151"/>
    <mergeCell ref="Y342:AL342"/>
    <mergeCell ref="AM360:AN360"/>
    <mergeCell ref="L355:Q357"/>
    <mergeCell ref="Y156:AL156"/>
    <mergeCell ref="AO145:BH145"/>
    <mergeCell ref="AM146:AN146"/>
    <mergeCell ref="AO146:BH146"/>
    <mergeCell ref="AM147:AN147"/>
    <mergeCell ref="AO147:BH147"/>
    <mergeCell ref="AM148:AN148"/>
    <mergeCell ref="AO148:BH148"/>
    <mergeCell ref="AM149:AN149"/>
    <mergeCell ref="AO149:BH149"/>
    <mergeCell ref="W145:X145"/>
    <mergeCell ref="Y145:AL145"/>
    <mergeCell ref="W146:X146"/>
    <mergeCell ref="Y146:AL146"/>
    <mergeCell ref="W147:X147"/>
    <mergeCell ref="Y147:AL147"/>
    <mergeCell ref="W148:X148"/>
    <mergeCell ref="Y148:AL148"/>
    <mergeCell ref="W149:X149"/>
    <mergeCell ref="Y149:AL149"/>
    <mergeCell ref="W151:X151"/>
    <mergeCell ref="W152:X152"/>
    <mergeCell ref="B257:BV258"/>
    <mergeCell ref="B315:BV316"/>
    <mergeCell ref="W277:X277"/>
    <mergeCell ref="AM176:AN176"/>
    <mergeCell ref="W156:X156"/>
    <mergeCell ref="AM170:AN170"/>
    <mergeCell ref="G145:K149"/>
    <mergeCell ref="B499:Q499"/>
    <mergeCell ref="R499:AG499"/>
    <mergeCell ref="AH499:BV499"/>
    <mergeCell ref="B77:V77"/>
    <mergeCell ref="W77:BV77"/>
    <mergeCell ref="B78:V78"/>
    <mergeCell ref="W78:BV78"/>
    <mergeCell ref="B79:V81"/>
    <mergeCell ref="AI79:BV79"/>
    <mergeCell ref="AI80:BV80"/>
    <mergeCell ref="AI81:BV81"/>
    <mergeCell ref="B83:N83"/>
    <mergeCell ref="F84:I84"/>
    <mergeCell ref="BI83:BV83"/>
    <mergeCell ref="AR85:BF85"/>
    <mergeCell ref="BG85:BV85"/>
    <mergeCell ref="BI84:BV84"/>
    <mergeCell ref="AR86:BF86"/>
    <mergeCell ref="BG86:BV86"/>
    <mergeCell ref="O84:BH84"/>
    <mergeCell ref="O83:BH83"/>
    <mergeCell ref="B132:BV132"/>
    <mergeCell ref="B493:Q493"/>
    <mergeCell ref="R493:AG493"/>
    <mergeCell ref="AH493:BV493"/>
    <mergeCell ref="B494:Q494"/>
    <mergeCell ref="R494:AG494"/>
    <mergeCell ref="AH494:BV494"/>
    <mergeCell ref="B495:Q495"/>
    <mergeCell ref="R495:AG495"/>
    <mergeCell ref="AH495:BV495"/>
    <mergeCell ref="B496:Q496"/>
    <mergeCell ref="R496:AG496"/>
    <mergeCell ref="AH496:BV496"/>
    <mergeCell ref="B497:Q497"/>
    <mergeCell ref="R497:AG497"/>
    <mergeCell ref="AH497:BV497"/>
    <mergeCell ref="B498:Q498"/>
    <mergeCell ref="R498:AG498"/>
    <mergeCell ref="AH498:BV498"/>
    <mergeCell ref="B487:Q487"/>
    <mergeCell ref="R487:AG487"/>
    <mergeCell ref="AH487:BV487"/>
    <mergeCell ref="B488:Q488"/>
    <mergeCell ref="R488:AG488"/>
    <mergeCell ref="AH488:BV488"/>
    <mergeCell ref="B489:Q489"/>
    <mergeCell ref="R489:AG489"/>
    <mergeCell ref="AH489:BV489"/>
    <mergeCell ref="B490:Q490"/>
    <mergeCell ref="R490:AG490"/>
    <mergeCell ref="AH490:BV490"/>
    <mergeCell ref="B491:Q491"/>
    <mergeCell ref="R491:AG491"/>
    <mergeCell ref="AH491:BV491"/>
    <mergeCell ref="B492:Q492"/>
    <mergeCell ref="R492:AG492"/>
    <mergeCell ref="AH492:BV492"/>
    <mergeCell ref="B486:Q486"/>
    <mergeCell ref="R486:AG486"/>
    <mergeCell ref="AH486:BV486"/>
    <mergeCell ref="B141:BV141"/>
    <mergeCell ref="B142:F143"/>
    <mergeCell ref="G142:K143"/>
    <mergeCell ref="L142:Q143"/>
    <mergeCell ref="R142:V143"/>
    <mergeCell ref="W142:AL143"/>
    <mergeCell ref="AM142:BH143"/>
    <mergeCell ref="BI142:BN142"/>
    <mergeCell ref="BO142:BV142"/>
    <mergeCell ref="BI143:BN143"/>
    <mergeCell ref="BO143:BR143"/>
    <mergeCell ref="BS143:BV143"/>
    <mergeCell ref="B249:BV249"/>
    <mergeCell ref="B259:BV259"/>
    <mergeCell ref="B260:F261"/>
    <mergeCell ref="G435:K436"/>
    <mergeCell ref="L435:Q436"/>
    <mergeCell ref="R435:V436"/>
    <mergeCell ref="W435:AL436"/>
    <mergeCell ref="AM435:BH436"/>
    <mergeCell ref="BI435:BN435"/>
    <mergeCell ref="BO435:BV435"/>
    <mergeCell ref="BI436:BN436"/>
    <mergeCell ref="BO436:BR436"/>
    <mergeCell ref="BS436:BV436"/>
    <mergeCell ref="L335:Q337"/>
    <mergeCell ref="L338:Q342"/>
    <mergeCell ref="AM351:AN351"/>
    <mergeCell ref="AM353:AN353"/>
    <mergeCell ref="I17:BO18"/>
    <mergeCell ref="B25:BV25"/>
    <mergeCell ref="B26:BV26"/>
    <mergeCell ref="AG28:AI28"/>
    <mergeCell ref="B29:BV29"/>
    <mergeCell ref="B483:Q483"/>
    <mergeCell ref="R483:AG483"/>
    <mergeCell ref="AH483:BV483"/>
    <mergeCell ref="B484:Q484"/>
    <mergeCell ref="R484:AG484"/>
    <mergeCell ref="AH484:BV484"/>
    <mergeCell ref="B485:Q485"/>
    <mergeCell ref="R485:AG485"/>
    <mergeCell ref="AH485:BV485"/>
    <mergeCell ref="AM352:AN352"/>
    <mergeCell ref="L343:Q345"/>
    <mergeCell ref="AM346:AN346"/>
    <mergeCell ref="W335:X335"/>
    <mergeCell ref="W336:X336"/>
    <mergeCell ref="W338:X338"/>
    <mergeCell ref="R405:V411"/>
    <mergeCell ref="L405:Q411"/>
    <mergeCell ref="BO336:BR336"/>
    <mergeCell ref="W348:X348"/>
    <mergeCell ref="Y348:AL348"/>
    <mergeCell ref="W349:X349"/>
    <mergeCell ref="Y349:AL349"/>
    <mergeCell ref="AM335:AN335"/>
    <mergeCell ref="W342:X342"/>
    <mergeCell ref="G438:K441"/>
    <mergeCell ref="AM377:BH378"/>
    <mergeCell ref="L150:Q152"/>
    <mergeCell ref="W144:X144"/>
    <mergeCell ref="W150:X150"/>
    <mergeCell ref="B424:BV424"/>
    <mergeCell ref="B434:BV434"/>
    <mergeCell ref="B435:F436"/>
    <mergeCell ref="B406:F411"/>
    <mergeCell ref="R153:V156"/>
    <mergeCell ref="L144:Q149"/>
    <mergeCell ref="R144:V149"/>
    <mergeCell ref="AM144:AN144"/>
    <mergeCell ref="AM409:AN409"/>
    <mergeCell ref="AM407:AN407"/>
    <mergeCell ref="B307:BV307"/>
    <mergeCell ref="BI260:BN260"/>
    <mergeCell ref="BO260:BV260"/>
    <mergeCell ref="BI261:BN261"/>
    <mergeCell ref="BO261:BR261"/>
    <mergeCell ref="BS261:BV261"/>
    <mergeCell ref="BI318:BN318"/>
    <mergeCell ref="BO318:BV318"/>
    <mergeCell ref="BI319:BN319"/>
    <mergeCell ref="BO319:BR319"/>
    <mergeCell ref="BS319:BV319"/>
    <mergeCell ref="B366:BV366"/>
    <mergeCell ref="B376:BV376"/>
    <mergeCell ref="B377:F378"/>
    <mergeCell ref="G377:K378"/>
    <mergeCell ref="L377:Q378"/>
    <mergeCell ref="Y265:AL265"/>
    <mergeCell ref="AM175:AN175"/>
    <mergeCell ref="W176:X176"/>
    <mergeCell ref="Y176:AL176"/>
    <mergeCell ref="P450:Q454"/>
    <mergeCell ref="R466:V470"/>
    <mergeCell ref="B145:F156"/>
    <mergeCell ref="B480:BV480"/>
    <mergeCell ref="R262:V266"/>
    <mergeCell ref="G263:K266"/>
    <mergeCell ref="L262:Q266"/>
    <mergeCell ref="G406:K411"/>
    <mergeCell ref="AM221:AN221"/>
    <mergeCell ref="AM272:AN272"/>
    <mergeCell ref="AM263:AN263"/>
    <mergeCell ref="P466:Q470"/>
    <mergeCell ref="L450:O459"/>
    <mergeCell ref="P460:Q465"/>
    <mergeCell ref="L460:O470"/>
    <mergeCell ref="P455:Q459"/>
    <mergeCell ref="R455:V459"/>
    <mergeCell ref="W451:X451"/>
    <mergeCell ref="W452:X452"/>
    <mergeCell ref="Y452:AL452"/>
    <mergeCell ref="W453:X453"/>
    <mergeCell ref="Y453:AL453"/>
    <mergeCell ref="W454:X454"/>
    <mergeCell ref="Y454:AL454"/>
    <mergeCell ref="W455:X455"/>
    <mergeCell ref="AM270:AN270"/>
    <mergeCell ref="W273:X273"/>
    <mergeCell ref="Y273:AL273"/>
    <mergeCell ref="W274:X274"/>
    <mergeCell ref="Y274:AL274"/>
    <mergeCell ref="G273:K276"/>
    <mergeCell ref="L153:Q156"/>
    <mergeCell ref="R150:V152"/>
    <mergeCell ref="AM145:AN145"/>
    <mergeCell ref="AM151:AN151"/>
    <mergeCell ref="AM150:AN150"/>
    <mergeCell ref="AM152:AN152"/>
    <mergeCell ref="L157:Q185"/>
    <mergeCell ref="R157:V170"/>
    <mergeCell ref="W157:X157"/>
    <mergeCell ref="AM157:AN157"/>
    <mergeCell ref="AM165:AN165"/>
    <mergeCell ref="R171:V185"/>
    <mergeCell ref="W171:X171"/>
    <mergeCell ref="AM171:AN171"/>
    <mergeCell ref="W177:X177"/>
    <mergeCell ref="Y177:AL177"/>
    <mergeCell ref="AM177:AN177"/>
    <mergeCell ref="AM164:AN164"/>
    <mergeCell ref="W165:X165"/>
    <mergeCell ref="Y175:AL175"/>
    <mergeCell ref="W174:X174"/>
    <mergeCell ref="Y174:AL174"/>
    <mergeCell ref="W168:X168"/>
    <mergeCell ref="AM168:AN168"/>
    <mergeCell ref="W172:X172"/>
    <mergeCell ref="AM172:AN172"/>
    <mergeCell ref="W173:X173"/>
    <mergeCell ref="Y173:AL173"/>
    <mergeCell ref="L346:Q350"/>
    <mergeCell ref="L351:Q354"/>
    <mergeCell ref="AM344:AN344"/>
    <mergeCell ref="W343:X343"/>
    <mergeCell ref="W351:X351"/>
    <mergeCell ref="AM347:AN347"/>
    <mergeCell ref="R351:V354"/>
    <mergeCell ref="W354:X354"/>
    <mergeCell ref="Y354:AL354"/>
    <mergeCell ref="AM350:AN350"/>
    <mergeCell ref="W337:X337"/>
    <mergeCell ref="AM343:AN343"/>
    <mergeCell ref="AM345:AN345"/>
    <mergeCell ref="G268:K271"/>
    <mergeCell ref="AM265:AN265"/>
    <mergeCell ref="AM262:AN262"/>
    <mergeCell ref="G260:K261"/>
    <mergeCell ref="L260:Q261"/>
    <mergeCell ref="R260:V261"/>
    <mergeCell ref="W260:AL261"/>
    <mergeCell ref="AM260:BH261"/>
    <mergeCell ref="W266:X266"/>
    <mergeCell ref="Y266:AL266"/>
    <mergeCell ref="W263:X263"/>
    <mergeCell ref="AM264:AN264"/>
    <mergeCell ref="AM268:AN268"/>
    <mergeCell ref="AM273:AN273"/>
    <mergeCell ref="AO273:BH273"/>
    <mergeCell ref="AM274:AN274"/>
    <mergeCell ref="AO274:BH274"/>
    <mergeCell ref="W268:X268"/>
    <mergeCell ref="W267:X267"/>
    <mergeCell ref="B438:F472"/>
    <mergeCell ref="AM471:AN471"/>
    <mergeCell ref="AM457:AN457"/>
    <mergeCell ref="AM354:AN354"/>
    <mergeCell ref="AM340:AN340"/>
    <mergeCell ref="AO340:BH340"/>
    <mergeCell ref="AM341:AN341"/>
    <mergeCell ref="AO341:BH341"/>
    <mergeCell ref="AM342:AN342"/>
    <mergeCell ref="AO342:BH342"/>
    <mergeCell ref="G352:K354"/>
    <mergeCell ref="W353:X353"/>
    <mergeCell ref="G336:K350"/>
    <mergeCell ref="W352:X352"/>
    <mergeCell ref="L471:Q472"/>
    <mergeCell ref="L440:O449"/>
    <mergeCell ref="R440:V444"/>
    <mergeCell ref="R445:V449"/>
    <mergeCell ref="AM337:AN337"/>
    <mergeCell ref="AM339:AN339"/>
    <mergeCell ref="AM357:AN357"/>
    <mergeCell ref="AO387:BH387"/>
    <mergeCell ref="AM336:AN336"/>
    <mergeCell ref="AM338:AN338"/>
    <mergeCell ref="B336:F354"/>
    <mergeCell ref="R335:V337"/>
    <mergeCell ref="R338:V342"/>
    <mergeCell ref="R343:V345"/>
    <mergeCell ref="R346:V350"/>
    <mergeCell ref="W344:X344"/>
    <mergeCell ref="W346:X346"/>
    <mergeCell ref="W347:X347"/>
    <mergeCell ref="W167:X167"/>
    <mergeCell ref="AM167:AN167"/>
    <mergeCell ref="AO170:BH170"/>
    <mergeCell ref="BS151:BV151"/>
    <mergeCell ref="BO144:BR144"/>
    <mergeCell ref="BS144:BV144"/>
    <mergeCell ref="BO145:BR145"/>
    <mergeCell ref="BS145:BV145"/>
    <mergeCell ref="BI335:BN335"/>
    <mergeCell ref="BO273:BR273"/>
    <mergeCell ref="BS273:BV273"/>
    <mergeCell ref="BO277:BR277"/>
    <mergeCell ref="BS277:BV277"/>
    <mergeCell ref="BO278:BR278"/>
    <mergeCell ref="BS278:BV278"/>
    <mergeCell ref="B317:BV317"/>
    <mergeCell ref="B318:F319"/>
    <mergeCell ref="G318:K319"/>
    <mergeCell ref="L318:Q319"/>
    <mergeCell ref="R318:V319"/>
    <mergeCell ref="AM169:AN169"/>
    <mergeCell ref="AO169:BH169"/>
    <mergeCell ref="W170:X170"/>
    <mergeCell ref="Y170:AL170"/>
    <mergeCell ref="W272:X272"/>
    <mergeCell ref="G278:K280"/>
    <mergeCell ref="B263:F280"/>
    <mergeCell ref="G151:K156"/>
    <mergeCell ref="AM153:AN153"/>
    <mergeCell ref="W155:X155"/>
    <mergeCell ref="W154:X154"/>
    <mergeCell ref="W153:X153"/>
    <mergeCell ref="W164:X164"/>
    <mergeCell ref="Y164:AL164"/>
    <mergeCell ref="AT168:BG168"/>
    <mergeCell ref="W169:X169"/>
    <mergeCell ref="BO405:BR405"/>
    <mergeCell ref="BS405:BV405"/>
    <mergeCell ref="BO406:BR406"/>
    <mergeCell ref="BS406:BV406"/>
    <mergeCell ref="BI405:BN405"/>
    <mergeCell ref="W411:X411"/>
    <mergeCell ref="Y411:AL411"/>
    <mergeCell ref="AM411:AN411"/>
    <mergeCell ref="AO411:BH411"/>
    <mergeCell ref="W405:X405"/>
    <mergeCell ref="W406:X406"/>
    <mergeCell ref="W407:X407"/>
    <mergeCell ref="Y407:AL407"/>
    <mergeCell ref="W408:X408"/>
    <mergeCell ref="Y408:AL408"/>
    <mergeCell ref="W409:X409"/>
    <mergeCell ref="Y409:AL409"/>
    <mergeCell ref="W410:X410"/>
    <mergeCell ref="Y410:AL410"/>
    <mergeCell ref="AM410:AN410"/>
    <mergeCell ref="AO410:BH410"/>
    <mergeCell ref="AM408:AN408"/>
    <mergeCell ref="AM406:AN406"/>
    <mergeCell ref="AM348:AN348"/>
    <mergeCell ref="AO348:BH348"/>
    <mergeCell ref="BS336:BV336"/>
    <mergeCell ref="W166:X166"/>
    <mergeCell ref="AM166:AN166"/>
    <mergeCell ref="BI157:BN157"/>
    <mergeCell ref="BO157:BR157"/>
    <mergeCell ref="BS157:BV157"/>
    <mergeCell ref="W158:X158"/>
    <mergeCell ref="AM158:AN158"/>
    <mergeCell ref="BO158:BR158"/>
    <mergeCell ref="BS158:BV158"/>
    <mergeCell ref="W159:X159"/>
    <mergeCell ref="AM159:AN159"/>
    <mergeCell ref="W160:X160"/>
    <mergeCell ref="AM160:AN160"/>
    <mergeCell ref="W161:X161"/>
    <mergeCell ref="AM161:AN161"/>
    <mergeCell ref="W162:X162"/>
    <mergeCell ref="Y162:AL162"/>
    <mergeCell ref="AM162:AN162"/>
    <mergeCell ref="W163:X163"/>
    <mergeCell ref="Y163:AL163"/>
    <mergeCell ref="AM163:AN163"/>
    <mergeCell ref="Y184:AL184"/>
    <mergeCell ref="AM184:AN184"/>
    <mergeCell ref="W207:X207"/>
    <mergeCell ref="AM207:AN207"/>
    <mergeCell ref="W208:X208"/>
    <mergeCell ref="AM208:AN208"/>
    <mergeCell ref="W209:X209"/>
    <mergeCell ref="AM209:AN209"/>
    <mergeCell ref="W284:X284"/>
    <mergeCell ref="Y284:AL284"/>
    <mergeCell ref="AM284:AN284"/>
    <mergeCell ref="W285:X285"/>
    <mergeCell ref="Y337:AL337"/>
    <mergeCell ref="W340:X340"/>
    <mergeCell ref="Y285:AL285"/>
    <mergeCell ref="AM174:AN174"/>
    <mergeCell ref="W175:X175"/>
    <mergeCell ref="R217:V220"/>
    <mergeCell ref="AM218:AN218"/>
    <mergeCell ref="AO218:BH218"/>
    <mergeCell ref="L219:M219"/>
    <mergeCell ref="W219:X219"/>
    <mergeCell ref="Y219:AL219"/>
    <mergeCell ref="W205:X205"/>
    <mergeCell ref="AM205:AN205"/>
    <mergeCell ref="W206:X206"/>
    <mergeCell ref="Y206:AL206"/>
    <mergeCell ref="AM206:AN206"/>
    <mergeCell ref="AM173:AN173"/>
    <mergeCell ref="AV176:AY176"/>
    <mergeCell ref="W210:X210"/>
    <mergeCell ref="AM210:AN210"/>
    <mergeCell ref="L211:M211"/>
    <mergeCell ref="W178:X178"/>
    <mergeCell ref="Y178:AL178"/>
    <mergeCell ref="AM178:AN178"/>
    <mergeCell ref="W179:X179"/>
    <mergeCell ref="Y179:AL179"/>
    <mergeCell ref="AM179:AN179"/>
    <mergeCell ref="W180:X180"/>
    <mergeCell ref="AM180:AN180"/>
    <mergeCell ref="W181:X181"/>
    <mergeCell ref="AM181:AN181"/>
    <mergeCell ref="W182:X182"/>
    <mergeCell ref="AM182:AN182"/>
    <mergeCell ref="W183:X183"/>
    <mergeCell ref="Y183:AL183"/>
    <mergeCell ref="AM183:AN183"/>
    <mergeCell ref="W184:X184"/>
    <mergeCell ref="W185:X185"/>
    <mergeCell ref="AM185:AN185"/>
    <mergeCell ref="L186:Q189"/>
    <mergeCell ref="R186:V189"/>
    <mergeCell ref="W186:X186"/>
    <mergeCell ref="AM186:AN186"/>
    <mergeCell ref="AM187:AN187"/>
    <mergeCell ref="W188:X188"/>
    <mergeCell ref="Y188:AL188"/>
    <mergeCell ref="AM188:AN188"/>
    <mergeCell ref="W189:X189"/>
    <mergeCell ref="Y189:AL189"/>
    <mergeCell ref="AM189:AN189"/>
    <mergeCell ref="R204:V212"/>
    <mergeCell ref="W204:X204"/>
    <mergeCell ref="AM204:AN204"/>
    <mergeCell ref="R213:V216"/>
    <mergeCell ref="L215:M215"/>
    <mergeCell ref="Y220:AL220"/>
    <mergeCell ref="AM220:AN220"/>
    <mergeCell ref="AO220:BH220"/>
    <mergeCell ref="W211:X211"/>
    <mergeCell ref="AM211:AN211"/>
    <mergeCell ref="W212:X212"/>
    <mergeCell ref="AM212:AN212"/>
    <mergeCell ref="W213:X213"/>
    <mergeCell ref="AM213:AN213"/>
    <mergeCell ref="BI213:BN213"/>
    <mergeCell ref="W214:X214"/>
    <mergeCell ref="AM215:AN215"/>
    <mergeCell ref="AO215:BH215"/>
    <mergeCell ref="W216:X216"/>
    <mergeCell ref="AM216:AN216"/>
    <mergeCell ref="AO216:BH216"/>
    <mergeCell ref="W217:X217"/>
    <mergeCell ref="AM217:AN217"/>
    <mergeCell ref="BI217:BN217"/>
    <mergeCell ref="W218:X218"/>
    <mergeCell ref="AM219:AN219"/>
    <mergeCell ref="AO219:BH219"/>
    <mergeCell ref="W220:X220"/>
    <mergeCell ref="B158:F189"/>
    <mergeCell ref="G158:K189"/>
    <mergeCell ref="B205:F220"/>
    <mergeCell ref="G205:K220"/>
    <mergeCell ref="L221:Q222"/>
    <mergeCell ref="R221:V224"/>
    <mergeCell ref="W221:X221"/>
    <mergeCell ref="BO221:BR221"/>
    <mergeCell ref="BS221:BV221"/>
    <mergeCell ref="B222:F246"/>
    <mergeCell ref="G222:K238"/>
    <mergeCell ref="AM222:AN222"/>
    <mergeCell ref="BO222:BR222"/>
    <mergeCell ref="BS222:BV222"/>
    <mergeCell ref="W223:X223"/>
    <mergeCell ref="Y223:AL223"/>
    <mergeCell ref="W224:X224"/>
    <mergeCell ref="Y224:AL224"/>
    <mergeCell ref="AM224:AN224"/>
    <mergeCell ref="L225:Q226"/>
    <mergeCell ref="R225:V231"/>
    <mergeCell ref="W225:X225"/>
    <mergeCell ref="AM225:AN225"/>
    <mergeCell ref="W226:X226"/>
    <mergeCell ref="W227:X227"/>
    <mergeCell ref="Y227:AL227"/>
    <mergeCell ref="W228:X228"/>
    <mergeCell ref="Y228:AL228"/>
    <mergeCell ref="W229:X229"/>
    <mergeCell ref="Y229:AL229"/>
    <mergeCell ref="AM229:AN229"/>
    <mergeCell ref="W230:X230"/>
    <mergeCell ref="Y230:AL230"/>
    <mergeCell ref="W231:X231"/>
    <mergeCell ref="Y231:AL231"/>
    <mergeCell ref="R232:V235"/>
    <mergeCell ref="W232:X232"/>
    <mergeCell ref="AM232:AN232"/>
    <mergeCell ref="W233:X233"/>
    <mergeCell ref="W234:X234"/>
    <mergeCell ref="Y234:AL234"/>
    <mergeCell ref="AM234:AN234"/>
    <mergeCell ref="AO234:BH234"/>
    <mergeCell ref="W235:X235"/>
    <mergeCell ref="Y235:AL235"/>
    <mergeCell ref="AM235:AN235"/>
    <mergeCell ref="AO235:BH235"/>
    <mergeCell ref="L236:Q237"/>
    <mergeCell ref="R236:V238"/>
    <mergeCell ref="W236:X236"/>
    <mergeCell ref="AM236:AN236"/>
    <mergeCell ref="W237:X237"/>
    <mergeCell ref="Y237:AL237"/>
    <mergeCell ref="W238:X238"/>
    <mergeCell ref="Y238:AL238"/>
    <mergeCell ref="AM238:AN238"/>
    <mergeCell ref="AO238:BH238"/>
    <mergeCell ref="BI239:BN239"/>
    <mergeCell ref="BO239:BR239"/>
    <mergeCell ref="Y289:AL289"/>
    <mergeCell ref="BS239:BV239"/>
    <mergeCell ref="G240:K246"/>
    <mergeCell ref="W240:X240"/>
    <mergeCell ref="BO240:BR240"/>
    <mergeCell ref="BS240:BV240"/>
    <mergeCell ref="W241:X241"/>
    <mergeCell ref="Y241:AL241"/>
    <mergeCell ref="AM241:AN241"/>
    <mergeCell ref="W242:X242"/>
    <mergeCell ref="Y242:AL242"/>
    <mergeCell ref="W243:X243"/>
    <mergeCell ref="Y243:AL243"/>
    <mergeCell ref="AM243:AN243"/>
    <mergeCell ref="L244:Q245"/>
    <mergeCell ref="R244:V246"/>
    <mergeCell ref="W244:X244"/>
    <mergeCell ref="AM244:AN244"/>
    <mergeCell ref="W245:X245"/>
    <mergeCell ref="W246:X246"/>
    <mergeCell ref="Y246:AL246"/>
    <mergeCell ref="AM246:AN246"/>
    <mergeCell ref="AO246:BH246"/>
    <mergeCell ref="R267:V271"/>
    <mergeCell ref="R272:V276"/>
    <mergeCell ref="R277:V280"/>
    <mergeCell ref="W265:X265"/>
    <mergeCell ref="W262:X262"/>
    <mergeCell ref="L267:Q271"/>
    <mergeCell ref="L272:Q276"/>
    <mergeCell ref="L286:Q288"/>
    <mergeCell ref="R286:V289"/>
    <mergeCell ref="W286:X286"/>
    <mergeCell ref="AM286:AN286"/>
    <mergeCell ref="W287:X287"/>
    <mergeCell ref="W288:X288"/>
    <mergeCell ref="Y288:AL288"/>
    <mergeCell ref="AM288:AN288"/>
    <mergeCell ref="AO288:BH288"/>
    <mergeCell ref="W289:X289"/>
    <mergeCell ref="L239:Q242"/>
    <mergeCell ref="R239:V243"/>
    <mergeCell ref="W239:X239"/>
    <mergeCell ref="AM239:AN239"/>
    <mergeCell ref="L277:Q280"/>
    <mergeCell ref="AM278:AN278"/>
    <mergeCell ref="AO278:BH278"/>
    <mergeCell ref="AO279:BH279"/>
    <mergeCell ref="AM280:AN280"/>
    <mergeCell ref="AM275:AN275"/>
    <mergeCell ref="AO280:BH280"/>
    <mergeCell ref="W275:X275"/>
    <mergeCell ref="Y275:AL275"/>
    <mergeCell ref="W276:X276"/>
    <mergeCell ref="Y276:AL276"/>
    <mergeCell ref="W278:X278"/>
    <mergeCell ref="Y278:AL278"/>
    <mergeCell ref="AM277:AN277"/>
    <mergeCell ref="AO289:BH289"/>
    <mergeCell ref="AM279:AN279"/>
    <mergeCell ref="W279:X279"/>
    <mergeCell ref="AM267:AN267"/>
    <mergeCell ref="B321:F334"/>
    <mergeCell ref="G321:K334"/>
    <mergeCell ref="W321:X321"/>
    <mergeCell ref="AM321:AN321"/>
    <mergeCell ref="BO321:BR321"/>
    <mergeCell ref="BS321:BV321"/>
    <mergeCell ref="W322:X322"/>
    <mergeCell ref="AM322:AN322"/>
    <mergeCell ref="W323:X323"/>
    <mergeCell ref="AM323:AN323"/>
    <mergeCell ref="W324:X324"/>
    <mergeCell ref="AM324:AN324"/>
    <mergeCell ref="L325:Q329"/>
    <mergeCell ref="R325:V329"/>
    <mergeCell ref="W325:X325"/>
    <mergeCell ref="AM325:AN325"/>
    <mergeCell ref="W326:X326"/>
    <mergeCell ref="W327:X327"/>
    <mergeCell ref="AM327:AN327"/>
    <mergeCell ref="W328:X328"/>
    <mergeCell ref="W329:X329"/>
    <mergeCell ref="AM329:AN329"/>
    <mergeCell ref="AO329:BH329"/>
    <mergeCell ref="L330:Q333"/>
    <mergeCell ref="R330:V334"/>
    <mergeCell ref="W330:X330"/>
    <mergeCell ref="AM330:AN330"/>
    <mergeCell ref="W331:X331"/>
    <mergeCell ref="AM331:AN331"/>
    <mergeCell ref="W332:X332"/>
    <mergeCell ref="L320:Q324"/>
    <mergeCell ref="R320:V324"/>
    <mergeCell ref="W320:X320"/>
    <mergeCell ref="AM320:AN320"/>
    <mergeCell ref="BI320:BN320"/>
    <mergeCell ref="G291:K295"/>
    <mergeCell ref="W291:X291"/>
    <mergeCell ref="Y291:AL291"/>
    <mergeCell ref="AM291:AN291"/>
    <mergeCell ref="W292:X292"/>
    <mergeCell ref="Y292:AL292"/>
    <mergeCell ref="AM292:AN292"/>
    <mergeCell ref="AO292:BH292"/>
    <mergeCell ref="L293:Q295"/>
    <mergeCell ref="R293:V295"/>
    <mergeCell ref="W293:X293"/>
    <mergeCell ref="AM293:AN293"/>
    <mergeCell ref="W294:X294"/>
    <mergeCell ref="Y294:AL294"/>
    <mergeCell ref="AM294:AN294"/>
    <mergeCell ref="AO294:BH294"/>
    <mergeCell ref="W318:AL319"/>
    <mergeCell ref="AM318:BH319"/>
    <mergeCell ref="W295:X295"/>
    <mergeCell ref="Y295:AL295"/>
    <mergeCell ref="AM295:AN295"/>
    <mergeCell ref="AO295:BH295"/>
    <mergeCell ref="B282:F295"/>
    <mergeCell ref="B192:BV192"/>
    <mergeCell ref="B201:BV201"/>
    <mergeCell ref="B202:F203"/>
    <mergeCell ref="G202:K203"/>
    <mergeCell ref="L202:Q203"/>
    <mergeCell ref="R202:V203"/>
    <mergeCell ref="W202:AL203"/>
    <mergeCell ref="AM202:BH203"/>
    <mergeCell ref="BI202:BN202"/>
    <mergeCell ref="BO202:BV202"/>
    <mergeCell ref="BI203:BN203"/>
    <mergeCell ref="BO203:BR203"/>
    <mergeCell ref="BS203:BV203"/>
    <mergeCell ref="L281:Q284"/>
    <mergeCell ref="R281:V285"/>
    <mergeCell ref="W281:X281"/>
    <mergeCell ref="AM281:AN281"/>
    <mergeCell ref="BI281:BN281"/>
    <mergeCell ref="BO281:BR281"/>
    <mergeCell ref="BS281:BV281"/>
    <mergeCell ref="G282:K289"/>
    <mergeCell ref="W282:X282"/>
    <mergeCell ref="AM282:AN282"/>
    <mergeCell ref="BO282:BR282"/>
    <mergeCell ref="BS282:BV282"/>
    <mergeCell ref="W283:X283"/>
    <mergeCell ref="Y283:AL283"/>
    <mergeCell ref="L290:Q292"/>
    <mergeCell ref="R290:V292"/>
    <mergeCell ref="W290:X290"/>
    <mergeCell ref="AM290:AN290"/>
    <mergeCell ref="R355:V357"/>
    <mergeCell ref="W355:X355"/>
    <mergeCell ref="AM355:AN355"/>
    <mergeCell ref="BI355:BN355"/>
    <mergeCell ref="BO355:BR355"/>
    <mergeCell ref="BS355:BV355"/>
    <mergeCell ref="B356:F360"/>
    <mergeCell ref="G356:K357"/>
    <mergeCell ref="W356:X356"/>
    <mergeCell ref="Y356:AL356"/>
    <mergeCell ref="AM356:AN356"/>
    <mergeCell ref="BO356:BR356"/>
    <mergeCell ref="BS356:BV356"/>
    <mergeCell ref="W357:X357"/>
    <mergeCell ref="Y357:AL357"/>
    <mergeCell ref="L358:Q360"/>
    <mergeCell ref="R358:V360"/>
    <mergeCell ref="W358:X358"/>
    <mergeCell ref="AM358:AN358"/>
    <mergeCell ref="BI358:BN358"/>
    <mergeCell ref="BO358:BR358"/>
    <mergeCell ref="BS358:BV358"/>
    <mergeCell ref="G359:K360"/>
    <mergeCell ref="W359:X359"/>
    <mergeCell ref="Y359:AL359"/>
    <mergeCell ref="AM359:AN359"/>
    <mergeCell ref="AO359:BH359"/>
    <mergeCell ref="BO359:BR359"/>
    <mergeCell ref="BS359:BV359"/>
    <mergeCell ref="W360:X360"/>
    <mergeCell ref="Y360:AL360"/>
    <mergeCell ref="BO380:BR380"/>
    <mergeCell ref="BS380:BV380"/>
    <mergeCell ref="W381:X381"/>
    <mergeCell ref="AM381:AN381"/>
    <mergeCell ref="W382:X382"/>
    <mergeCell ref="Y382:AL382"/>
    <mergeCell ref="AM382:AN382"/>
    <mergeCell ref="R383:V383"/>
    <mergeCell ref="W383:X383"/>
    <mergeCell ref="Y383:AL383"/>
    <mergeCell ref="AM383:AN383"/>
    <mergeCell ref="BI377:BN377"/>
    <mergeCell ref="BO377:BV377"/>
    <mergeCell ref="BI378:BN378"/>
    <mergeCell ref="BO378:BR378"/>
    <mergeCell ref="BS378:BV378"/>
    <mergeCell ref="AO324:BH324"/>
    <mergeCell ref="W333:X333"/>
    <mergeCell ref="AM333:AN333"/>
    <mergeCell ref="AO333:BH333"/>
    <mergeCell ref="W334:X334"/>
    <mergeCell ref="AM334:AN334"/>
    <mergeCell ref="AO334:BH334"/>
    <mergeCell ref="Y340:AL340"/>
    <mergeCell ref="W341:X341"/>
    <mergeCell ref="Y341:AL341"/>
    <mergeCell ref="BO335:BR335"/>
    <mergeCell ref="BS335:BV335"/>
    <mergeCell ref="W345:X345"/>
    <mergeCell ref="Y345:AL345"/>
    <mergeCell ref="AM349:AN349"/>
    <mergeCell ref="AO349:BH349"/>
    <mergeCell ref="L384:Q388"/>
    <mergeCell ref="W384:X384"/>
    <mergeCell ref="AM384:AN384"/>
    <mergeCell ref="BI384:BN384"/>
    <mergeCell ref="BO384:BR384"/>
    <mergeCell ref="BS384:BV384"/>
    <mergeCell ref="G385:K388"/>
    <mergeCell ref="R385:V385"/>
    <mergeCell ref="W385:X385"/>
    <mergeCell ref="AM385:AN385"/>
    <mergeCell ref="BO385:BR385"/>
    <mergeCell ref="BS385:BV385"/>
    <mergeCell ref="W386:X386"/>
    <mergeCell ref="AM386:AN386"/>
    <mergeCell ref="W387:X387"/>
    <mergeCell ref="AM387:AN387"/>
    <mergeCell ref="AO360:BH360"/>
    <mergeCell ref="R388:V388"/>
    <mergeCell ref="W388:X388"/>
    <mergeCell ref="Y388:AL388"/>
    <mergeCell ref="AM388:AN388"/>
    <mergeCell ref="AO388:BH388"/>
    <mergeCell ref="L379:Q383"/>
    <mergeCell ref="W379:X379"/>
    <mergeCell ref="AM379:AN379"/>
    <mergeCell ref="BI379:BN379"/>
    <mergeCell ref="BO379:BR379"/>
    <mergeCell ref="BS379:BV379"/>
    <mergeCell ref="G380:K383"/>
    <mergeCell ref="R380:V380"/>
    <mergeCell ref="W380:X380"/>
    <mergeCell ref="AM380:AN380"/>
    <mergeCell ref="R390:V390"/>
    <mergeCell ref="W390:X390"/>
    <mergeCell ref="AM390:AN390"/>
    <mergeCell ref="BO390:BR390"/>
    <mergeCell ref="BS390:BV390"/>
    <mergeCell ref="W391:X391"/>
    <mergeCell ref="AM391:AN391"/>
    <mergeCell ref="W392:X392"/>
    <mergeCell ref="AM392:AN392"/>
    <mergeCell ref="AO392:BH392"/>
    <mergeCell ref="R393:V393"/>
    <mergeCell ref="W393:X393"/>
    <mergeCell ref="Y393:AL393"/>
    <mergeCell ref="AM393:AN393"/>
    <mergeCell ref="AO393:BH393"/>
    <mergeCell ref="R395:V395"/>
    <mergeCell ref="W395:X395"/>
    <mergeCell ref="AM395:AN395"/>
    <mergeCell ref="AO395:BH395"/>
    <mergeCell ref="BO395:BR395"/>
    <mergeCell ref="BS395:BV395"/>
    <mergeCell ref="BI351:BN351"/>
    <mergeCell ref="BO351:BR351"/>
    <mergeCell ref="BS351:BV351"/>
    <mergeCell ref="BO352:BR352"/>
    <mergeCell ref="BS352:BV352"/>
    <mergeCell ref="B380:F404"/>
    <mergeCell ref="L400:Q404"/>
    <mergeCell ref="R400:V404"/>
    <mergeCell ref="W400:X400"/>
    <mergeCell ref="AM400:AN400"/>
    <mergeCell ref="BI400:BN400"/>
    <mergeCell ref="BO400:BR400"/>
    <mergeCell ref="BS400:BV400"/>
    <mergeCell ref="G401:K404"/>
    <mergeCell ref="W401:X401"/>
    <mergeCell ref="AM401:AN401"/>
    <mergeCell ref="BO401:BR401"/>
    <mergeCell ref="BS401:BV401"/>
    <mergeCell ref="W402:X402"/>
    <mergeCell ref="AM402:AN402"/>
    <mergeCell ref="W403:X403"/>
    <mergeCell ref="W399:X399"/>
    <mergeCell ref="Y399:AL399"/>
    <mergeCell ref="AM399:AN399"/>
    <mergeCell ref="AO399:BH399"/>
    <mergeCell ref="L389:Q393"/>
    <mergeCell ref="W389:X389"/>
    <mergeCell ref="AM389:AN389"/>
    <mergeCell ref="BI389:BN389"/>
    <mergeCell ref="BO389:BR389"/>
    <mergeCell ref="BS389:BV389"/>
    <mergeCell ref="G390:K393"/>
    <mergeCell ref="G443:K472"/>
    <mergeCell ref="Y403:AL403"/>
    <mergeCell ref="AM403:AN403"/>
    <mergeCell ref="W404:X404"/>
    <mergeCell ref="Y404:AL404"/>
    <mergeCell ref="L394:Q399"/>
    <mergeCell ref="W394:X394"/>
    <mergeCell ref="AM394:AN394"/>
    <mergeCell ref="BI394:BN394"/>
    <mergeCell ref="BO394:BR394"/>
    <mergeCell ref="BS394:BV394"/>
    <mergeCell ref="G395:K399"/>
    <mergeCell ref="W396:X396"/>
    <mergeCell ref="AM396:AN396"/>
    <mergeCell ref="AO396:BH396"/>
    <mergeCell ref="W397:X397"/>
    <mergeCell ref="AM397:AN397"/>
    <mergeCell ref="AO397:BH397"/>
    <mergeCell ref="R398:V398"/>
    <mergeCell ref="W398:X398"/>
    <mergeCell ref="Y398:AL398"/>
    <mergeCell ref="AM398:AN398"/>
    <mergeCell ref="AO398:BH398"/>
    <mergeCell ref="R450:V454"/>
    <mergeCell ref="R460:V465"/>
    <mergeCell ref="R471:V472"/>
    <mergeCell ref="L437:Q439"/>
    <mergeCell ref="P440:Q444"/>
    <mergeCell ref="R437:V439"/>
    <mergeCell ref="W456:X456"/>
    <mergeCell ref="J442:K442"/>
    <mergeCell ref="H442:I442"/>
  </mergeCells>
  <phoneticPr fontId="2"/>
  <dataValidations disablePrompts="1" count="5">
    <dataValidation type="list" allowBlank="1" showInputMessage="1" showErrorMessage="1" sqref="BJ477:BO477 BJ473:BO473 BJ475:BO475 BJ422:BO422 BJ416:BO416 BJ412:BO414 BJ190:BO190 BJ247:BO247 BJ305:BO306 BJ297:BO298 BJ361:BO361 BJ418:BO420 BJ300:BO303 BJ363:BO364">
      <formula1>"適,不適"</formula1>
    </dataValidation>
    <dataValidation type="list" allowBlank="1" showInputMessage="1" showErrorMessage="1" sqref="R346:V349 R471:V473 R416:V416 R412:V414 R477:V477 R475:V475 R422:V422 R335 R343 R338:V341 R262:V284 R437:V442 R445:V447 R455:V457 R450:V452 R460:V462 R466:V468 R144:V161 R217:V218 R213:V214 R221:V222 R204:V208 R171:V190 R225:V226 R330:V332 R325:V327 R305:V306 R320:V322 R286:V295 R297:V298 R361:V361 R351:V354 R358 R355 R390:V390 R388:V388 R385:V385 R383:V383 R380:V380 R393:V393 R398:V398 R395:V395 R400:V408 R418:V420 R232:V247 R300:V303 R363:V364">
      <formula1>"■無,■有,□無,□有"</formula1>
    </dataValidation>
    <dataValidation type="list" allowBlank="1" showInputMessage="1" showErrorMessage="1" sqref="W216:X246 AM437:AN472 AM215:AN222 AM320:AN325 AM262:AN282 AM246:AN246 W262:X263 W437:X472 W204:X214 W144:X186 L215 L211 L219 W188:X189 AM144:AN189 AM204:AN213 AM224:AN225 AM229:AN229 AM238:AN239 AM241:AN241 AM243:AN244 AM232:AN232 AM288:AN295 AM284:AN284 AM286:AN286 AM327:AN327 W270:X295 W265:X268 W320:X360 AM329:AN360 AM379:AN403 AM405:AN411 W379:X411 AM235:AN236">
      <formula1>"□,■"</formula1>
    </dataValidation>
    <dataValidation type="list" allowBlank="1" showInputMessage="1" showErrorMessage="1" sqref="AV176:AY176">
      <formula1>"45,50,55,60"</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CH448"/>
  <sheetViews>
    <sheetView showGridLines="0" showRowColHeaders="0" showZeros="0" view="pageBreakPreview" topLeftCell="A397" zoomScaleNormal="100" zoomScaleSheetLayoutView="100" workbookViewId="0">
      <selection activeCell="B308" sqref="B308:B310"/>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78" width="1.25" style="106"/>
    <col min="79" max="80" width="0" style="106" hidden="1" customWidth="1"/>
    <col min="81" max="16384" width="1.25" style="106"/>
  </cols>
  <sheetData>
    <row r="1" spans="9:9" ht="15" customHeight="1"/>
    <row r="16" spans="9:9">
      <c r="I16" s="128" t="s">
        <v>435</v>
      </c>
    </row>
    <row r="17" spans="2:74" ht="18.75" customHeight="1">
      <c r="I17" s="685">
        <f>基礎_木造!I17</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891</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622</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924</v>
      </c>
      <c r="BO70" s="107" t="s">
        <v>2</v>
      </c>
    </row>
    <row r="71" spans="2:75" ht="16.5" customHeight="1">
      <c r="B71" s="107" t="s">
        <v>895</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560">
        <f>I17</f>
        <v>0</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2"/>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560"/>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1"/>
      <c r="BO78" s="561"/>
      <c r="BP78" s="561"/>
      <c r="BQ78" s="561"/>
      <c r="BR78" s="561"/>
      <c r="BS78" s="561"/>
      <c r="BT78" s="561"/>
      <c r="BU78" s="561"/>
      <c r="BV78" s="562"/>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2"/>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2"/>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905</v>
      </c>
      <c r="C83" s="634"/>
      <c r="D83" s="634"/>
      <c r="E83" s="634"/>
      <c r="F83" s="634"/>
      <c r="G83" s="634"/>
      <c r="H83" s="634"/>
      <c r="I83" s="634"/>
      <c r="J83" s="634"/>
      <c r="K83" s="634"/>
      <c r="L83" s="634"/>
      <c r="M83" s="634"/>
      <c r="N83" s="634"/>
      <c r="O83" s="568" t="s">
        <v>4</v>
      </c>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70"/>
      <c r="BI83" s="839" t="s">
        <v>5</v>
      </c>
      <c r="BJ83" s="839"/>
      <c r="BK83" s="839"/>
      <c r="BL83" s="839"/>
      <c r="BM83" s="839"/>
      <c r="BN83" s="839"/>
      <c r="BO83" s="839"/>
      <c r="BP83" s="839"/>
      <c r="BQ83" s="839"/>
      <c r="BR83" s="839"/>
      <c r="BS83" s="839"/>
      <c r="BT83" s="839"/>
      <c r="BU83" s="839"/>
      <c r="BV83" s="839"/>
      <c r="BW83" s="112"/>
    </row>
    <row r="84" spans="2:75" ht="15.75" customHeight="1">
      <c r="B84" s="148" t="s">
        <v>448</v>
      </c>
      <c r="C84" s="146"/>
      <c r="D84" s="146"/>
      <c r="E84" s="146"/>
      <c r="F84" s="695">
        <f>AG28</f>
        <v>0</v>
      </c>
      <c r="G84" s="695"/>
      <c r="H84" s="695"/>
      <c r="I84" s="695"/>
      <c r="J84" s="146"/>
      <c r="K84" s="146"/>
      <c r="L84" s="146"/>
      <c r="M84" s="146"/>
      <c r="N84" s="147" t="s">
        <v>449</v>
      </c>
      <c r="O84" s="840" t="s">
        <v>621</v>
      </c>
      <c r="P84" s="841"/>
      <c r="Q84" s="841"/>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2"/>
      <c r="BI84" s="628" t="s">
        <v>333</v>
      </c>
      <c r="BJ84" s="628"/>
      <c r="BK84" s="628"/>
      <c r="BL84" s="628"/>
      <c r="BM84" s="628"/>
      <c r="BN84" s="628"/>
      <c r="BO84" s="628"/>
      <c r="BP84" s="628"/>
      <c r="BQ84" s="628"/>
      <c r="BR84" s="628"/>
      <c r="BS84" s="628"/>
      <c r="BT84" s="628"/>
      <c r="BU84" s="628"/>
      <c r="BV84" s="628"/>
      <c r="BW84" s="112"/>
    </row>
    <row r="85" spans="2:75" ht="13.5">
      <c r="AR85" s="632" t="s">
        <v>6</v>
      </c>
      <c r="AS85" s="632"/>
      <c r="AT85" s="632"/>
      <c r="AU85" s="632"/>
      <c r="AV85" s="632"/>
      <c r="AW85" s="632"/>
      <c r="AX85" s="632"/>
      <c r="AY85" s="632"/>
      <c r="AZ85" s="632"/>
      <c r="BA85" s="632"/>
      <c r="BB85" s="632"/>
      <c r="BC85" s="632"/>
      <c r="BD85" s="632"/>
      <c r="BE85" s="632"/>
      <c r="BF85" s="633"/>
      <c r="BG85" s="632" t="s">
        <v>7</v>
      </c>
      <c r="BH85" s="632"/>
      <c r="BI85" s="632"/>
      <c r="BJ85" s="632"/>
      <c r="BK85" s="632"/>
      <c r="BL85" s="632"/>
      <c r="BM85" s="632"/>
      <c r="BN85" s="632"/>
      <c r="BO85" s="632"/>
      <c r="BP85" s="632"/>
      <c r="BQ85" s="632"/>
      <c r="BR85" s="632"/>
      <c r="BS85" s="632"/>
      <c r="BT85" s="632"/>
      <c r="BU85" s="632"/>
      <c r="BV85" s="632"/>
    </row>
    <row r="86" spans="2:75" ht="13.5">
      <c r="AR86" s="578"/>
      <c r="AS86" s="578"/>
      <c r="AT86" s="578"/>
      <c r="AU86" s="578"/>
      <c r="AV86" s="578"/>
      <c r="AW86" s="578"/>
      <c r="AX86" s="578"/>
      <c r="AY86" s="578"/>
      <c r="AZ86" s="578"/>
      <c r="BA86" s="578"/>
      <c r="BB86" s="578"/>
      <c r="BC86" s="578"/>
      <c r="BD86" s="578"/>
      <c r="BE86" s="578"/>
      <c r="BF86" s="583"/>
      <c r="BG86" s="578"/>
      <c r="BH86" s="578"/>
      <c r="BI86" s="578"/>
      <c r="BJ86" s="578"/>
      <c r="BK86" s="578"/>
      <c r="BL86" s="578"/>
      <c r="BM86" s="578"/>
      <c r="BN86" s="578"/>
      <c r="BO86" s="578"/>
      <c r="BP86" s="578"/>
      <c r="BQ86" s="578"/>
      <c r="BR86" s="578"/>
      <c r="BS86" s="578"/>
      <c r="BT86" s="578"/>
      <c r="BU86" s="578"/>
      <c r="BV86" s="578"/>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83" ht="13.5" customHeight="1">
      <c r="C129" s="113"/>
      <c r="D129" s="113"/>
      <c r="H129" s="113"/>
      <c r="BS129" s="114"/>
      <c r="BT129" s="114"/>
      <c r="BU129" s="114"/>
      <c r="BV129" s="114"/>
    </row>
    <row r="130" spans="2:83" ht="13.5" customHeight="1">
      <c r="C130" s="113"/>
      <c r="D130" s="113"/>
      <c r="H130" s="113"/>
      <c r="BS130" s="114"/>
      <c r="BT130" s="114"/>
      <c r="BU130" s="114"/>
      <c r="BV130" s="114"/>
    </row>
    <row r="131" spans="2:83" ht="13.5" customHeight="1">
      <c r="C131" s="113"/>
      <c r="D131" s="113"/>
      <c r="BS131" s="114"/>
      <c r="BT131" s="114"/>
      <c r="BU131" s="114"/>
      <c r="BV131" s="114"/>
    </row>
    <row r="132" spans="2:83"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83" ht="13.5">
      <c r="B133" s="106" t="s">
        <v>924</v>
      </c>
      <c r="BO133" s="107" t="s">
        <v>109</v>
      </c>
    </row>
    <row r="134" spans="2:83">
      <c r="B134" s="106" t="s">
        <v>895</v>
      </c>
    </row>
    <row r="135" spans="2:83">
      <c r="B135" s="106" t="s">
        <v>893</v>
      </c>
    </row>
    <row r="137" spans="2:83">
      <c r="B137" s="106" t="s">
        <v>950</v>
      </c>
    </row>
    <row r="138" spans="2:83">
      <c r="B138" s="106" t="s">
        <v>948</v>
      </c>
    </row>
    <row r="139" spans="2:83">
      <c r="B139" s="106" t="s">
        <v>949</v>
      </c>
    </row>
    <row r="140" spans="2:83" ht="12" customHeight="1"/>
    <row r="141" spans="2:83">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83" ht="15.75" customHeight="1">
      <c r="B142" s="520"/>
      <c r="C142" s="520"/>
      <c r="D142" s="520"/>
      <c r="E142" s="520"/>
      <c r="F142" s="520"/>
      <c r="G142" s="521" t="s">
        <v>18</v>
      </c>
      <c r="H142" s="521"/>
      <c r="I142" s="521"/>
      <c r="J142" s="521"/>
      <c r="K142" s="521"/>
      <c r="L142" s="534" t="s">
        <v>334</v>
      </c>
      <c r="M142" s="535"/>
      <c r="N142" s="535"/>
      <c r="O142" s="535"/>
      <c r="P142" s="535"/>
      <c r="Q142" s="536"/>
      <c r="R142" s="521" t="s">
        <v>430</v>
      </c>
      <c r="S142" s="521"/>
      <c r="T142" s="521"/>
      <c r="U142" s="521"/>
      <c r="V142" s="521"/>
      <c r="W142" s="534" t="s">
        <v>801</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83"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83" ht="15.75" customHeight="1">
      <c r="B144" s="115" t="s">
        <v>71</v>
      </c>
      <c r="C144" s="116"/>
      <c r="D144" s="116"/>
      <c r="E144" s="116"/>
      <c r="F144" s="116"/>
      <c r="G144" s="115" t="s">
        <v>502</v>
      </c>
      <c r="H144" s="116"/>
      <c r="I144" s="116"/>
      <c r="J144" s="116"/>
      <c r="K144" s="116"/>
      <c r="L144" s="601" t="s">
        <v>808</v>
      </c>
      <c r="M144" s="602"/>
      <c r="N144" s="602"/>
      <c r="O144" s="602"/>
      <c r="P144" s="602"/>
      <c r="Q144" s="603"/>
      <c r="R144" s="512" t="s">
        <v>69</v>
      </c>
      <c r="S144" s="513"/>
      <c r="T144" s="513"/>
      <c r="U144" s="513"/>
      <c r="V144" s="514"/>
      <c r="W144" s="513" t="s">
        <v>75</v>
      </c>
      <c r="X144" s="513"/>
      <c r="Y144" s="599"/>
      <c r="Z144" s="599"/>
      <c r="AA144" s="599"/>
      <c r="AB144" s="599"/>
      <c r="AC144" s="599"/>
      <c r="AD144" s="599"/>
      <c r="AE144" s="599"/>
      <c r="AF144" s="599"/>
      <c r="AG144" s="599"/>
      <c r="AH144" s="599"/>
      <c r="AI144" s="599"/>
      <c r="AJ144" s="599"/>
      <c r="AK144" s="599"/>
      <c r="AL144" s="599"/>
      <c r="AM144" s="512" t="s">
        <v>74</v>
      </c>
      <c r="AN144" s="513"/>
      <c r="AO144" s="117" t="s">
        <v>809</v>
      </c>
      <c r="AP144" s="117"/>
      <c r="AQ144" s="117"/>
      <c r="AR144" s="117"/>
      <c r="AS144" s="117"/>
      <c r="AT144" s="117"/>
      <c r="AU144" s="117"/>
      <c r="AV144" s="117"/>
      <c r="AW144" s="117"/>
      <c r="AX144" s="117"/>
      <c r="AY144" s="117"/>
      <c r="AZ144" s="117"/>
      <c r="BA144" s="117"/>
      <c r="BB144" s="117"/>
      <c r="BC144" s="117"/>
      <c r="BD144" s="117"/>
      <c r="BE144" s="117"/>
      <c r="BF144" s="117"/>
      <c r="BG144" s="117"/>
      <c r="BH144" s="166"/>
      <c r="BI144" s="499" t="s">
        <v>434</v>
      </c>
      <c r="BJ144" s="500"/>
      <c r="BK144" s="500"/>
      <c r="BL144" s="500"/>
      <c r="BM144" s="500"/>
      <c r="BN144" s="501"/>
      <c r="BO144" s="502" t="s">
        <v>129</v>
      </c>
      <c r="BP144" s="503"/>
      <c r="BQ144" s="503"/>
      <c r="BR144" s="504"/>
      <c r="BS144" s="502" t="s">
        <v>129</v>
      </c>
      <c r="BT144" s="503"/>
      <c r="BU144" s="503"/>
      <c r="BV144" s="504"/>
      <c r="CB144" s="106" t="s">
        <v>740</v>
      </c>
      <c r="CD144" s="118"/>
      <c r="CE144" s="118"/>
    </row>
    <row r="145" spans="2:80" ht="15.75" customHeight="1">
      <c r="B145" s="571" t="s">
        <v>103</v>
      </c>
      <c r="C145" s="572"/>
      <c r="D145" s="572"/>
      <c r="E145" s="572"/>
      <c r="F145" s="623"/>
      <c r="G145" s="436" t="s">
        <v>64</v>
      </c>
      <c r="H145" s="120"/>
      <c r="I145" s="120"/>
      <c r="J145" s="120"/>
      <c r="K145" s="120"/>
      <c r="L145" s="604"/>
      <c r="M145" s="605"/>
      <c r="N145" s="605"/>
      <c r="O145" s="605"/>
      <c r="P145" s="605"/>
      <c r="Q145" s="606"/>
      <c r="R145" s="510"/>
      <c r="S145" s="511"/>
      <c r="T145" s="511"/>
      <c r="U145" s="511"/>
      <c r="V145" s="515"/>
      <c r="W145" s="511" t="s">
        <v>74</v>
      </c>
      <c r="X145" s="511"/>
      <c r="Y145" s="600"/>
      <c r="Z145" s="600"/>
      <c r="AA145" s="600"/>
      <c r="AB145" s="600"/>
      <c r="AC145" s="600"/>
      <c r="AD145" s="600"/>
      <c r="AE145" s="600"/>
      <c r="AF145" s="600"/>
      <c r="AG145" s="600"/>
      <c r="AH145" s="600"/>
      <c r="AI145" s="600"/>
      <c r="AJ145" s="600"/>
      <c r="AK145" s="600"/>
      <c r="AL145" s="600"/>
      <c r="AM145" s="510" t="s">
        <v>74</v>
      </c>
      <c r="AN145" s="511"/>
      <c r="AO145" s="112" t="s">
        <v>810</v>
      </c>
      <c r="AP145" s="112"/>
      <c r="AQ145" s="112"/>
      <c r="AR145" s="112"/>
      <c r="AS145" s="112"/>
      <c r="AT145" s="112"/>
      <c r="AU145" s="112"/>
      <c r="AV145" s="112"/>
      <c r="AW145" s="112"/>
      <c r="AX145" s="112"/>
      <c r="AY145" s="112"/>
      <c r="AZ145" s="112"/>
      <c r="BA145" s="112"/>
      <c r="BB145" s="112"/>
      <c r="BC145" s="112"/>
      <c r="BD145" s="112"/>
      <c r="BE145" s="112"/>
      <c r="BF145" s="112"/>
      <c r="BG145" s="112"/>
      <c r="BH145" s="199"/>
      <c r="BI145" s="229"/>
      <c r="BJ145" s="430"/>
      <c r="BK145" s="430"/>
      <c r="BL145" s="430"/>
      <c r="BM145" s="430"/>
      <c r="BN145" s="431"/>
      <c r="BO145" s="505" t="s">
        <v>130</v>
      </c>
      <c r="BP145" s="506"/>
      <c r="BQ145" s="506"/>
      <c r="BR145" s="507"/>
      <c r="BS145" s="505" t="s">
        <v>130</v>
      </c>
      <c r="BT145" s="506"/>
      <c r="BU145" s="506"/>
      <c r="BV145" s="507"/>
      <c r="CB145" s="106" t="s">
        <v>63</v>
      </c>
    </row>
    <row r="146" spans="2:80" ht="15.75" customHeight="1">
      <c r="B146" s="571"/>
      <c r="C146" s="572"/>
      <c r="D146" s="572"/>
      <c r="E146" s="572"/>
      <c r="F146" s="623"/>
      <c r="G146" s="436" t="s">
        <v>503</v>
      </c>
      <c r="H146" s="120"/>
      <c r="I146" s="120"/>
      <c r="J146" s="120"/>
      <c r="K146" s="120"/>
      <c r="L146" s="604"/>
      <c r="M146" s="605"/>
      <c r="N146" s="605"/>
      <c r="O146" s="605"/>
      <c r="P146" s="605"/>
      <c r="Q146" s="606"/>
      <c r="R146" s="510"/>
      <c r="S146" s="511"/>
      <c r="T146" s="511"/>
      <c r="U146" s="511"/>
      <c r="V146" s="515"/>
      <c r="W146" s="511" t="s">
        <v>74</v>
      </c>
      <c r="X146" s="511"/>
      <c r="Y146" s="600"/>
      <c r="Z146" s="600"/>
      <c r="AA146" s="600"/>
      <c r="AB146" s="600"/>
      <c r="AC146" s="600"/>
      <c r="AD146" s="600"/>
      <c r="AE146" s="600"/>
      <c r="AF146" s="600"/>
      <c r="AG146" s="600"/>
      <c r="AH146" s="600"/>
      <c r="AI146" s="600"/>
      <c r="AJ146" s="600"/>
      <c r="AK146" s="600"/>
      <c r="AL146" s="600"/>
      <c r="AM146" s="510" t="s">
        <v>74</v>
      </c>
      <c r="AN146" s="511"/>
      <c r="AO146" s="112" t="s">
        <v>811</v>
      </c>
      <c r="AP146" s="112"/>
      <c r="AQ146" s="112"/>
      <c r="AR146" s="112"/>
      <c r="AS146" s="112"/>
      <c r="AT146" s="112"/>
      <c r="AU146" s="112"/>
      <c r="AV146" s="112"/>
      <c r="AW146" s="112"/>
      <c r="AX146" s="112"/>
      <c r="AY146" s="112"/>
      <c r="AZ146" s="112"/>
      <c r="BA146" s="112"/>
      <c r="BB146" s="112"/>
      <c r="BC146" s="112"/>
      <c r="BD146" s="112"/>
      <c r="BE146" s="112"/>
      <c r="BF146" s="112"/>
      <c r="BG146" s="112"/>
      <c r="BH146" s="199"/>
      <c r="BI146" s="229"/>
      <c r="BJ146" s="430"/>
      <c r="BK146" s="430"/>
      <c r="BL146" s="430"/>
      <c r="BM146" s="430"/>
      <c r="BN146" s="431"/>
      <c r="BO146" s="200"/>
      <c r="BP146" s="201"/>
      <c r="BQ146" s="201"/>
      <c r="BR146" s="202"/>
      <c r="BS146" s="200"/>
      <c r="BT146" s="201"/>
      <c r="BU146" s="201"/>
      <c r="BV146" s="202"/>
      <c r="CB146" s="106" t="s">
        <v>741</v>
      </c>
    </row>
    <row r="147" spans="2:80" ht="15.75" customHeight="1">
      <c r="B147" s="571"/>
      <c r="C147" s="572"/>
      <c r="D147" s="572"/>
      <c r="E147" s="572"/>
      <c r="F147" s="623"/>
      <c r="G147" s="436" t="s">
        <v>65</v>
      </c>
      <c r="H147" s="120"/>
      <c r="I147" s="120"/>
      <c r="J147" s="120"/>
      <c r="K147" s="120"/>
      <c r="L147" s="604"/>
      <c r="M147" s="605"/>
      <c r="N147" s="605"/>
      <c r="O147" s="605"/>
      <c r="P147" s="605"/>
      <c r="Q147" s="606"/>
      <c r="R147" s="510"/>
      <c r="S147" s="511"/>
      <c r="T147" s="511"/>
      <c r="U147" s="511"/>
      <c r="V147" s="515"/>
      <c r="W147" s="511" t="s">
        <v>74</v>
      </c>
      <c r="X147" s="511"/>
      <c r="Y147" s="600"/>
      <c r="Z147" s="600"/>
      <c r="AA147" s="600"/>
      <c r="AB147" s="600"/>
      <c r="AC147" s="600"/>
      <c r="AD147" s="600"/>
      <c r="AE147" s="600"/>
      <c r="AF147" s="600"/>
      <c r="AG147" s="600"/>
      <c r="AH147" s="600"/>
      <c r="AI147" s="600"/>
      <c r="AJ147" s="600"/>
      <c r="AK147" s="600"/>
      <c r="AL147" s="600"/>
      <c r="AM147" s="510" t="s">
        <v>74</v>
      </c>
      <c r="AN147" s="511"/>
      <c r="AO147" s="112" t="s">
        <v>812</v>
      </c>
      <c r="AP147" s="112"/>
      <c r="AQ147" s="112"/>
      <c r="AR147" s="112"/>
      <c r="AS147" s="112"/>
      <c r="AT147" s="112"/>
      <c r="AU147" s="112"/>
      <c r="AV147" s="112"/>
      <c r="AW147" s="112"/>
      <c r="AX147" s="112"/>
      <c r="AY147" s="112"/>
      <c r="AZ147" s="112"/>
      <c r="BA147" s="112"/>
      <c r="BB147" s="112"/>
      <c r="BC147" s="112"/>
      <c r="BD147" s="112"/>
      <c r="BE147" s="112"/>
      <c r="BF147" s="112"/>
      <c r="BG147" s="112"/>
      <c r="BH147" s="199"/>
      <c r="BI147" s="229"/>
      <c r="BJ147" s="430"/>
      <c r="BK147" s="430"/>
      <c r="BL147" s="430"/>
      <c r="BM147" s="430"/>
      <c r="BN147" s="431"/>
      <c r="BO147" s="200"/>
      <c r="BP147" s="201"/>
      <c r="BQ147" s="201"/>
      <c r="BR147" s="202"/>
      <c r="BS147" s="200"/>
      <c r="BT147" s="201"/>
      <c r="BU147" s="201"/>
      <c r="BV147" s="202"/>
      <c r="CB147" s="106" t="s">
        <v>742</v>
      </c>
    </row>
    <row r="148" spans="2:80" ht="15.75" customHeight="1">
      <c r="B148" s="571"/>
      <c r="C148" s="572"/>
      <c r="D148" s="572"/>
      <c r="E148" s="572"/>
      <c r="F148" s="623"/>
      <c r="G148" s="436" t="s">
        <v>66</v>
      </c>
      <c r="H148" s="120"/>
      <c r="I148" s="120"/>
      <c r="J148" s="120"/>
      <c r="K148" s="120"/>
      <c r="L148" s="604"/>
      <c r="M148" s="605"/>
      <c r="N148" s="605"/>
      <c r="O148" s="605"/>
      <c r="P148" s="605"/>
      <c r="Q148" s="606"/>
      <c r="R148" s="510"/>
      <c r="S148" s="511"/>
      <c r="T148" s="511"/>
      <c r="U148" s="511"/>
      <c r="V148" s="515"/>
      <c r="W148" s="511" t="s">
        <v>74</v>
      </c>
      <c r="X148" s="511"/>
      <c r="Y148" s="600"/>
      <c r="Z148" s="600"/>
      <c r="AA148" s="600"/>
      <c r="AB148" s="600"/>
      <c r="AC148" s="600"/>
      <c r="AD148" s="600"/>
      <c r="AE148" s="600"/>
      <c r="AF148" s="600"/>
      <c r="AG148" s="600"/>
      <c r="AH148" s="600"/>
      <c r="AI148" s="600"/>
      <c r="AJ148" s="600"/>
      <c r="AK148" s="600"/>
      <c r="AL148" s="600"/>
      <c r="AM148" s="510" t="s">
        <v>74</v>
      </c>
      <c r="AN148" s="511"/>
      <c r="AO148" s="112" t="s">
        <v>813</v>
      </c>
      <c r="AP148" s="112"/>
      <c r="AQ148" s="112"/>
      <c r="AR148" s="112"/>
      <c r="AS148" s="112"/>
      <c r="AT148" s="112"/>
      <c r="AU148" s="112"/>
      <c r="AV148" s="112"/>
      <c r="AW148" s="112"/>
      <c r="AX148" s="112"/>
      <c r="AY148" s="112"/>
      <c r="AZ148" s="112"/>
      <c r="BA148" s="112"/>
      <c r="BB148" s="112"/>
      <c r="BC148" s="112"/>
      <c r="BD148" s="112"/>
      <c r="BE148" s="112"/>
      <c r="BF148" s="112"/>
      <c r="BG148" s="112"/>
      <c r="BH148" s="199"/>
      <c r="BI148" s="229"/>
      <c r="BJ148" s="430"/>
      <c r="BK148" s="430"/>
      <c r="BL148" s="430"/>
      <c r="BM148" s="430"/>
      <c r="BN148" s="431"/>
      <c r="BO148" s="418"/>
      <c r="BP148" s="419"/>
      <c r="BQ148" s="419"/>
      <c r="BR148" s="420"/>
      <c r="BS148" s="418"/>
      <c r="BT148" s="419"/>
      <c r="BU148" s="419"/>
      <c r="BV148" s="420"/>
      <c r="CB148" s="106" t="s">
        <v>61</v>
      </c>
    </row>
    <row r="149" spans="2:80" ht="15.75" customHeight="1">
      <c r="B149" s="571"/>
      <c r="C149" s="572"/>
      <c r="D149" s="572"/>
      <c r="E149" s="572"/>
      <c r="F149" s="623"/>
      <c r="G149" s="436" t="s">
        <v>504</v>
      </c>
      <c r="H149" s="120"/>
      <c r="I149" s="120"/>
      <c r="J149" s="120"/>
      <c r="K149" s="120"/>
      <c r="L149" s="604"/>
      <c r="M149" s="605"/>
      <c r="N149" s="605"/>
      <c r="O149" s="605"/>
      <c r="P149" s="605"/>
      <c r="Q149" s="606"/>
      <c r="R149" s="510"/>
      <c r="S149" s="511"/>
      <c r="T149" s="511"/>
      <c r="U149" s="511"/>
      <c r="V149" s="515"/>
      <c r="W149" s="511" t="s">
        <v>74</v>
      </c>
      <c r="X149" s="511"/>
      <c r="Y149" s="600"/>
      <c r="Z149" s="600"/>
      <c r="AA149" s="600"/>
      <c r="AB149" s="600"/>
      <c r="AC149" s="600"/>
      <c r="AD149" s="600"/>
      <c r="AE149" s="600"/>
      <c r="AF149" s="600"/>
      <c r="AG149" s="600"/>
      <c r="AH149" s="600"/>
      <c r="AI149" s="600"/>
      <c r="AJ149" s="600"/>
      <c r="AK149" s="600"/>
      <c r="AL149" s="600"/>
      <c r="AM149" s="122"/>
      <c r="AN149" s="120"/>
      <c r="AO149" s="112" t="s">
        <v>814</v>
      </c>
      <c r="AP149" s="112"/>
      <c r="AQ149" s="112"/>
      <c r="AR149" s="112"/>
      <c r="AS149" s="112"/>
      <c r="AT149" s="112"/>
      <c r="AU149" s="112"/>
      <c r="AV149" s="112"/>
      <c r="AW149" s="112"/>
      <c r="AX149" s="112"/>
      <c r="AY149" s="112"/>
      <c r="AZ149" s="112"/>
      <c r="BA149" s="112"/>
      <c r="BB149" s="112"/>
      <c r="BC149" s="112"/>
      <c r="BD149" s="112"/>
      <c r="BE149" s="112"/>
      <c r="BF149" s="112"/>
      <c r="BG149" s="112"/>
      <c r="BH149" s="199"/>
      <c r="BI149" s="229"/>
      <c r="BJ149" s="430"/>
      <c r="BK149" s="430"/>
      <c r="BL149" s="430"/>
      <c r="BM149" s="430"/>
      <c r="BN149" s="431"/>
      <c r="BO149" s="418"/>
      <c r="BP149" s="419"/>
      <c r="BQ149" s="419"/>
      <c r="BR149" s="420"/>
      <c r="BS149" s="418"/>
      <c r="BT149" s="419"/>
      <c r="BU149" s="419"/>
      <c r="BV149" s="420"/>
      <c r="CB149" s="106" t="s">
        <v>743</v>
      </c>
    </row>
    <row r="150" spans="2:80" ht="15.75" customHeight="1">
      <c r="B150" s="571"/>
      <c r="C150" s="572"/>
      <c r="D150" s="572"/>
      <c r="E150" s="572"/>
      <c r="F150" s="623"/>
      <c r="G150" s="436" t="s">
        <v>505</v>
      </c>
      <c r="H150" s="120"/>
      <c r="I150" s="120"/>
      <c r="J150" s="120"/>
      <c r="K150" s="120"/>
      <c r="L150" s="604"/>
      <c r="M150" s="605"/>
      <c r="N150" s="605"/>
      <c r="O150" s="605"/>
      <c r="P150" s="605"/>
      <c r="Q150" s="606"/>
      <c r="R150" s="510"/>
      <c r="S150" s="511"/>
      <c r="T150" s="511"/>
      <c r="U150" s="511"/>
      <c r="V150" s="515"/>
      <c r="W150" s="511" t="s">
        <v>74</v>
      </c>
      <c r="X150" s="511"/>
      <c r="Y150" s="600"/>
      <c r="Z150" s="600"/>
      <c r="AA150" s="600"/>
      <c r="AB150" s="600"/>
      <c r="AC150" s="600"/>
      <c r="AD150" s="600"/>
      <c r="AE150" s="600"/>
      <c r="AF150" s="600"/>
      <c r="AG150" s="600"/>
      <c r="AH150" s="600"/>
      <c r="AI150" s="600"/>
      <c r="AJ150" s="600"/>
      <c r="AK150" s="600"/>
      <c r="AL150" s="714"/>
      <c r="AM150" s="510" t="s">
        <v>74</v>
      </c>
      <c r="AN150" s="511"/>
      <c r="AO150" s="531"/>
      <c r="AP150" s="531"/>
      <c r="AQ150" s="531"/>
      <c r="AR150" s="531"/>
      <c r="AS150" s="531"/>
      <c r="AT150" s="531"/>
      <c r="AU150" s="531"/>
      <c r="AV150" s="531"/>
      <c r="AW150" s="531"/>
      <c r="AX150" s="531"/>
      <c r="AY150" s="531"/>
      <c r="AZ150" s="531"/>
      <c r="BA150" s="531"/>
      <c r="BB150" s="531"/>
      <c r="BC150" s="531"/>
      <c r="BD150" s="531"/>
      <c r="BE150" s="531"/>
      <c r="BF150" s="531"/>
      <c r="BG150" s="531"/>
      <c r="BH150" s="615"/>
      <c r="BI150" s="229"/>
      <c r="BJ150" s="430"/>
      <c r="BK150" s="430"/>
      <c r="BL150" s="430"/>
      <c r="BM150" s="430"/>
      <c r="BN150" s="431"/>
      <c r="BO150" s="200"/>
      <c r="BP150" s="201"/>
      <c r="BQ150" s="201"/>
      <c r="BR150" s="202"/>
      <c r="BS150" s="200"/>
      <c r="BT150" s="201"/>
      <c r="BU150" s="201"/>
      <c r="BV150" s="202"/>
      <c r="CB150" s="106" t="s">
        <v>744</v>
      </c>
    </row>
    <row r="151" spans="2:80" ht="15.75" customHeight="1">
      <c r="B151" s="571"/>
      <c r="C151" s="572"/>
      <c r="D151" s="572"/>
      <c r="E151" s="572"/>
      <c r="F151" s="623"/>
      <c r="G151" s="120"/>
      <c r="H151" s="120"/>
      <c r="I151" s="120"/>
      <c r="J151" s="120"/>
      <c r="K151" s="120"/>
      <c r="L151" s="604"/>
      <c r="M151" s="605"/>
      <c r="N151" s="605"/>
      <c r="O151" s="605"/>
      <c r="P151" s="605"/>
      <c r="Q151" s="606"/>
      <c r="R151" s="510"/>
      <c r="S151" s="511"/>
      <c r="T151" s="511"/>
      <c r="U151" s="511"/>
      <c r="V151" s="515"/>
      <c r="W151" s="510" t="s">
        <v>74</v>
      </c>
      <c r="X151" s="511"/>
      <c r="Y151" s="600"/>
      <c r="Z151" s="600"/>
      <c r="AA151" s="600"/>
      <c r="AB151" s="600"/>
      <c r="AC151" s="600"/>
      <c r="AD151" s="600"/>
      <c r="AE151" s="600"/>
      <c r="AF151" s="600"/>
      <c r="AG151" s="600"/>
      <c r="AH151" s="600"/>
      <c r="AI151" s="600"/>
      <c r="AJ151" s="600"/>
      <c r="AK151" s="600"/>
      <c r="AL151" s="714"/>
      <c r="AM151" s="510" t="s">
        <v>74</v>
      </c>
      <c r="AN151" s="511"/>
      <c r="AO151" s="531"/>
      <c r="AP151" s="531"/>
      <c r="AQ151" s="531"/>
      <c r="AR151" s="531"/>
      <c r="AS151" s="531"/>
      <c r="AT151" s="531"/>
      <c r="AU151" s="531"/>
      <c r="AV151" s="531"/>
      <c r="AW151" s="531"/>
      <c r="AX151" s="531"/>
      <c r="AY151" s="531"/>
      <c r="AZ151" s="531"/>
      <c r="BA151" s="531"/>
      <c r="BB151" s="531"/>
      <c r="BC151" s="531"/>
      <c r="BD151" s="531"/>
      <c r="BE151" s="531"/>
      <c r="BF151" s="531"/>
      <c r="BG151" s="531"/>
      <c r="BH151" s="615"/>
      <c r="BI151" s="229"/>
      <c r="BJ151" s="430"/>
      <c r="BK151" s="430"/>
      <c r="BL151" s="430"/>
      <c r="BM151" s="430"/>
      <c r="BN151" s="431"/>
      <c r="BO151" s="200"/>
      <c r="BP151" s="201"/>
      <c r="BQ151" s="201"/>
      <c r="BR151" s="202"/>
      <c r="BS151" s="200"/>
      <c r="BT151" s="201"/>
      <c r="BU151" s="201"/>
      <c r="BV151" s="202"/>
      <c r="CB151" s="106" t="s">
        <v>745</v>
      </c>
    </row>
    <row r="152" spans="2:80" ht="15.75" customHeight="1">
      <c r="B152" s="571"/>
      <c r="C152" s="572"/>
      <c r="D152" s="572"/>
      <c r="E152" s="572"/>
      <c r="F152" s="623"/>
      <c r="G152" s="571" t="s">
        <v>73</v>
      </c>
      <c r="H152" s="572"/>
      <c r="I152" s="572"/>
      <c r="J152" s="572"/>
      <c r="K152" s="623"/>
      <c r="L152" s="604"/>
      <c r="M152" s="605"/>
      <c r="N152" s="605"/>
      <c r="O152" s="605"/>
      <c r="P152" s="605"/>
      <c r="Q152" s="606"/>
      <c r="R152" s="510"/>
      <c r="S152" s="511"/>
      <c r="T152" s="511"/>
      <c r="U152" s="511"/>
      <c r="V152" s="515"/>
      <c r="W152" s="510" t="s">
        <v>74</v>
      </c>
      <c r="X152" s="511"/>
      <c r="Y152" s="531"/>
      <c r="Z152" s="531"/>
      <c r="AA152" s="531"/>
      <c r="AB152" s="531"/>
      <c r="AC152" s="531"/>
      <c r="AD152" s="531"/>
      <c r="AE152" s="531"/>
      <c r="AF152" s="531"/>
      <c r="AG152" s="531"/>
      <c r="AH152" s="531"/>
      <c r="AI152" s="531"/>
      <c r="AJ152" s="531"/>
      <c r="AK152" s="531"/>
      <c r="AL152" s="615"/>
      <c r="AM152" s="510" t="s">
        <v>74</v>
      </c>
      <c r="AN152" s="511"/>
      <c r="AO152" s="531"/>
      <c r="AP152" s="531"/>
      <c r="AQ152" s="531"/>
      <c r="AR152" s="531"/>
      <c r="AS152" s="531"/>
      <c r="AT152" s="531"/>
      <c r="AU152" s="531"/>
      <c r="AV152" s="531"/>
      <c r="AW152" s="531"/>
      <c r="AX152" s="531"/>
      <c r="AY152" s="531"/>
      <c r="AZ152" s="531"/>
      <c r="BA152" s="531"/>
      <c r="BB152" s="531"/>
      <c r="BC152" s="531"/>
      <c r="BD152" s="531"/>
      <c r="BE152" s="531"/>
      <c r="BF152" s="531"/>
      <c r="BG152" s="531"/>
      <c r="BH152" s="615"/>
      <c r="BI152" s="229"/>
      <c r="BJ152" s="430"/>
      <c r="BK152" s="430"/>
      <c r="BL152" s="430"/>
      <c r="BM152" s="430"/>
      <c r="BN152" s="431"/>
      <c r="BO152" s="200"/>
      <c r="BP152" s="201"/>
      <c r="BQ152" s="201"/>
      <c r="BR152" s="202"/>
      <c r="BS152" s="200"/>
      <c r="BT152" s="201"/>
      <c r="BU152" s="201"/>
      <c r="BV152" s="202"/>
      <c r="CB152" s="106" t="s">
        <v>746</v>
      </c>
    </row>
    <row r="153" spans="2:80" ht="15.75" customHeight="1">
      <c r="B153" s="571"/>
      <c r="C153" s="572"/>
      <c r="D153" s="572"/>
      <c r="E153" s="572"/>
      <c r="F153" s="623"/>
      <c r="G153" s="571"/>
      <c r="H153" s="572"/>
      <c r="I153" s="572"/>
      <c r="J153" s="572"/>
      <c r="K153" s="623"/>
      <c r="L153" s="607"/>
      <c r="M153" s="608"/>
      <c r="N153" s="608"/>
      <c r="O153" s="608"/>
      <c r="P153" s="608"/>
      <c r="Q153" s="609"/>
      <c r="R153" s="508"/>
      <c r="S153" s="509"/>
      <c r="T153" s="509"/>
      <c r="U153" s="509"/>
      <c r="V153" s="516"/>
      <c r="W153" s="508" t="s">
        <v>74</v>
      </c>
      <c r="X153" s="509"/>
      <c r="Y153" s="517"/>
      <c r="Z153" s="517"/>
      <c r="AA153" s="517"/>
      <c r="AB153" s="517"/>
      <c r="AC153" s="517"/>
      <c r="AD153" s="517"/>
      <c r="AE153" s="517"/>
      <c r="AF153" s="517"/>
      <c r="AG153" s="517"/>
      <c r="AH153" s="517"/>
      <c r="AI153" s="517"/>
      <c r="AJ153" s="517"/>
      <c r="AK153" s="517"/>
      <c r="AL153" s="518"/>
      <c r="AM153" s="508" t="s">
        <v>74</v>
      </c>
      <c r="AN153" s="509"/>
      <c r="AO153" s="517"/>
      <c r="AP153" s="517"/>
      <c r="AQ153" s="517"/>
      <c r="AR153" s="517"/>
      <c r="AS153" s="517"/>
      <c r="AT153" s="517"/>
      <c r="AU153" s="517"/>
      <c r="AV153" s="517"/>
      <c r="AW153" s="517"/>
      <c r="AX153" s="517"/>
      <c r="AY153" s="517"/>
      <c r="AZ153" s="517"/>
      <c r="BA153" s="517"/>
      <c r="BB153" s="517"/>
      <c r="BC153" s="517"/>
      <c r="BD153" s="517"/>
      <c r="BE153" s="517"/>
      <c r="BF153" s="517"/>
      <c r="BG153" s="517"/>
      <c r="BH153" s="518"/>
      <c r="BI153" s="229"/>
      <c r="BJ153" s="430"/>
      <c r="BK153" s="430"/>
      <c r="BL153" s="430"/>
      <c r="BM153" s="430"/>
      <c r="BN153" s="431"/>
      <c r="BO153" s="200"/>
      <c r="BP153" s="201"/>
      <c r="BQ153" s="201"/>
      <c r="BR153" s="202"/>
      <c r="BS153" s="200"/>
      <c r="BT153" s="201"/>
      <c r="BU153" s="201"/>
      <c r="BV153" s="202"/>
      <c r="CB153" s="106" t="s">
        <v>747</v>
      </c>
    </row>
    <row r="154" spans="2:80" ht="15.75" customHeight="1">
      <c r="B154" s="571"/>
      <c r="C154" s="572"/>
      <c r="D154" s="572"/>
      <c r="E154" s="572"/>
      <c r="F154" s="623"/>
      <c r="G154" s="571"/>
      <c r="H154" s="572"/>
      <c r="I154" s="572"/>
      <c r="J154" s="572"/>
      <c r="K154" s="623"/>
      <c r="L154" s="601" t="s">
        <v>815</v>
      </c>
      <c r="M154" s="602"/>
      <c r="N154" s="602"/>
      <c r="O154" s="602"/>
      <c r="P154" s="602"/>
      <c r="Q154" s="603"/>
      <c r="R154" s="512" t="s">
        <v>69</v>
      </c>
      <c r="S154" s="513"/>
      <c r="T154" s="513"/>
      <c r="U154" s="513"/>
      <c r="V154" s="514"/>
      <c r="W154" s="513" t="s">
        <v>75</v>
      </c>
      <c r="X154" s="513"/>
      <c r="Y154" s="599"/>
      <c r="Z154" s="599"/>
      <c r="AA154" s="599"/>
      <c r="AB154" s="599"/>
      <c r="AC154" s="599"/>
      <c r="AD154" s="599"/>
      <c r="AE154" s="599"/>
      <c r="AF154" s="599"/>
      <c r="AG154" s="599"/>
      <c r="AH154" s="599"/>
      <c r="AI154" s="599"/>
      <c r="AJ154" s="599"/>
      <c r="AK154" s="599"/>
      <c r="AL154" s="599"/>
      <c r="AM154" s="512" t="s">
        <v>74</v>
      </c>
      <c r="AN154" s="513"/>
      <c r="AO154" s="117" t="s">
        <v>816</v>
      </c>
      <c r="AP154" s="117"/>
      <c r="AQ154" s="117"/>
      <c r="AR154" s="117"/>
      <c r="AS154" s="117"/>
      <c r="AT154" s="117"/>
      <c r="AU154" s="117"/>
      <c r="AV154" s="117"/>
      <c r="AW154" s="117"/>
      <c r="AX154" s="117"/>
      <c r="AY154" s="117"/>
      <c r="AZ154" s="117"/>
      <c r="BA154" s="117"/>
      <c r="BB154" s="117"/>
      <c r="BC154" s="117"/>
      <c r="BD154" s="117"/>
      <c r="BE154" s="117"/>
      <c r="BF154" s="117"/>
      <c r="BG154" s="117"/>
      <c r="BH154" s="166"/>
      <c r="BI154" s="499" t="s">
        <v>434</v>
      </c>
      <c r="BJ154" s="500"/>
      <c r="BK154" s="500"/>
      <c r="BL154" s="500"/>
      <c r="BM154" s="500"/>
      <c r="BN154" s="501"/>
      <c r="BO154" s="502" t="s">
        <v>129</v>
      </c>
      <c r="BP154" s="503"/>
      <c r="BQ154" s="503"/>
      <c r="BR154" s="504"/>
      <c r="BS154" s="502" t="s">
        <v>129</v>
      </c>
      <c r="BT154" s="503"/>
      <c r="BU154" s="503"/>
      <c r="BV154" s="504"/>
      <c r="CB154" s="106" t="s">
        <v>708</v>
      </c>
    </row>
    <row r="155" spans="2:80" ht="15.75" customHeight="1">
      <c r="B155" s="571"/>
      <c r="C155" s="572"/>
      <c r="D155" s="572"/>
      <c r="E155" s="572"/>
      <c r="F155" s="623"/>
      <c r="G155" s="571"/>
      <c r="H155" s="572"/>
      <c r="I155" s="572"/>
      <c r="J155" s="572"/>
      <c r="K155" s="623"/>
      <c r="L155" s="604"/>
      <c r="M155" s="605"/>
      <c r="N155" s="605"/>
      <c r="O155" s="605"/>
      <c r="P155" s="605"/>
      <c r="Q155" s="606"/>
      <c r="R155" s="510"/>
      <c r="S155" s="511"/>
      <c r="T155" s="511"/>
      <c r="U155" s="511"/>
      <c r="V155" s="515"/>
      <c r="W155" s="511" t="s">
        <v>74</v>
      </c>
      <c r="X155" s="511"/>
      <c r="Y155" s="600"/>
      <c r="Z155" s="600"/>
      <c r="AA155" s="600"/>
      <c r="AB155" s="600"/>
      <c r="AC155" s="600"/>
      <c r="AD155" s="600"/>
      <c r="AE155" s="600"/>
      <c r="AF155" s="600"/>
      <c r="AG155" s="600"/>
      <c r="AH155" s="600"/>
      <c r="AI155" s="600"/>
      <c r="AJ155" s="600"/>
      <c r="AK155" s="600"/>
      <c r="AL155" s="600"/>
      <c r="AM155" s="510" t="s">
        <v>74</v>
      </c>
      <c r="AN155" s="511"/>
      <c r="AO155" s="112" t="s">
        <v>817</v>
      </c>
      <c r="AP155" s="112"/>
      <c r="AQ155" s="112"/>
      <c r="AR155" s="112"/>
      <c r="AS155" s="112"/>
      <c r="AT155" s="112"/>
      <c r="AU155" s="112"/>
      <c r="AV155" s="112"/>
      <c r="AW155" s="112"/>
      <c r="AX155" s="112"/>
      <c r="AY155" s="112"/>
      <c r="AZ155" s="112"/>
      <c r="BA155" s="112"/>
      <c r="BB155" s="112"/>
      <c r="BC155" s="112"/>
      <c r="BD155" s="112"/>
      <c r="BE155" s="112"/>
      <c r="BF155" s="112"/>
      <c r="BG155" s="112"/>
      <c r="BH155" s="199"/>
      <c r="BI155" s="229"/>
      <c r="BJ155" s="483"/>
      <c r="BK155" s="483"/>
      <c r="BL155" s="483"/>
      <c r="BM155" s="483"/>
      <c r="BN155" s="484"/>
      <c r="BO155" s="505" t="s">
        <v>130</v>
      </c>
      <c r="BP155" s="506"/>
      <c r="BQ155" s="506"/>
      <c r="BR155" s="507"/>
      <c r="BS155" s="505" t="s">
        <v>130</v>
      </c>
      <c r="BT155" s="506"/>
      <c r="BU155" s="506"/>
      <c r="BV155" s="507"/>
      <c r="CB155" s="106" t="s">
        <v>709</v>
      </c>
    </row>
    <row r="156" spans="2:80" ht="15.75" customHeight="1">
      <c r="B156" s="571"/>
      <c r="C156" s="572"/>
      <c r="D156" s="572"/>
      <c r="E156" s="572"/>
      <c r="F156" s="623"/>
      <c r="G156" s="571"/>
      <c r="H156" s="572"/>
      <c r="I156" s="572"/>
      <c r="J156" s="572"/>
      <c r="K156" s="623"/>
      <c r="L156" s="604"/>
      <c r="M156" s="605"/>
      <c r="N156" s="605"/>
      <c r="O156" s="605"/>
      <c r="P156" s="605"/>
      <c r="Q156" s="606"/>
      <c r="R156" s="510"/>
      <c r="S156" s="511"/>
      <c r="T156" s="511"/>
      <c r="U156" s="511"/>
      <c r="V156" s="515"/>
      <c r="W156" s="511" t="s">
        <v>74</v>
      </c>
      <c r="X156" s="511"/>
      <c r="Y156" s="600"/>
      <c r="Z156" s="600"/>
      <c r="AA156" s="600"/>
      <c r="AB156" s="600"/>
      <c r="AC156" s="600"/>
      <c r="AD156" s="600"/>
      <c r="AE156" s="600"/>
      <c r="AF156" s="600"/>
      <c r="AG156" s="600"/>
      <c r="AH156" s="600"/>
      <c r="AI156" s="600"/>
      <c r="AJ156" s="600"/>
      <c r="AK156" s="600"/>
      <c r="AL156" s="600"/>
      <c r="AM156" s="510" t="s">
        <v>74</v>
      </c>
      <c r="AN156" s="511"/>
      <c r="AO156" s="112" t="s">
        <v>818</v>
      </c>
      <c r="AP156" s="112"/>
      <c r="AQ156" s="112"/>
      <c r="AR156" s="112"/>
      <c r="AS156" s="112"/>
      <c r="AT156" s="112"/>
      <c r="AU156" s="112"/>
      <c r="AV156" s="112"/>
      <c r="AW156" s="112"/>
      <c r="AX156" s="112"/>
      <c r="AY156" s="112"/>
      <c r="AZ156" s="112"/>
      <c r="BA156" s="112"/>
      <c r="BB156" s="112"/>
      <c r="BC156" s="112"/>
      <c r="BD156" s="112"/>
      <c r="BE156" s="112"/>
      <c r="BF156" s="112"/>
      <c r="BG156" s="112"/>
      <c r="BH156" s="199"/>
      <c r="BI156" s="229"/>
      <c r="BJ156" s="430"/>
      <c r="BK156" s="430"/>
      <c r="BL156" s="430"/>
      <c r="BM156" s="430"/>
      <c r="BN156" s="431"/>
      <c r="BO156" s="200"/>
      <c r="BP156" s="201"/>
      <c r="BQ156" s="201"/>
      <c r="BR156" s="202"/>
      <c r="BS156" s="200"/>
      <c r="BT156" s="201"/>
      <c r="BU156" s="201"/>
      <c r="BV156" s="202"/>
      <c r="CB156" s="106" t="s">
        <v>710</v>
      </c>
    </row>
    <row r="157" spans="2:80" ht="15.75" customHeight="1">
      <c r="B157" s="571"/>
      <c r="C157" s="572"/>
      <c r="D157" s="572"/>
      <c r="E157" s="572"/>
      <c r="F157" s="623"/>
      <c r="G157" s="571"/>
      <c r="H157" s="572"/>
      <c r="I157" s="572"/>
      <c r="J157" s="572"/>
      <c r="K157" s="623"/>
      <c r="L157" s="604"/>
      <c r="M157" s="605"/>
      <c r="N157" s="605"/>
      <c r="O157" s="605"/>
      <c r="P157" s="605"/>
      <c r="Q157" s="606"/>
      <c r="R157" s="510"/>
      <c r="S157" s="511"/>
      <c r="T157" s="511"/>
      <c r="U157" s="511"/>
      <c r="V157" s="515"/>
      <c r="W157" s="511" t="s">
        <v>74</v>
      </c>
      <c r="X157" s="511"/>
      <c r="Y157" s="600"/>
      <c r="Z157" s="600"/>
      <c r="AA157" s="600"/>
      <c r="AB157" s="600"/>
      <c r="AC157" s="600"/>
      <c r="AD157" s="600"/>
      <c r="AE157" s="600"/>
      <c r="AF157" s="600"/>
      <c r="AG157" s="600"/>
      <c r="AH157" s="600"/>
      <c r="AI157" s="600"/>
      <c r="AJ157" s="600"/>
      <c r="AK157" s="600"/>
      <c r="AL157" s="600"/>
      <c r="AM157" s="122"/>
      <c r="AN157" s="120"/>
      <c r="AO157" s="112" t="s">
        <v>819</v>
      </c>
      <c r="AP157" s="112"/>
      <c r="AQ157" s="112"/>
      <c r="AR157" s="112"/>
      <c r="AS157" s="112"/>
      <c r="AT157" s="112"/>
      <c r="AU157" s="112"/>
      <c r="AV157" s="112"/>
      <c r="AW157" s="112"/>
      <c r="AX157" s="112"/>
      <c r="AY157" s="112"/>
      <c r="AZ157" s="112"/>
      <c r="BA157" s="112"/>
      <c r="BB157" s="112"/>
      <c r="BC157" s="112"/>
      <c r="BD157" s="112"/>
      <c r="BE157" s="112"/>
      <c r="BF157" s="112"/>
      <c r="BG157" s="112"/>
      <c r="BH157" s="199"/>
      <c r="BI157" s="229"/>
      <c r="BJ157" s="430"/>
      <c r="BK157" s="430"/>
      <c r="BL157" s="430"/>
      <c r="BM157" s="430"/>
      <c r="BN157" s="431"/>
      <c r="BO157" s="200"/>
      <c r="BP157" s="201"/>
      <c r="BQ157" s="201"/>
      <c r="BR157" s="202"/>
      <c r="BS157" s="200"/>
      <c r="BT157" s="201"/>
      <c r="BU157" s="201"/>
      <c r="BV157" s="202"/>
      <c r="CB157" s="106" t="s">
        <v>748</v>
      </c>
    </row>
    <row r="158" spans="2:80" ht="13.5" customHeight="1">
      <c r="B158" s="571"/>
      <c r="C158" s="572"/>
      <c r="D158" s="572"/>
      <c r="E158" s="572"/>
      <c r="F158" s="623"/>
      <c r="G158" s="571"/>
      <c r="H158" s="572"/>
      <c r="I158" s="572"/>
      <c r="J158" s="572"/>
      <c r="K158" s="623"/>
      <c r="L158" s="604"/>
      <c r="M158" s="605"/>
      <c r="N158" s="605"/>
      <c r="O158" s="605"/>
      <c r="P158" s="605"/>
      <c r="Q158" s="606"/>
      <c r="R158" s="510"/>
      <c r="S158" s="511"/>
      <c r="T158" s="511"/>
      <c r="U158" s="511"/>
      <c r="V158" s="515"/>
      <c r="W158" s="511" t="s">
        <v>74</v>
      </c>
      <c r="X158" s="511"/>
      <c r="Y158" s="600"/>
      <c r="Z158" s="600"/>
      <c r="AA158" s="600"/>
      <c r="AB158" s="600"/>
      <c r="AC158" s="600"/>
      <c r="AD158" s="600"/>
      <c r="AE158" s="600"/>
      <c r="AF158" s="600"/>
      <c r="AG158" s="600"/>
      <c r="AH158" s="600"/>
      <c r="AI158" s="600"/>
      <c r="AJ158" s="600"/>
      <c r="AK158" s="600"/>
      <c r="AL158" s="600"/>
      <c r="AM158" s="510" t="s">
        <v>74</v>
      </c>
      <c r="AN158" s="511"/>
      <c r="AO158" s="112" t="s">
        <v>812</v>
      </c>
      <c r="AP158" s="112"/>
      <c r="AQ158" s="112"/>
      <c r="AR158" s="112"/>
      <c r="AS158" s="112"/>
      <c r="AT158" s="112"/>
      <c r="AU158" s="112"/>
      <c r="AV158" s="112"/>
      <c r="AW158" s="112"/>
      <c r="AX158" s="112"/>
      <c r="AY158" s="112"/>
      <c r="AZ158" s="112"/>
      <c r="BA158" s="112"/>
      <c r="BB158" s="112"/>
      <c r="BC158" s="112"/>
      <c r="BD158" s="112"/>
      <c r="BE158" s="112"/>
      <c r="BF158" s="112"/>
      <c r="BG158" s="112"/>
      <c r="BH158" s="199"/>
      <c r="BI158" s="122"/>
      <c r="BJ158" s="120"/>
      <c r="BK158" s="120"/>
      <c r="BL158" s="120"/>
      <c r="BM158" s="120"/>
      <c r="BN158" s="120"/>
      <c r="BO158" s="122"/>
      <c r="BP158" s="120"/>
      <c r="BQ158" s="120"/>
      <c r="BR158" s="126"/>
      <c r="BS158" s="437"/>
      <c r="BT158" s="437"/>
      <c r="BU158" s="437"/>
      <c r="BV158" s="438"/>
      <c r="CB158" s="106" t="s">
        <v>553</v>
      </c>
    </row>
    <row r="159" spans="2:80" ht="13.5" customHeight="1">
      <c r="B159" s="571"/>
      <c r="C159" s="572"/>
      <c r="D159" s="572"/>
      <c r="E159" s="572"/>
      <c r="F159" s="623"/>
      <c r="G159" s="571"/>
      <c r="H159" s="572"/>
      <c r="I159" s="572"/>
      <c r="J159" s="572"/>
      <c r="K159" s="623"/>
      <c r="L159" s="604"/>
      <c r="M159" s="605"/>
      <c r="N159" s="605"/>
      <c r="O159" s="605"/>
      <c r="P159" s="605"/>
      <c r="Q159" s="606"/>
      <c r="R159" s="510"/>
      <c r="S159" s="511"/>
      <c r="T159" s="511"/>
      <c r="U159" s="511"/>
      <c r="V159" s="515"/>
      <c r="W159" s="511" t="s">
        <v>74</v>
      </c>
      <c r="X159" s="511"/>
      <c r="Y159" s="600"/>
      <c r="Z159" s="600"/>
      <c r="AA159" s="600"/>
      <c r="AB159" s="600"/>
      <c r="AC159" s="600"/>
      <c r="AD159" s="600"/>
      <c r="AE159" s="600"/>
      <c r="AF159" s="600"/>
      <c r="AG159" s="600"/>
      <c r="AH159" s="600"/>
      <c r="AI159" s="600"/>
      <c r="AJ159" s="600"/>
      <c r="AK159" s="600"/>
      <c r="AL159" s="600"/>
      <c r="AM159" s="510" t="s">
        <v>74</v>
      </c>
      <c r="AN159" s="511"/>
      <c r="AO159" s="112" t="s">
        <v>820</v>
      </c>
      <c r="AP159" s="112"/>
      <c r="AQ159" s="112"/>
      <c r="AR159" s="112"/>
      <c r="AS159" s="112"/>
      <c r="AT159" s="112"/>
      <c r="AU159" s="112"/>
      <c r="AV159" s="112"/>
      <c r="AW159" s="112"/>
      <c r="AX159" s="112"/>
      <c r="AY159" s="112"/>
      <c r="AZ159" s="112"/>
      <c r="BA159" s="112"/>
      <c r="BB159" s="112"/>
      <c r="BC159" s="112"/>
      <c r="BD159" s="112"/>
      <c r="BE159" s="112"/>
      <c r="BF159" s="112"/>
      <c r="BG159" s="112"/>
      <c r="BH159" s="199"/>
      <c r="BI159" s="122"/>
      <c r="BJ159" s="120"/>
      <c r="BK159" s="120"/>
      <c r="BL159" s="120"/>
      <c r="BM159" s="120"/>
      <c r="BN159" s="120"/>
      <c r="BO159" s="122"/>
      <c r="BP159" s="120"/>
      <c r="BQ159" s="120"/>
      <c r="BR159" s="126"/>
      <c r="BS159" s="437"/>
      <c r="BT159" s="437"/>
      <c r="BU159" s="437"/>
      <c r="BV159" s="438"/>
      <c r="CB159" s="106" t="s">
        <v>554</v>
      </c>
    </row>
    <row r="160" spans="2:80" ht="13.5" customHeight="1">
      <c r="B160" s="571"/>
      <c r="C160" s="572"/>
      <c r="D160" s="572"/>
      <c r="E160" s="572"/>
      <c r="F160" s="623"/>
      <c r="G160" s="571"/>
      <c r="H160" s="572"/>
      <c r="I160" s="572"/>
      <c r="J160" s="572"/>
      <c r="K160" s="623"/>
      <c r="L160" s="604"/>
      <c r="M160" s="605"/>
      <c r="N160" s="605"/>
      <c r="O160" s="605"/>
      <c r="P160" s="605"/>
      <c r="Q160" s="606"/>
      <c r="R160" s="510"/>
      <c r="S160" s="511"/>
      <c r="T160" s="511"/>
      <c r="U160" s="511"/>
      <c r="V160" s="515"/>
      <c r="W160" s="511" t="s">
        <v>74</v>
      </c>
      <c r="X160" s="511"/>
      <c r="Y160" s="600"/>
      <c r="Z160" s="600"/>
      <c r="AA160" s="600"/>
      <c r="AB160" s="600"/>
      <c r="AC160" s="600"/>
      <c r="AD160" s="600"/>
      <c r="AE160" s="600"/>
      <c r="AF160" s="600"/>
      <c r="AG160" s="600"/>
      <c r="AH160" s="600"/>
      <c r="AI160" s="600"/>
      <c r="AJ160" s="600"/>
      <c r="AK160" s="600"/>
      <c r="AL160" s="714"/>
      <c r="AM160" s="510" t="s">
        <v>74</v>
      </c>
      <c r="AN160" s="511"/>
      <c r="AO160" s="120" t="s">
        <v>821</v>
      </c>
      <c r="AP160" s="120"/>
      <c r="AQ160" s="120"/>
      <c r="AR160" s="120"/>
      <c r="AS160" s="120"/>
      <c r="AT160" s="120"/>
      <c r="AU160" s="120"/>
      <c r="AV160" s="120"/>
      <c r="AW160" s="120"/>
      <c r="AX160" s="120"/>
      <c r="AY160" s="437"/>
      <c r="AZ160" s="437"/>
      <c r="BA160" s="437"/>
      <c r="BB160" s="437"/>
      <c r="BC160" s="120"/>
      <c r="BD160" s="120"/>
      <c r="BE160" s="120"/>
      <c r="BF160" s="120"/>
      <c r="BG160" s="120"/>
      <c r="BH160" s="126"/>
      <c r="BI160" s="122"/>
      <c r="BJ160" s="120"/>
      <c r="BK160" s="120"/>
      <c r="BL160" s="120"/>
      <c r="BM160" s="120"/>
      <c r="BN160" s="120"/>
      <c r="BO160" s="122"/>
      <c r="BP160" s="120"/>
      <c r="BQ160" s="120"/>
      <c r="BR160" s="126"/>
      <c r="BS160" s="437"/>
      <c r="BT160" s="437"/>
      <c r="BU160" s="437"/>
      <c r="BV160" s="438"/>
      <c r="CB160" s="106" t="s">
        <v>555</v>
      </c>
    </row>
    <row r="161" spans="2:86" ht="13.5" customHeight="1">
      <c r="B161" s="571"/>
      <c r="C161" s="572"/>
      <c r="D161" s="572"/>
      <c r="E161" s="572"/>
      <c r="F161" s="623"/>
      <c r="G161" s="571"/>
      <c r="H161" s="572"/>
      <c r="I161" s="572"/>
      <c r="J161" s="572"/>
      <c r="K161" s="623"/>
      <c r="L161" s="604"/>
      <c r="M161" s="605"/>
      <c r="N161" s="605"/>
      <c r="O161" s="605"/>
      <c r="P161" s="605"/>
      <c r="Q161" s="606"/>
      <c r="R161" s="510"/>
      <c r="S161" s="511"/>
      <c r="T161" s="511"/>
      <c r="U161" s="511"/>
      <c r="V161" s="515"/>
      <c r="W161" s="511" t="s">
        <v>74</v>
      </c>
      <c r="X161" s="511"/>
      <c r="Y161" s="600"/>
      <c r="Z161" s="600"/>
      <c r="AA161" s="600"/>
      <c r="AB161" s="600"/>
      <c r="AC161" s="600"/>
      <c r="AD161" s="600"/>
      <c r="AE161" s="600"/>
      <c r="AF161" s="600"/>
      <c r="AG161" s="600"/>
      <c r="AH161" s="600"/>
      <c r="AI161" s="600"/>
      <c r="AJ161" s="600"/>
      <c r="AK161" s="600"/>
      <c r="AL161" s="600"/>
      <c r="AM161" s="510" t="s">
        <v>74</v>
      </c>
      <c r="AN161" s="511"/>
      <c r="AO161" s="531"/>
      <c r="AP161" s="531"/>
      <c r="AQ161" s="531"/>
      <c r="AR161" s="531"/>
      <c r="AS161" s="531"/>
      <c r="AT161" s="531"/>
      <c r="AU161" s="531"/>
      <c r="AV161" s="531"/>
      <c r="AW161" s="531"/>
      <c r="AX161" s="531"/>
      <c r="AY161" s="531"/>
      <c r="AZ161" s="531"/>
      <c r="BA161" s="531"/>
      <c r="BB161" s="531"/>
      <c r="BC161" s="531"/>
      <c r="BD161" s="531"/>
      <c r="BE161" s="531"/>
      <c r="BF161" s="531"/>
      <c r="BG161" s="531"/>
      <c r="BH161" s="615"/>
      <c r="BI161" s="122"/>
      <c r="BJ161" s="120"/>
      <c r="BK161" s="120"/>
      <c r="BL161" s="120"/>
      <c r="BM161" s="120"/>
      <c r="BN161" s="120"/>
      <c r="BO161" s="122"/>
      <c r="BP161" s="120"/>
      <c r="BQ161" s="120"/>
      <c r="BR161" s="126"/>
      <c r="BS161" s="437"/>
      <c r="BT161" s="437"/>
      <c r="BU161" s="437"/>
      <c r="BV161" s="438"/>
      <c r="CB161" s="106" t="s">
        <v>556</v>
      </c>
    </row>
    <row r="162" spans="2:86" ht="13.5" customHeight="1">
      <c r="B162" s="571"/>
      <c r="C162" s="572"/>
      <c r="D162" s="572"/>
      <c r="E162" s="572"/>
      <c r="F162" s="623"/>
      <c r="G162" s="571"/>
      <c r="H162" s="572"/>
      <c r="I162" s="572"/>
      <c r="J162" s="572"/>
      <c r="K162" s="623"/>
      <c r="L162" s="604"/>
      <c r="M162" s="605"/>
      <c r="N162" s="605"/>
      <c r="O162" s="605"/>
      <c r="P162" s="605"/>
      <c r="Q162" s="606"/>
      <c r="R162" s="510"/>
      <c r="S162" s="511"/>
      <c r="T162" s="511"/>
      <c r="U162" s="511"/>
      <c r="V162" s="515"/>
      <c r="W162" s="511" t="s">
        <v>74</v>
      </c>
      <c r="X162" s="511"/>
      <c r="Y162" s="531"/>
      <c r="Z162" s="531"/>
      <c r="AA162" s="531"/>
      <c r="AB162" s="531"/>
      <c r="AC162" s="531"/>
      <c r="AD162" s="531"/>
      <c r="AE162" s="531"/>
      <c r="AF162" s="531"/>
      <c r="AG162" s="531"/>
      <c r="AH162" s="531"/>
      <c r="AI162" s="531"/>
      <c r="AJ162" s="531"/>
      <c r="AK162" s="531"/>
      <c r="AL162" s="531"/>
      <c r="AM162" s="510" t="s">
        <v>74</v>
      </c>
      <c r="AN162" s="511"/>
      <c r="AO162" s="531"/>
      <c r="AP162" s="531"/>
      <c r="AQ162" s="531"/>
      <c r="AR162" s="531"/>
      <c r="AS162" s="531"/>
      <c r="AT162" s="531"/>
      <c r="AU162" s="531"/>
      <c r="AV162" s="531"/>
      <c r="AW162" s="531"/>
      <c r="AX162" s="531"/>
      <c r="AY162" s="531"/>
      <c r="AZ162" s="531"/>
      <c r="BA162" s="531"/>
      <c r="BB162" s="531"/>
      <c r="BC162" s="531"/>
      <c r="BD162" s="531"/>
      <c r="BE162" s="531"/>
      <c r="BF162" s="531"/>
      <c r="BG162" s="531"/>
      <c r="BH162" s="615"/>
      <c r="BI162" s="122"/>
      <c r="BJ162" s="120"/>
      <c r="BK162" s="120"/>
      <c r="BL162" s="120"/>
      <c r="BM162" s="120"/>
      <c r="BN162" s="120"/>
      <c r="BO162" s="122"/>
      <c r="BP162" s="120"/>
      <c r="BQ162" s="120"/>
      <c r="BR162" s="126"/>
      <c r="BS162" s="437"/>
      <c r="BT162" s="437"/>
      <c r="BU162" s="437"/>
      <c r="BV162" s="438"/>
      <c r="CB162" s="106" t="s">
        <v>883</v>
      </c>
    </row>
    <row r="163" spans="2:86" ht="13.5" customHeight="1">
      <c r="B163" s="573"/>
      <c r="C163" s="574"/>
      <c r="D163" s="574"/>
      <c r="E163" s="574"/>
      <c r="F163" s="624"/>
      <c r="G163" s="573"/>
      <c r="H163" s="574"/>
      <c r="I163" s="574"/>
      <c r="J163" s="574"/>
      <c r="K163" s="624"/>
      <c r="L163" s="607"/>
      <c r="M163" s="608"/>
      <c r="N163" s="608"/>
      <c r="O163" s="608"/>
      <c r="P163" s="608"/>
      <c r="Q163" s="609"/>
      <c r="R163" s="508"/>
      <c r="S163" s="509"/>
      <c r="T163" s="509"/>
      <c r="U163" s="509"/>
      <c r="V163" s="516"/>
      <c r="W163" s="509" t="s">
        <v>74</v>
      </c>
      <c r="X163" s="509"/>
      <c r="Y163" s="517"/>
      <c r="Z163" s="517"/>
      <c r="AA163" s="517"/>
      <c r="AB163" s="517"/>
      <c r="AC163" s="517"/>
      <c r="AD163" s="517"/>
      <c r="AE163" s="517"/>
      <c r="AF163" s="517"/>
      <c r="AG163" s="517"/>
      <c r="AH163" s="517"/>
      <c r="AI163" s="517"/>
      <c r="AJ163" s="517"/>
      <c r="AK163" s="517"/>
      <c r="AL163" s="517"/>
      <c r="AM163" s="508" t="s">
        <v>74</v>
      </c>
      <c r="AN163" s="509"/>
      <c r="AO163" s="517"/>
      <c r="AP163" s="517"/>
      <c r="AQ163" s="517"/>
      <c r="AR163" s="517"/>
      <c r="AS163" s="517"/>
      <c r="AT163" s="517"/>
      <c r="AU163" s="517"/>
      <c r="AV163" s="517"/>
      <c r="AW163" s="517"/>
      <c r="AX163" s="517"/>
      <c r="AY163" s="517"/>
      <c r="AZ163" s="517"/>
      <c r="BA163" s="517"/>
      <c r="BB163" s="517"/>
      <c r="BC163" s="517"/>
      <c r="BD163" s="517"/>
      <c r="BE163" s="517"/>
      <c r="BF163" s="517"/>
      <c r="BG163" s="517"/>
      <c r="BH163" s="518"/>
      <c r="BI163" s="124"/>
      <c r="BJ163" s="121"/>
      <c r="BK163" s="121"/>
      <c r="BL163" s="121"/>
      <c r="BM163" s="121"/>
      <c r="BN163" s="121"/>
      <c r="BO163" s="124"/>
      <c r="BP163" s="121"/>
      <c r="BQ163" s="121"/>
      <c r="BR163" s="127"/>
      <c r="BS163" s="435"/>
      <c r="BT163" s="435"/>
      <c r="BU163" s="435"/>
      <c r="BV163" s="439"/>
      <c r="CB163" s="106" t="s">
        <v>295</v>
      </c>
    </row>
    <row r="164" spans="2:86" ht="15" customHeight="1">
      <c r="B164" s="115" t="s">
        <v>153</v>
      </c>
      <c r="C164" s="116"/>
      <c r="D164" s="116"/>
      <c r="E164" s="116"/>
      <c r="F164" s="125"/>
      <c r="G164" s="115" t="s">
        <v>263</v>
      </c>
      <c r="H164" s="116"/>
      <c r="I164" s="116"/>
      <c r="J164" s="116"/>
      <c r="K164" s="125"/>
      <c r="L164" s="622" t="s">
        <v>262</v>
      </c>
      <c r="M164" s="622"/>
      <c r="N164" s="622"/>
      <c r="O164" s="622"/>
      <c r="P164" s="622"/>
      <c r="Q164" s="622"/>
      <c r="R164" s="647" t="s">
        <v>69</v>
      </c>
      <c r="S164" s="647"/>
      <c r="T164" s="647"/>
      <c r="U164" s="647"/>
      <c r="V164" s="647"/>
      <c r="W164" s="512" t="s">
        <v>75</v>
      </c>
      <c r="X164" s="513"/>
      <c r="Y164" s="599"/>
      <c r="Z164" s="599"/>
      <c r="AA164" s="599"/>
      <c r="AB164" s="599"/>
      <c r="AC164" s="599"/>
      <c r="AD164" s="599"/>
      <c r="AE164" s="599"/>
      <c r="AF164" s="599"/>
      <c r="AG164" s="599"/>
      <c r="AH164" s="599"/>
      <c r="AI164" s="599"/>
      <c r="AJ164" s="599"/>
      <c r="AK164" s="599"/>
      <c r="AL164" s="713"/>
      <c r="AM164" s="512" t="s">
        <v>74</v>
      </c>
      <c r="AN164" s="513"/>
      <c r="AO164" s="117" t="s">
        <v>261</v>
      </c>
      <c r="AP164" s="117"/>
      <c r="AQ164" s="117"/>
      <c r="AR164" s="117"/>
      <c r="AS164" s="117"/>
      <c r="AT164" s="117"/>
      <c r="AU164" s="117"/>
      <c r="AV164" s="117"/>
      <c r="AW164" s="117"/>
      <c r="AX164" s="117"/>
      <c r="AY164" s="117"/>
      <c r="AZ164" s="117"/>
      <c r="BA164" s="117"/>
      <c r="BB164" s="117"/>
      <c r="BC164" s="117"/>
      <c r="BD164" s="117"/>
      <c r="BE164" s="117"/>
      <c r="BF164" s="117"/>
      <c r="BG164" s="117"/>
      <c r="BH164" s="166"/>
      <c r="BI164" s="499" t="s">
        <v>428</v>
      </c>
      <c r="BJ164" s="500"/>
      <c r="BK164" s="500"/>
      <c r="BL164" s="500"/>
      <c r="BM164" s="500"/>
      <c r="BN164" s="501"/>
      <c r="BO164" s="502" t="s">
        <v>129</v>
      </c>
      <c r="BP164" s="503"/>
      <c r="BQ164" s="503"/>
      <c r="BR164" s="504"/>
      <c r="BS164" s="502" t="s">
        <v>129</v>
      </c>
      <c r="BT164" s="503"/>
      <c r="BU164" s="503"/>
      <c r="BV164" s="504"/>
      <c r="CB164" s="106" t="s">
        <v>292</v>
      </c>
    </row>
    <row r="165" spans="2:86" ht="15" customHeight="1">
      <c r="B165" s="571" t="s">
        <v>148</v>
      </c>
      <c r="C165" s="572"/>
      <c r="D165" s="572"/>
      <c r="E165" s="572"/>
      <c r="F165" s="623"/>
      <c r="G165" s="815" t="s">
        <v>922</v>
      </c>
      <c r="H165" s="816"/>
      <c r="I165" s="816"/>
      <c r="J165" s="816"/>
      <c r="K165" s="817"/>
      <c r="L165" s="622"/>
      <c r="M165" s="622"/>
      <c r="N165" s="622"/>
      <c r="O165" s="622"/>
      <c r="P165" s="622"/>
      <c r="Q165" s="622"/>
      <c r="R165" s="647"/>
      <c r="S165" s="647"/>
      <c r="T165" s="647"/>
      <c r="U165" s="647"/>
      <c r="V165" s="647"/>
      <c r="W165" s="510" t="s">
        <v>74</v>
      </c>
      <c r="X165" s="511"/>
      <c r="Y165" s="600"/>
      <c r="Z165" s="600"/>
      <c r="AA165" s="600"/>
      <c r="AB165" s="600"/>
      <c r="AC165" s="600"/>
      <c r="AD165" s="600"/>
      <c r="AE165" s="600"/>
      <c r="AF165" s="600"/>
      <c r="AG165" s="600"/>
      <c r="AH165" s="600"/>
      <c r="AI165" s="600"/>
      <c r="AJ165" s="600"/>
      <c r="AK165" s="600"/>
      <c r="AL165" s="714"/>
      <c r="AM165" s="510" t="s">
        <v>74</v>
      </c>
      <c r="AN165" s="511"/>
      <c r="AO165" s="531"/>
      <c r="AP165" s="531"/>
      <c r="AQ165" s="531"/>
      <c r="AR165" s="531"/>
      <c r="AS165" s="531"/>
      <c r="AT165" s="531"/>
      <c r="AU165" s="531"/>
      <c r="AV165" s="531"/>
      <c r="AW165" s="531"/>
      <c r="AX165" s="531"/>
      <c r="AY165" s="531"/>
      <c r="AZ165" s="531"/>
      <c r="BA165" s="531"/>
      <c r="BB165" s="531"/>
      <c r="BC165" s="531"/>
      <c r="BD165" s="531"/>
      <c r="BE165" s="531"/>
      <c r="BF165" s="531"/>
      <c r="BG165" s="531"/>
      <c r="BH165" s="615"/>
      <c r="BI165" s="122"/>
      <c r="BJ165" s="120"/>
      <c r="BK165" s="120"/>
      <c r="BL165" s="120"/>
      <c r="BM165" s="120"/>
      <c r="BN165" s="126"/>
      <c r="BO165" s="505" t="s">
        <v>130</v>
      </c>
      <c r="BP165" s="506"/>
      <c r="BQ165" s="506"/>
      <c r="BR165" s="507"/>
      <c r="BS165" s="505" t="s">
        <v>130</v>
      </c>
      <c r="BT165" s="506"/>
      <c r="BU165" s="506"/>
      <c r="BV165" s="507"/>
      <c r="CB165" s="106" t="s">
        <v>884</v>
      </c>
    </row>
    <row r="166" spans="2:86" ht="15" customHeight="1">
      <c r="B166" s="571"/>
      <c r="C166" s="572"/>
      <c r="D166" s="572"/>
      <c r="E166" s="572"/>
      <c r="F166" s="623"/>
      <c r="G166" s="815"/>
      <c r="H166" s="816"/>
      <c r="I166" s="816"/>
      <c r="J166" s="816"/>
      <c r="K166" s="817"/>
      <c r="L166" s="622"/>
      <c r="M166" s="622"/>
      <c r="N166" s="622"/>
      <c r="O166" s="622"/>
      <c r="P166" s="622"/>
      <c r="Q166" s="622"/>
      <c r="R166" s="647"/>
      <c r="S166" s="647"/>
      <c r="T166" s="647"/>
      <c r="U166" s="647"/>
      <c r="V166" s="647"/>
      <c r="W166" s="510" t="s">
        <v>74</v>
      </c>
      <c r="X166" s="511"/>
      <c r="Y166" s="600"/>
      <c r="Z166" s="600"/>
      <c r="AA166" s="600"/>
      <c r="AB166" s="600"/>
      <c r="AC166" s="600"/>
      <c r="AD166" s="600"/>
      <c r="AE166" s="600"/>
      <c r="AF166" s="600"/>
      <c r="AG166" s="600"/>
      <c r="AH166" s="600"/>
      <c r="AI166" s="600"/>
      <c r="AJ166" s="600"/>
      <c r="AK166" s="600"/>
      <c r="AL166" s="714"/>
      <c r="AM166" s="510" t="s">
        <v>74</v>
      </c>
      <c r="AN166" s="511"/>
      <c r="AO166" s="531"/>
      <c r="AP166" s="531"/>
      <c r="AQ166" s="531"/>
      <c r="AR166" s="531"/>
      <c r="AS166" s="531"/>
      <c r="AT166" s="531"/>
      <c r="AU166" s="531"/>
      <c r="AV166" s="531"/>
      <c r="AW166" s="531"/>
      <c r="AX166" s="531"/>
      <c r="AY166" s="531"/>
      <c r="AZ166" s="531"/>
      <c r="BA166" s="531"/>
      <c r="BB166" s="531"/>
      <c r="BC166" s="531"/>
      <c r="BD166" s="531"/>
      <c r="BE166" s="531"/>
      <c r="BF166" s="531"/>
      <c r="BG166" s="531"/>
      <c r="BH166" s="615"/>
      <c r="BI166" s="122"/>
      <c r="BJ166" s="120"/>
      <c r="BK166" s="120"/>
      <c r="BL166" s="120"/>
      <c r="BM166" s="120"/>
      <c r="BN166" s="126"/>
      <c r="BO166" s="418"/>
      <c r="BP166" s="419"/>
      <c r="BQ166" s="419"/>
      <c r="BR166" s="420"/>
      <c r="BS166" s="418"/>
      <c r="BT166" s="419"/>
      <c r="BU166" s="419"/>
      <c r="BV166" s="420"/>
      <c r="CB166" s="106" t="s">
        <v>232</v>
      </c>
    </row>
    <row r="167" spans="2:86" ht="15" customHeight="1">
      <c r="B167" s="571"/>
      <c r="C167" s="572"/>
      <c r="D167" s="572"/>
      <c r="E167" s="572"/>
      <c r="F167" s="623"/>
      <c r="G167" s="815"/>
      <c r="H167" s="816"/>
      <c r="I167" s="816"/>
      <c r="J167" s="816"/>
      <c r="K167" s="817"/>
      <c r="L167" s="622"/>
      <c r="M167" s="622"/>
      <c r="N167" s="622"/>
      <c r="O167" s="622"/>
      <c r="P167" s="622"/>
      <c r="Q167" s="622"/>
      <c r="R167" s="647"/>
      <c r="S167" s="647"/>
      <c r="T167" s="647"/>
      <c r="U167" s="647"/>
      <c r="V167" s="647"/>
      <c r="W167" s="510" t="s">
        <v>74</v>
      </c>
      <c r="X167" s="511"/>
      <c r="Y167" s="600"/>
      <c r="Z167" s="600"/>
      <c r="AA167" s="600"/>
      <c r="AB167" s="600"/>
      <c r="AC167" s="600"/>
      <c r="AD167" s="600"/>
      <c r="AE167" s="600"/>
      <c r="AF167" s="600"/>
      <c r="AG167" s="600"/>
      <c r="AH167" s="600"/>
      <c r="AI167" s="600"/>
      <c r="AJ167" s="600"/>
      <c r="AK167" s="600"/>
      <c r="AL167" s="714"/>
      <c r="AM167" s="510" t="s">
        <v>74</v>
      </c>
      <c r="AN167" s="511"/>
      <c r="AO167" s="531"/>
      <c r="AP167" s="531"/>
      <c r="AQ167" s="531"/>
      <c r="AR167" s="531"/>
      <c r="AS167" s="531"/>
      <c r="AT167" s="531"/>
      <c r="AU167" s="531"/>
      <c r="AV167" s="531"/>
      <c r="AW167" s="531"/>
      <c r="AX167" s="531"/>
      <c r="AY167" s="531"/>
      <c r="AZ167" s="531"/>
      <c r="BA167" s="531"/>
      <c r="BB167" s="531"/>
      <c r="BC167" s="531"/>
      <c r="BD167" s="531"/>
      <c r="BE167" s="531"/>
      <c r="BF167" s="531"/>
      <c r="BG167" s="531"/>
      <c r="BH167" s="615"/>
      <c r="BI167" s="122"/>
      <c r="BJ167" s="120"/>
      <c r="BK167" s="120"/>
      <c r="BL167" s="120"/>
      <c r="BM167" s="120"/>
      <c r="BN167" s="126"/>
      <c r="BO167" s="418"/>
      <c r="BP167" s="419"/>
      <c r="BQ167" s="419"/>
      <c r="BR167" s="420"/>
      <c r="BS167" s="418"/>
      <c r="BT167" s="419"/>
      <c r="BU167" s="419"/>
      <c r="BV167" s="420"/>
      <c r="CB167" s="106" t="s">
        <v>885</v>
      </c>
    </row>
    <row r="168" spans="2:86" ht="15" customHeight="1">
      <c r="B168" s="571"/>
      <c r="C168" s="572"/>
      <c r="D168" s="572"/>
      <c r="E168" s="572"/>
      <c r="F168" s="623"/>
      <c r="G168" s="815"/>
      <c r="H168" s="816"/>
      <c r="I168" s="816"/>
      <c r="J168" s="816"/>
      <c r="K168" s="817"/>
      <c r="L168" s="622"/>
      <c r="M168" s="622"/>
      <c r="N168" s="622"/>
      <c r="O168" s="622"/>
      <c r="P168" s="622"/>
      <c r="Q168" s="622"/>
      <c r="R168" s="647"/>
      <c r="S168" s="647"/>
      <c r="T168" s="647"/>
      <c r="U168" s="647"/>
      <c r="V168" s="647"/>
      <c r="W168" s="510" t="s">
        <v>74</v>
      </c>
      <c r="X168" s="511"/>
      <c r="Y168" s="531"/>
      <c r="Z168" s="531"/>
      <c r="AA168" s="531"/>
      <c r="AB168" s="531"/>
      <c r="AC168" s="531"/>
      <c r="AD168" s="531"/>
      <c r="AE168" s="531"/>
      <c r="AF168" s="531"/>
      <c r="AG168" s="531"/>
      <c r="AH168" s="531"/>
      <c r="AI168" s="531"/>
      <c r="AJ168" s="531"/>
      <c r="AK168" s="531"/>
      <c r="AL168" s="615"/>
      <c r="AM168" s="510" t="s">
        <v>74</v>
      </c>
      <c r="AN168" s="511"/>
      <c r="AO168" s="531"/>
      <c r="AP168" s="531"/>
      <c r="AQ168" s="531"/>
      <c r="AR168" s="531"/>
      <c r="AS168" s="531"/>
      <c r="AT168" s="531"/>
      <c r="AU168" s="531"/>
      <c r="AV168" s="531"/>
      <c r="AW168" s="531"/>
      <c r="AX168" s="531"/>
      <c r="AY168" s="531"/>
      <c r="AZ168" s="531"/>
      <c r="BA168" s="531"/>
      <c r="BB168" s="531"/>
      <c r="BC168" s="531"/>
      <c r="BD168" s="531"/>
      <c r="BE168" s="531"/>
      <c r="BF168" s="531"/>
      <c r="BG168" s="531"/>
      <c r="BH168" s="615"/>
      <c r="BI168" s="122"/>
      <c r="BJ168" s="120"/>
      <c r="BK168" s="120"/>
      <c r="BL168" s="120"/>
      <c r="BM168" s="120"/>
      <c r="BN168" s="126"/>
      <c r="BO168" s="418"/>
      <c r="BP168" s="419"/>
      <c r="BQ168" s="419"/>
      <c r="BR168" s="420"/>
      <c r="BS168" s="418"/>
      <c r="BT168" s="419"/>
      <c r="BU168" s="419"/>
      <c r="BV168" s="420"/>
      <c r="CB168" s="106" t="s">
        <v>534</v>
      </c>
    </row>
    <row r="169" spans="2:86" ht="15" customHeight="1">
      <c r="B169" s="571"/>
      <c r="C169" s="572"/>
      <c r="D169" s="572"/>
      <c r="E169" s="572"/>
      <c r="F169" s="623"/>
      <c r="G169" s="818"/>
      <c r="H169" s="819"/>
      <c r="I169" s="819"/>
      <c r="J169" s="819"/>
      <c r="K169" s="820"/>
      <c r="L169" s="622"/>
      <c r="M169" s="622"/>
      <c r="N169" s="622"/>
      <c r="O169" s="622"/>
      <c r="P169" s="622"/>
      <c r="Q169" s="622"/>
      <c r="R169" s="647"/>
      <c r="S169" s="647"/>
      <c r="T169" s="647"/>
      <c r="U169" s="647"/>
      <c r="V169" s="647"/>
      <c r="W169" s="508" t="s">
        <v>74</v>
      </c>
      <c r="X169" s="509"/>
      <c r="Y169" s="517"/>
      <c r="Z169" s="517"/>
      <c r="AA169" s="517"/>
      <c r="AB169" s="517"/>
      <c r="AC169" s="517"/>
      <c r="AD169" s="517"/>
      <c r="AE169" s="517"/>
      <c r="AF169" s="517"/>
      <c r="AG169" s="517"/>
      <c r="AH169" s="517"/>
      <c r="AI169" s="517"/>
      <c r="AJ169" s="517"/>
      <c r="AK169" s="517"/>
      <c r="AL169" s="518"/>
      <c r="AM169" s="508" t="s">
        <v>74</v>
      </c>
      <c r="AN169" s="509"/>
      <c r="AO169" s="517"/>
      <c r="AP169" s="517"/>
      <c r="AQ169" s="517"/>
      <c r="AR169" s="517"/>
      <c r="AS169" s="517"/>
      <c r="AT169" s="517"/>
      <c r="AU169" s="517"/>
      <c r="AV169" s="517"/>
      <c r="AW169" s="517"/>
      <c r="AX169" s="517"/>
      <c r="AY169" s="517"/>
      <c r="AZ169" s="517"/>
      <c r="BA169" s="517"/>
      <c r="BB169" s="517"/>
      <c r="BC169" s="517"/>
      <c r="BD169" s="517"/>
      <c r="BE169" s="517"/>
      <c r="BF169" s="517"/>
      <c r="BG169" s="517"/>
      <c r="BH169" s="518"/>
      <c r="BI169" s="124"/>
      <c r="BJ169" s="121"/>
      <c r="BK169" s="121"/>
      <c r="BL169" s="121"/>
      <c r="BM169" s="121"/>
      <c r="BN169" s="127"/>
      <c r="BO169" s="230"/>
      <c r="BP169" s="231"/>
      <c r="BQ169" s="231"/>
      <c r="BR169" s="232"/>
      <c r="BS169" s="230"/>
      <c r="BT169" s="231"/>
      <c r="BU169" s="231"/>
      <c r="BV169" s="232"/>
      <c r="CB169" s="106" t="s">
        <v>636</v>
      </c>
      <c r="CE169" s="120"/>
      <c r="CF169" s="120"/>
      <c r="CG169" s="120"/>
      <c r="CH169" s="120"/>
    </row>
    <row r="170" spans="2:86" ht="15" customHeight="1">
      <c r="B170" s="571"/>
      <c r="C170" s="572"/>
      <c r="D170" s="572"/>
      <c r="E170" s="572"/>
      <c r="F170" s="623"/>
      <c r="G170" s="115" t="s">
        <v>936</v>
      </c>
      <c r="H170" s="116"/>
      <c r="I170" s="116"/>
      <c r="J170" s="116"/>
      <c r="K170" s="125"/>
      <c r="L170" s="622" t="s">
        <v>186</v>
      </c>
      <c r="M170" s="622"/>
      <c r="N170" s="622"/>
      <c r="O170" s="622"/>
      <c r="P170" s="622"/>
      <c r="Q170" s="622"/>
      <c r="R170" s="647" t="s">
        <v>69</v>
      </c>
      <c r="S170" s="647"/>
      <c r="T170" s="647"/>
      <c r="U170" s="647"/>
      <c r="V170" s="647"/>
      <c r="W170" s="512" t="s">
        <v>74</v>
      </c>
      <c r="X170" s="513"/>
      <c r="Y170" s="599"/>
      <c r="Z170" s="599"/>
      <c r="AA170" s="599"/>
      <c r="AB170" s="599"/>
      <c r="AC170" s="599"/>
      <c r="AD170" s="599"/>
      <c r="AE170" s="599"/>
      <c r="AF170" s="599"/>
      <c r="AG170" s="599"/>
      <c r="AH170" s="599"/>
      <c r="AI170" s="599"/>
      <c r="AJ170" s="599"/>
      <c r="AK170" s="599"/>
      <c r="AL170" s="713"/>
      <c r="AM170" s="512" t="s">
        <v>74</v>
      </c>
      <c r="AN170" s="513"/>
      <c r="AO170" s="116" t="s">
        <v>185</v>
      </c>
      <c r="AP170" s="116"/>
      <c r="AQ170" s="116"/>
      <c r="AR170" s="116"/>
      <c r="AS170" s="116"/>
      <c r="AT170" s="116"/>
      <c r="AU170" s="116"/>
      <c r="AV170" s="116"/>
      <c r="AW170" s="116"/>
      <c r="AX170" s="116"/>
      <c r="AY170" s="116"/>
      <c r="AZ170" s="116"/>
      <c r="BA170" s="116"/>
      <c r="BB170" s="116"/>
      <c r="BC170" s="116"/>
      <c r="BD170" s="116"/>
      <c r="BE170" s="116"/>
      <c r="BF170" s="116"/>
      <c r="BG170" s="116"/>
      <c r="BH170" s="125"/>
      <c r="BI170" s="499" t="s">
        <v>983</v>
      </c>
      <c r="BJ170" s="500"/>
      <c r="BK170" s="500"/>
      <c r="BL170" s="500"/>
      <c r="BM170" s="500"/>
      <c r="BN170" s="501"/>
      <c r="BO170" s="502" t="s">
        <v>129</v>
      </c>
      <c r="BP170" s="503"/>
      <c r="BQ170" s="503"/>
      <c r="BR170" s="504"/>
      <c r="BS170" s="502" t="s">
        <v>129</v>
      </c>
      <c r="BT170" s="503"/>
      <c r="BU170" s="503"/>
      <c r="BV170" s="504"/>
      <c r="CB170" s="106" t="s">
        <v>637</v>
      </c>
      <c r="CE170" s="120"/>
      <c r="CF170" s="120"/>
      <c r="CG170" s="120"/>
      <c r="CH170" s="120"/>
    </row>
    <row r="171" spans="2:86" ht="15" customHeight="1">
      <c r="B171" s="571"/>
      <c r="C171" s="572"/>
      <c r="D171" s="572"/>
      <c r="E171" s="572"/>
      <c r="F171" s="623"/>
      <c r="G171" s="616" t="s">
        <v>925</v>
      </c>
      <c r="H171" s="617"/>
      <c r="I171" s="617"/>
      <c r="J171" s="617"/>
      <c r="K171" s="618"/>
      <c r="L171" s="622"/>
      <c r="M171" s="622"/>
      <c r="N171" s="622"/>
      <c r="O171" s="622"/>
      <c r="P171" s="622"/>
      <c r="Q171" s="622"/>
      <c r="R171" s="647"/>
      <c r="S171" s="647"/>
      <c r="T171" s="647"/>
      <c r="U171" s="647"/>
      <c r="V171" s="647"/>
      <c r="W171" s="510" t="s">
        <v>74</v>
      </c>
      <c r="X171" s="511"/>
      <c r="Y171" s="600"/>
      <c r="Z171" s="600"/>
      <c r="AA171" s="600"/>
      <c r="AB171" s="600"/>
      <c r="AC171" s="600"/>
      <c r="AD171" s="600"/>
      <c r="AE171" s="600"/>
      <c r="AF171" s="600"/>
      <c r="AG171" s="600"/>
      <c r="AH171" s="600"/>
      <c r="AI171" s="600"/>
      <c r="AJ171" s="600"/>
      <c r="AK171" s="600"/>
      <c r="AL171" s="714"/>
      <c r="AM171" s="510" t="s">
        <v>74</v>
      </c>
      <c r="AN171" s="511"/>
      <c r="AO171" s="531"/>
      <c r="AP171" s="531"/>
      <c r="AQ171" s="531"/>
      <c r="AR171" s="531"/>
      <c r="AS171" s="531"/>
      <c r="AT171" s="531"/>
      <c r="AU171" s="531"/>
      <c r="AV171" s="531"/>
      <c r="AW171" s="531"/>
      <c r="AX171" s="531"/>
      <c r="AY171" s="531"/>
      <c r="AZ171" s="531"/>
      <c r="BA171" s="531"/>
      <c r="BB171" s="531"/>
      <c r="BC171" s="531"/>
      <c r="BD171" s="531"/>
      <c r="BE171" s="531"/>
      <c r="BF171" s="531"/>
      <c r="BG171" s="531"/>
      <c r="BH171" s="615"/>
      <c r="BI171" s="170"/>
      <c r="BJ171" s="112"/>
      <c r="BK171" s="112"/>
      <c r="BL171" s="112"/>
      <c r="BM171" s="112"/>
      <c r="BN171" s="199"/>
      <c r="BO171" s="505" t="s">
        <v>130</v>
      </c>
      <c r="BP171" s="506"/>
      <c r="BQ171" s="506"/>
      <c r="BR171" s="507"/>
      <c r="BS171" s="505" t="s">
        <v>130</v>
      </c>
      <c r="BT171" s="506"/>
      <c r="BU171" s="506"/>
      <c r="BV171" s="507"/>
      <c r="CB171" s="106" t="s">
        <v>638</v>
      </c>
    </row>
    <row r="172" spans="2:86" ht="15" customHeight="1">
      <c r="B172" s="571"/>
      <c r="C172" s="572"/>
      <c r="D172" s="572"/>
      <c r="E172" s="572"/>
      <c r="F172" s="623"/>
      <c r="G172" s="616"/>
      <c r="H172" s="617"/>
      <c r="I172" s="617"/>
      <c r="J172" s="617"/>
      <c r="K172" s="618"/>
      <c r="L172" s="622"/>
      <c r="M172" s="622"/>
      <c r="N172" s="622"/>
      <c r="O172" s="622"/>
      <c r="P172" s="622"/>
      <c r="Q172" s="622"/>
      <c r="R172" s="647"/>
      <c r="S172" s="647"/>
      <c r="T172" s="647"/>
      <c r="U172" s="647"/>
      <c r="V172" s="647"/>
      <c r="W172" s="508" t="s">
        <v>74</v>
      </c>
      <c r="X172" s="509"/>
      <c r="Y172" s="517"/>
      <c r="Z172" s="517"/>
      <c r="AA172" s="517"/>
      <c r="AB172" s="517"/>
      <c r="AC172" s="517"/>
      <c r="AD172" s="517"/>
      <c r="AE172" s="517"/>
      <c r="AF172" s="517"/>
      <c r="AG172" s="517"/>
      <c r="AH172" s="517"/>
      <c r="AI172" s="517"/>
      <c r="AJ172" s="517"/>
      <c r="AK172" s="517"/>
      <c r="AL172" s="518"/>
      <c r="AM172" s="508" t="s">
        <v>74</v>
      </c>
      <c r="AN172" s="509"/>
      <c r="AO172" s="517"/>
      <c r="AP172" s="517"/>
      <c r="AQ172" s="517"/>
      <c r="AR172" s="517"/>
      <c r="AS172" s="517"/>
      <c r="AT172" s="517"/>
      <c r="AU172" s="517"/>
      <c r="AV172" s="517"/>
      <c r="AW172" s="517"/>
      <c r="AX172" s="517"/>
      <c r="AY172" s="517"/>
      <c r="AZ172" s="517"/>
      <c r="BA172" s="517"/>
      <c r="BB172" s="517"/>
      <c r="BC172" s="517"/>
      <c r="BD172" s="517"/>
      <c r="BE172" s="517"/>
      <c r="BF172" s="517"/>
      <c r="BG172" s="517"/>
      <c r="BH172" s="518"/>
      <c r="BI172" s="170"/>
      <c r="BJ172" s="112"/>
      <c r="BK172" s="112"/>
      <c r="BL172" s="112"/>
      <c r="BM172" s="112"/>
      <c r="BN172" s="199"/>
      <c r="BO172" s="418"/>
      <c r="BP172" s="419"/>
      <c r="BQ172" s="419"/>
      <c r="BR172" s="420"/>
      <c r="BS172" s="418"/>
      <c r="BT172" s="419"/>
      <c r="BU172" s="419"/>
      <c r="BV172" s="420"/>
      <c r="CB172" s="106" t="s">
        <v>639</v>
      </c>
    </row>
    <row r="173" spans="2:86" ht="15" customHeight="1">
      <c r="B173" s="571"/>
      <c r="C173" s="572"/>
      <c r="D173" s="572"/>
      <c r="E173" s="572"/>
      <c r="F173" s="623"/>
      <c r="G173" s="616"/>
      <c r="H173" s="617"/>
      <c r="I173" s="617"/>
      <c r="J173" s="617"/>
      <c r="K173" s="618"/>
      <c r="L173" s="622" t="s">
        <v>260</v>
      </c>
      <c r="M173" s="622"/>
      <c r="N173" s="622"/>
      <c r="O173" s="622"/>
      <c r="P173" s="622"/>
      <c r="Q173" s="622"/>
      <c r="R173" s="647" t="s">
        <v>69</v>
      </c>
      <c r="S173" s="647"/>
      <c r="T173" s="647"/>
      <c r="U173" s="647"/>
      <c r="V173" s="647"/>
      <c r="W173" s="512" t="s">
        <v>74</v>
      </c>
      <c r="X173" s="513"/>
      <c r="Y173" s="599"/>
      <c r="Z173" s="599"/>
      <c r="AA173" s="599"/>
      <c r="AB173" s="599"/>
      <c r="AC173" s="599"/>
      <c r="AD173" s="599"/>
      <c r="AE173" s="599"/>
      <c r="AF173" s="599"/>
      <c r="AG173" s="599"/>
      <c r="AH173" s="599"/>
      <c r="AI173" s="599"/>
      <c r="AJ173" s="599"/>
      <c r="AK173" s="599"/>
      <c r="AL173" s="713"/>
      <c r="AM173" s="512" t="s">
        <v>74</v>
      </c>
      <c r="AN173" s="513"/>
      <c r="AO173" s="116" t="s">
        <v>259</v>
      </c>
      <c r="AP173" s="116"/>
      <c r="AQ173" s="116"/>
      <c r="AR173" s="116"/>
      <c r="AS173" s="116"/>
      <c r="AT173" s="116"/>
      <c r="AU173" s="116"/>
      <c r="AV173" s="116"/>
      <c r="AW173" s="116"/>
      <c r="AX173" s="116"/>
      <c r="AY173" s="116"/>
      <c r="AZ173" s="116"/>
      <c r="BA173" s="116"/>
      <c r="BB173" s="116"/>
      <c r="BC173" s="116"/>
      <c r="BD173" s="116"/>
      <c r="BE173" s="116"/>
      <c r="BF173" s="116"/>
      <c r="BG173" s="116"/>
      <c r="BH173" s="125"/>
      <c r="BI173" s="499" t="s">
        <v>983</v>
      </c>
      <c r="BJ173" s="500"/>
      <c r="BK173" s="500"/>
      <c r="BL173" s="500"/>
      <c r="BM173" s="500"/>
      <c r="BN173" s="501"/>
      <c r="BO173" s="502" t="s">
        <v>129</v>
      </c>
      <c r="BP173" s="503"/>
      <c r="BQ173" s="503"/>
      <c r="BR173" s="504"/>
      <c r="BS173" s="502" t="s">
        <v>129</v>
      </c>
      <c r="BT173" s="503"/>
      <c r="BU173" s="503"/>
      <c r="BV173" s="504"/>
      <c r="CB173" s="106" t="s">
        <v>640</v>
      </c>
    </row>
    <row r="174" spans="2:86" ht="15" customHeight="1">
      <c r="B174" s="571"/>
      <c r="C174" s="572"/>
      <c r="D174" s="572"/>
      <c r="E174" s="572"/>
      <c r="F174" s="623"/>
      <c r="G174" s="616"/>
      <c r="H174" s="617"/>
      <c r="I174" s="617"/>
      <c r="J174" s="617"/>
      <c r="K174" s="618"/>
      <c r="L174" s="622"/>
      <c r="M174" s="622"/>
      <c r="N174" s="622"/>
      <c r="O174" s="622"/>
      <c r="P174" s="622"/>
      <c r="Q174" s="622"/>
      <c r="R174" s="647"/>
      <c r="S174" s="647"/>
      <c r="T174" s="647"/>
      <c r="U174" s="647"/>
      <c r="V174" s="647"/>
      <c r="W174" s="510" t="s">
        <v>74</v>
      </c>
      <c r="X174" s="511"/>
      <c r="Y174" s="600"/>
      <c r="Z174" s="600"/>
      <c r="AA174" s="600"/>
      <c r="AB174" s="600"/>
      <c r="AC174" s="600"/>
      <c r="AD174" s="600"/>
      <c r="AE174" s="600"/>
      <c r="AF174" s="600"/>
      <c r="AG174" s="600"/>
      <c r="AH174" s="600"/>
      <c r="AI174" s="600"/>
      <c r="AJ174" s="600"/>
      <c r="AK174" s="600"/>
      <c r="AL174" s="714"/>
      <c r="AM174" s="510" t="s">
        <v>74</v>
      </c>
      <c r="AN174" s="511"/>
      <c r="AO174" s="531"/>
      <c r="AP174" s="531"/>
      <c r="AQ174" s="531"/>
      <c r="AR174" s="531"/>
      <c r="AS174" s="531"/>
      <c r="AT174" s="531"/>
      <c r="AU174" s="531"/>
      <c r="AV174" s="531"/>
      <c r="AW174" s="531"/>
      <c r="AX174" s="531"/>
      <c r="AY174" s="531"/>
      <c r="AZ174" s="531"/>
      <c r="BA174" s="531"/>
      <c r="BB174" s="531"/>
      <c r="BC174" s="531"/>
      <c r="BD174" s="531"/>
      <c r="BE174" s="531"/>
      <c r="BF174" s="531"/>
      <c r="BG174" s="531"/>
      <c r="BH174" s="615"/>
      <c r="BI174" s="229"/>
      <c r="BJ174" s="483"/>
      <c r="BK174" s="483"/>
      <c r="BL174" s="483"/>
      <c r="BM174" s="483"/>
      <c r="BN174" s="484"/>
      <c r="BO174" s="505" t="s">
        <v>130</v>
      </c>
      <c r="BP174" s="506"/>
      <c r="BQ174" s="506"/>
      <c r="BR174" s="507"/>
      <c r="BS174" s="505" t="s">
        <v>130</v>
      </c>
      <c r="BT174" s="506"/>
      <c r="BU174" s="506"/>
      <c r="BV174" s="507"/>
      <c r="CB174" s="106" t="s">
        <v>641</v>
      </c>
    </row>
    <row r="175" spans="2:86" ht="15" customHeight="1">
      <c r="B175" s="571"/>
      <c r="C175" s="572"/>
      <c r="D175" s="572"/>
      <c r="E175" s="572"/>
      <c r="F175" s="623"/>
      <c r="G175" s="616"/>
      <c r="H175" s="617"/>
      <c r="I175" s="617"/>
      <c r="J175" s="617"/>
      <c r="K175" s="618"/>
      <c r="L175" s="622"/>
      <c r="M175" s="622"/>
      <c r="N175" s="622"/>
      <c r="O175" s="622"/>
      <c r="P175" s="622"/>
      <c r="Q175" s="622"/>
      <c r="R175" s="647"/>
      <c r="S175" s="647"/>
      <c r="T175" s="647"/>
      <c r="U175" s="647"/>
      <c r="V175" s="647"/>
      <c r="W175" s="510" t="s">
        <v>74</v>
      </c>
      <c r="X175" s="511"/>
      <c r="Y175" s="531"/>
      <c r="Z175" s="531"/>
      <c r="AA175" s="531"/>
      <c r="AB175" s="531"/>
      <c r="AC175" s="531"/>
      <c r="AD175" s="531"/>
      <c r="AE175" s="531"/>
      <c r="AF175" s="531"/>
      <c r="AG175" s="531"/>
      <c r="AH175" s="531"/>
      <c r="AI175" s="531"/>
      <c r="AJ175" s="531"/>
      <c r="AK175" s="531"/>
      <c r="AL175" s="615"/>
      <c r="AM175" s="510" t="s">
        <v>74</v>
      </c>
      <c r="AN175" s="511"/>
      <c r="AO175" s="531"/>
      <c r="AP175" s="531"/>
      <c r="AQ175" s="531"/>
      <c r="AR175" s="531"/>
      <c r="AS175" s="531"/>
      <c r="AT175" s="531"/>
      <c r="AU175" s="531"/>
      <c r="AV175" s="531"/>
      <c r="AW175" s="531"/>
      <c r="AX175" s="531"/>
      <c r="AY175" s="531"/>
      <c r="AZ175" s="531"/>
      <c r="BA175" s="531"/>
      <c r="BB175" s="531"/>
      <c r="BC175" s="531"/>
      <c r="BD175" s="531"/>
      <c r="BE175" s="531"/>
      <c r="BF175" s="531"/>
      <c r="BG175" s="531"/>
      <c r="BH175" s="615"/>
      <c r="BI175" s="122"/>
      <c r="BJ175" s="120"/>
      <c r="BK175" s="120"/>
      <c r="BL175" s="120"/>
      <c r="BM175" s="120"/>
      <c r="BN175" s="126"/>
      <c r="BO175" s="418"/>
      <c r="BP175" s="419"/>
      <c r="BQ175" s="419"/>
      <c r="BR175" s="420"/>
      <c r="BS175" s="418"/>
      <c r="BT175" s="419"/>
      <c r="BU175" s="419"/>
      <c r="BV175" s="420"/>
      <c r="CB175" s="106" t="s">
        <v>642</v>
      </c>
    </row>
    <row r="176" spans="2:86" ht="15" customHeight="1">
      <c r="B176" s="573"/>
      <c r="C176" s="574"/>
      <c r="D176" s="574"/>
      <c r="E176" s="574"/>
      <c r="F176" s="624"/>
      <c r="G176" s="619"/>
      <c r="H176" s="620"/>
      <c r="I176" s="620"/>
      <c r="J176" s="620"/>
      <c r="K176" s="621"/>
      <c r="L176" s="622"/>
      <c r="M176" s="622"/>
      <c r="N176" s="622"/>
      <c r="O176" s="622"/>
      <c r="P176" s="622"/>
      <c r="Q176" s="622"/>
      <c r="R176" s="647"/>
      <c r="S176" s="647"/>
      <c r="T176" s="647"/>
      <c r="U176" s="647"/>
      <c r="V176" s="647"/>
      <c r="W176" s="508" t="s">
        <v>74</v>
      </c>
      <c r="X176" s="509"/>
      <c r="Y176" s="517"/>
      <c r="Z176" s="517"/>
      <c r="AA176" s="517"/>
      <c r="AB176" s="517"/>
      <c r="AC176" s="517"/>
      <c r="AD176" s="517"/>
      <c r="AE176" s="517"/>
      <c r="AF176" s="517"/>
      <c r="AG176" s="517"/>
      <c r="AH176" s="517"/>
      <c r="AI176" s="517"/>
      <c r="AJ176" s="517"/>
      <c r="AK176" s="517"/>
      <c r="AL176" s="518"/>
      <c r="AM176" s="508" t="s">
        <v>74</v>
      </c>
      <c r="AN176" s="509"/>
      <c r="AO176" s="517"/>
      <c r="AP176" s="517"/>
      <c r="AQ176" s="517"/>
      <c r="AR176" s="517"/>
      <c r="AS176" s="517"/>
      <c r="AT176" s="517"/>
      <c r="AU176" s="517"/>
      <c r="AV176" s="517"/>
      <c r="AW176" s="517"/>
      <c r="AX176" s="517"/>
      <c r="AY176" s="517"/>
      <c r="AZ176" s="517"/>
      <c r="BA176" s="517"/>
      <c r="BB176" s="517"/>
      <c r="BC176" s="517"/>
      <c r="BD176" s="517"/>
      <c r="BE176" s="517"/>
      <c r="BF176" s="517"/>
      <c r="BG176" s="517"/>
      <c r="BH176" s="518"/>
      <c r="BI176" s="124"/>
      <c r="BJ176" s="121"/>
      <c r="BK176" s="121"/>
      <c r="BL176" s="121"/>
      <c r="BM176" s="121"/>
      <c r="BN176" s="127"/>
      <c r="BO176" s="230"/>
      <c r="BP176" s="231"/>
      <c r="BQ176" s="231"/>
      <c r="BR176" s="232"/>
      <c r="BS176" s="230"/>
      <c r="BT176" s="231"/>
      <c r="BU176" s="231"/>
      <c r="BV176" s="232"/>
      <c r="CB176" s="106" t="s">
        <v>648</v>
      </c>
    </row>
    <row r="177" spans="2:80" ht="13.5" customHeight="1">
      <c r="C177" s="113"/>
      <c r="D177" s="113"/>
      <c r="H177" s="113"/>
      <c r="BS177" s="114"/>
      <c r="BT177" s="114"/>
      <c r="BU177" s="114"/>
      <c r="BV177" s="114"/>
      <c r="CB177" s="106" t="s">
        <v>658</v>
      </c>
    </row>
    <row r="178" spans="2:80" ht="13.5" customHeight="1">
      <c r="C178" s="113"/>
      <c r="D178" s="113"/>
      <c r="H178" s="113"/>
      <c r="BS178" s="114"/>
      <c r="BT178" s="114"/>
      <c r="BU178" s="114"/>
      <c r="BV178" s="114"/>
      <c r="CB178" s="106" t="s">
        <v>659</v>
      </c>
    </row>
    <row r="179" spans="2:80" ht="13.5" customHeight="1">
      <c r="C179" s="113"/>
      <c r="D179" s="113"/>
      <c r="H179" s="113"/>
      <c r="BS179" s="114"/>
      <c r="BT179" s="114"/>
      <c r="BU179" s="114"/>
      <c r="BV179" s="114"/>
      <c r="CB179" s="106" t="s">
        <v>520</v>
      </c>
    </row>
    <row r="180" spans="2:80" ht="13.5" customHeight="1">
      <c r="C180" s="113"/>
      <c r="D180" s="113"/>
      <c r="H180" s="113"/>
      <c r="BS180" s="114"/>
      <c r="BT180" s="114"/>
      <c r="BU180" s="114"/>
      <c r="BV180" s="114"/>
      <c r="CB180" s="106" t="s">
        <v>664</v>
      </c>
    </row>
    <row r="181" spans="2:80" ht="13.5" customHeight="1">
      <c r="C181" s="113"/>
      <c r="D181" s="113"/>
      <c r="H181" s="113"/>
      <c r="BS181" s="114"/>
      <c r="BT181" s="114"/>
      <c r="BU181" s="114"/>
      <c r="BV181" s="114"/>
      <c r="CB181" s="106" t="s">
        <v>886</v>
      </c>
    </row>
    <row r="182" spans="2:80" ht="13.5" customHeight="1">
      <c r="C182" s="113"/>
      <c r="D182" s="113"/>
      <c r="H182" s="113"/>
      <c r="BS182" s="114"/>
      <c r="BT182" s="114"/>
      <c r="BU182" s="114"/>
      <c r="BV182" s="114"/>
    </row>
    <row r="183" spans="2:80" ht="13.5" customHeight="1">
      <c r="C183" s="113"/>
      <c r="D183" s="113"/>
      <c r="H183" s="113"/>
      <c r="BS183" s="114"/>
      <c r="BT183" s="114"/>
      <c r="BU183" s="114"/>
      <c r="BV183" s="114"/>
    </row>
    <row r="184" spans="2:80" ht="13.5" customHeight="1">
      <c r="C184" s="113"/>
      <c r="D184" s="113"/>
      <c r="H184" s="113"/>
      <c r="BS184" s="114"/>
      <c r="BT184" s="114"/>
      <c r="BU184" s="114"/>
      <c r="BV184" s="114"/>
    </row>
    <row r="185" spans="2:80" ht="13.5" customHeight="1">
      <c r="C185" s="113"/>
      <c r="D185" s="113"/>
      <c r="H185" s="113"/>
      <c r="BS185" s="114"/>
      <c r="BT185" s="114"/>
      <c r="BU185" s="114"/>
      <c r="BV185" s="114"/>
    </row>
    <row r="186" spans="2:80" ht="13.5" customHeight="1">
      <c r="C186" s="113"/>
      <c r="D186" s="113"/>
      <c r="H186" s="113"/>
      <c r="BS186" s="114"/>
      <c r="BT186" s="114"/>
      <c r="BU186" s="114"/>
      <c r="BV186" s="114"/>
    </row>
    <row r="187" spans="2:80" ht="13.5" customHeight="1">
      <c r="C187" s="113"/>
      <c r="D187" s="113"/>
      <c r="H187" s="113"/>
      <c r="BS187" s="114"/>
      <c r="BT187" s="114"/>
      <c r="BU187" s="114"/>
      <c r="BV187" s="114"/>
    </row>
    <row r="188" spans="2:80" ht="13.5" customHeight="1">
      <c r="C188" s="113"/>
      <c r="D188" s="113"/>
      <c r="H188" s="113"/>
      <c r="BS188" s="114"/>
      <c r="BT188" s="114"/>
      <c r="BU188" s="114"/>
      <c r="BV188" s="114"/>
    </row>
    <row r="189" spans="2:80" ht="13.5" customHeight="1">
      <c r="C189" s="113"/>
      <c r="D189" s="113"/>
      <c r="H189" s="113"/>
      <c r="BS189" s="114"/>
      <c r="BT189" s="114"/>
      <c r="BU189" s="114"/>
      <c r="BV189" s="114"/>
    </row>
    <row r="190" spans="2:80" ht="16.5" customHeight="1">
      <c r="B190" s="532" t="s">
        <v>17</v>
      </c>
      <c r="C190" s="532"/>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V190" s="532"/>
      <c r="AW190" s="532"/>
      <c r="AX190" s="532"/>
      <c r="AY190" s="532"/>
      <c r="AZ190" s="532"/>
      <c r="BA190" s="532"/>
      <c r="BB190" s="532"/>
      <c r="BC190" s="532"/>
      <c r="BD190" s="532"/>
      <c r="BE190" s="532"/>
      <c r="BF190" s="532"/>
      <c r="BG190" s="532"/>
      <c r="BH190" s="532"/>
      <c r="BI190" s="532"/>
      <c r="BJ190" s="532"/>
      <c r="BK190" s="532"/>
      <c r="BL190" s="532"/>
      <c r="BM190" s="532"/>
      <c r="BN190" s="532"/>
      <c r="BO190" s="532"/>
      <c r="BP190" s="532"/>
      <c r="BQ190" s="532"/>
      <c r="BR190" s="532"/>
      <c r="BS190" s="532"/>
      <c r="BT190" s="532"/>
      <c r="BU190" s="532"/>
      <c r="BV190" s="532"/>
    </row>
    <row r="191" spans="2:80" ht="13.5">
      <c r="B191" s="106" t="s">
        <v>924</v>
      </c>
      <c r="BO191" s="107" t="s">
        <v>76</v>
      </c>
    </row>
    <row r="192" spans="2:80">
      <c r="B192" s="106" t="s">
        <v>895</v>
      </c>
    </row>
    <row r="193" spans="2:74">
      <c r="B193" s="106" t="s">
        <v>893</v>
      </c>
    </row>
    <row r="195" spans="2:74">
      <c r="B195" s="106" t="s">
        <v>950</v>
      </c>
    </row>
    <row r="196" spans="2:74">
      <c r="B196" s="106" t="s">
        <v>948</v>
      </c>
    </row>
    <row r="197" spans="2:74">
      <c r="B197" s="106" t="s">
        <v>949</v>
      </c>
    </row>
    <row r="198" spans="2:74" ht="12" customHeight="1"/>
    <row r="199" spans="2:74">
      <c r="B199" s="533" t="s">
        <v>124</v>
      </c>
      <c r="C199" s="533"/>
      <c r="D199" s="533"/>
      <c r="E199" s="533"/>
      <c r="F199" s="533"/>
      <c r="G199" s="533"/>
      <c r="H199" s="533"/>
      <c r="I199" s="533"/>
      <c r="J199" s="533"/>
      <c r="K199" s="533"/>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533"/>
      <c r="BK199" s="533"/>
      <c r="BL199" s="533"/>
      <c r="BM199" s="533"/>
      <c r="BN199" s="533"/>
      <c r="BO199" s="533"/>
      <c r="BP199" s="533"/>
      <c r="BQ199" s="533"/>
      <c r="BR199" s="533"/>
      <c r="BS199" s="533"/>
      <c r="BT199" s="533"/>
      <c r="BU199" s="533"/>
      <c r="BV199" s="533"/>
    </row>
    <row r="200" spans="2:74" ht="15.75" customHeight="1">
      <c r="B200" s="520"/>
      <c r="C200" s="520"/>
      <c r="D200" s="520"/>
      <c r="E200" s="520"/>
      <c r="F200" s="520"/>
      <c r="G200" s="521" t="s">
        <v>18</v>
      </c>
      <c r="H200" s="521"/>
      <c r="I200" s="521"/>
      <c r="J200" s="521"/>
      <c r="K200" s="521"/>
      <c r="L200" s="534" t="s">
        <v>334</v>
      </c>
      <c r="M200" s="535"/>
      <c r="N200" s="535"/>
      <c r="O200" s="535"/>
      <c r="P200" s="535"/>
      <c r="Q200" s="536"/>
      <c r="R200" s="521" t="s">
        <v>430</v>
      </c>
      <c r="S200" s="521"/>
      <c r="T200" s="521"/>
      <c r="U200" s="521"/>
      <c r="V200" s="521"/>
      <c r="W200" s="534" t="s">
        <v>801</v>
      </c>
      <c r="X200" s="523"/>
      <c r="Y200" s="523"/>
      <c r="Z200" s="523"/>
      <c r="AA200" s="523"/>
      <c r="AB200" s="523"/>
      <c r="AC200" s="523"/>
      <c r="AD200" s="523"/>
      <c r="AE200" s="523"/>
      <c r="AF200" s="523"/>
      <c r="AG200" s="523"/>
      <c r="AH200" s="523"/>
      <c r="AI200" s="523"/>
      <c r="AJ200" s="523"/>
      <c r="AK200" s="523"/>
      <c r="AL200" s="524"/>
      <c r="AM200" s="522" t="s">
        <v>433</v>
      </c>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c r="BH200" s="524"/>
      <c r="BI200" s="519" t="s">
        <v>19</v>
      </c>
      <c r="BJ200" s="519"/>
      <c r="BK200" s="519"/>
      <c r="BL200" s="519"/>
      <c r="BM200" s="519"/>
      <c r="BN200" s="519"/>
      <c r="BO200" s="520" t="s">
        <v>20</v>
      </c>
      <c r="BP200" s="520"/>
      <c r="BQ200" s="520"/>
      <c r="BR200" s="520"/>
      <c r="BS200" s="520"/>
      <c r="BT200" s="520"/>
      <c r="BU200" s="520"/>
      <c r="BV200" s="520"/>
    </row>
    <row r="201" spans="2:74" ht="15.75" customHeight="1">
      <c r="B201" s="520"/>
      <c r="C201" s="520"/>
      <c r="D201" s="520"/>
      <c r="E201" s="520"/>
      <c r="F201" s="520"/>
      <c r="G201" s="521"/>
      <c r="H201" s="521"/>
      <c r="I201" s="521"/>
      <c r="J201" s="521"/>
      <c r="K201" s="521"/>
      <c r="L201" s="537"/>
      <c r="M201" s="538"/>
      <c r="N201" s="538"/>
      <c r="O201" s="538"/>
      <c r="P201" s="538"/>
      <c r="Q201" s="539"/>
      <c r="R201" s="521"/>
      <c r="S201" s="521"/>
      <c r="T201" s="521"/>
      <c r="U201" s="521"/>
      <c r="V201" s="521"/>
      <c r="W201" s="525"/>
      <c r="X201" s="526"/>
      <c r="Y201" s="526"/>
      <c r="Z201" s="526"/>
      <c r="AA201" s="526"/>
      <c r="AB201" s="526"/>
      <c r="AC201" s="526"/>
      <c r="AD201" s="526"/>
      <c r="AE201" s="526"/>
      <c r="AF201" s="526"/>
      <c r="AG201" s="526"/>
      <c r="AH201" s="526"/>
      <c r="AI201" s="526"/>
      <c r="AJ201" s="526"/>
      <c r="AK201" s="526"/>
      <c r="AL201" s="527"/>
      <c r="AM201" s="525"/>
      <c r="AN201" s="526"/>
      <c r="AO201" s="526"/>
      <c r="AP201" s="526"/>
      <c r="AQ201" s="526"/>
      <c r="AR201" s="526"/>
      <c r="AS201" s="526"/>
      <c r="AT201" s="526"/>
      <c r="AU201" s="526"/>
      <c r="AV201" s="526"/>
      <c r="AW201" s="526"/>
      <c r="AX201" s="526"/>
      <c r="AY201" s="526"/>
      <c r="AZ201" s="526"/>
      <c r="BA201" s="526"/>
      <c r="BB201" s="526"/>
      <c r="BC201" s="526"/>
      <c r="BD201" s="526"/>
      <c r="BE201" s="526"/>
      <c r="BF201" s="526"/>
      <c r="BG201" s="526"/>
      <c r="BH201" s="527"/>
      <c r="BI201" s="525" t="s">
        <v>434</v>
      </c>
      <c r="BJ201" s="526"/>
      <c r="BK201" s="526"/>
      <c r="BL201" s="526"/>
      <c r="BM201" s="526"/>
      <c r="BN201" s="527"/>
      <c r="BO201" s="520" t="s">
        <v>47</v>
      </c>
      <c r="BP201" s="520"/>
      <c r="BQ201" s="520"/>
      <c r="BR201" s="520"/>
      <c r="BS201" s="520" t="s">
        <v>48</v>
      </c>
      <c r="BT201" s="520"/>
      <c r="BU201" s="520"/>
      <c r="BV201" s="520"/>
    </row>
    <row r="202" spans="2:74" ht="15.75" customHeight="1">
      <c r="B202" s="115" t="s">
        <v>77</v>
      </c>
      <c r="C202" s="116"/>
      <c r="D202" s="116"/>
      <c r="E202" s="116"/>
      <c r="F202" s="116"/>
      <c r="G202" s="288" t="s">
        <v>506</v>
      </c>
      <c r="H202" s="311"/>
      <c r="I202" s="311"/>
      <c r="J202" s="311"/>
      <c r="K202" s="311"/>
      <c r="L202" s="601" t="s">
        <v>847</v>
      </c>
      <c r="M202" s="602"/>
      <c r="N202" s="602"/>
      <c r="O202" s="602"/>
      <c r="P202" s="602"/>
      <c r="Q202" s="603"/>
      <c r="R202" s="512" t="s">
        <v>69</v>
      </c>
      <c r="S202" s="513"/>
      <c r="T202" s="513"/>
      <c r="U202" s="513"/>
      <c r="V202" s="514"/>
      <c r="W202" s="513" t="s">
        <v>74</v>
      </c>
      <c r="X202" s="513"/>
      <c r="Y202" s="599"/>
      <c r="Z202" s="599"/>
      <c r="AA202" s="599"/>
      <c r="AB202" s="599"/>
      <c r="AC202" s="599"/>
      <c r="AD202" s="599"/>
      <c r="AE202" s="599"/>
      <c r="AF202" s="599"/>
      <c r="AG202" s="599"/>
      <c r="AH202" s="599"/>
      <c r="AI202" s="599"/>
      <c r="AJ202" s="599"/>
      <c r="AK202" s="599"/>
      <c r="AL202" s="599"/>
      <c r="AM202" s="512" t="s">
        <v>74</v>
      </c>
      <c r="AN202" s="513"/>
      <c r="AO202" s="116" t="s">
        <v>845</v>
      </c>
      <c r="AP202" s="116"/>
      <c r="AQ202" s="116"/>
      <c r="AR202" s="116"/>
      <c r="AS202" s="116"/>
      <c r="AT202" s="116"/>
      <c r="AU202" s="116"/>
      <c r="AV202" s="116"/>
      <c r="AW202" s="116"/>
      <c r="AX202" s="116"/>
      <c r="AY202" s="116"/>
      <c r="AZ202" s="116"/>
      <c r="BA202" s="116"/>
      <c r="BB202" s="116"/>
      <c r="BC202" s="116"/>
      <c r="BD202" s="116"/>
      <c r="BE202" s="116"/>
      <c r="BF202" s="116"/>
      <c r="BG202" s="116"/>
      <c r="BH202" s="125"/>
      <c r="BI202" s="499" t="s">
        <v>434</v>
      </c>
      <c r="BJ202" s="500"/>
      <c r="BK202" s="500"/>
      <c r="BL202" s="500"/>
      <c r="BM202" s="500"/>
      <c r="BN202" s="501"/>
      <c r="BO202" s="502" t="s">
        <v>129</v>
      </c>
      <c r="BP202" s="503"/>
      <c r="BQ202" s="503"/>
      <c r="BR202" s="504"/>
      <c r="BS202" s="502" t="s">
        <v>129</v>
      </c>
      <c r="BT202" s="503"/>
      <c r="BU202" s="503"/>
      <c r="BV202" s="504"/>
    </row>
    <row r="203" spans="2:74" ht="15.75" customHeight="1">
      <c r="B203" s="571" t="s">
        <v>78</v>
      </c>
      <c r="C203" s="572"/>
      <c r="D203" s="572"/>
      <c r="E203" s="572"/>
      <c r="F203" s="623"/>
      <c r="G203" s="635" t="s">
        <v>101</v>
      </c>
      <c r="H203" s="636"/>
      <c r="I203" s="636"/>
      <c r="J203" s="636"/>
      <c r="K203" s="637"/>
      <c r="L203" s="604"/>
      <c r="M203" s="605"/>
      <c r="N203" s="605"/>
      <c r="O203" s="605"/>
      <c r="P203" s="605"/>
      <c r="Q203" s="606"/>
      <c r="R203" s="510"/>
      <c r="S203" s="511"/>
      <c r="T203" s="511"/>
      <c r="U203" s="511"/>
      <c r="V203" s="515"/>
      <c r="W203" s="511" t="s">
        <v>74</v>
      </c>
      <c r="X203" s="511"/>
      <c r="Y203" s="600"/>
      <c r="Z203" s="600"/>
      <c r="AA203" s="600"/>
      <c r="AB203" s="600"/>
      <c r="AC203" s="600"/>
      <c r="AD203" s="600"/>
      <c r="AE203" s="600"/>
      <c r="AF203" s="600"/>
      <c r="AG203" s="600"/>
      <c r="AH203" s="600"/>
      <c r="AI203" s="600"/>
      <c r="AJ203" s="600"/>
      <c r="AK203" s="600"/>
      <c r="AL203" s="600"/>
      <c r="AM203" s="510" t="s">
        <v>74</v>
      </c>
      <c r="AN203" s="511"/>
      <c r="AO203" s="120" t="s">
        <v>842</v>
      </c>
      <c r="AP203" s="120"/>
      <c r="AQ203" s="120"/>
      <c r="AR203" s="120"/>
      <c r="AS203" s="120"/>
      <c r="AT203" s="120"/>
      <c r="AU203" s="120"/>
      <c r="AV203" s="120"/>
      <c r="AW203" s="120"/>
      <c r="AX203" s="120"/>
      <c r="AY203" s="120"/>
      <c r="AZ203" s="120"/>
      <c r="BA203" s="120"/>
      <c r="BB203" s="120"/>
      <c r="BC203" s="120"/>
      <c r="BD203" s="120"/>
      <c r="BE203" s="120"/>
      <c r="BF203" s="120"/>
      <c r="BG203" s="120"/>
      <c r="BH203" s="126"/>
      <c r="BI203" s="428"/>
      <c r="BJ203" s="427"/>
      <c r="BK203" s="427"/>
      <c r="BL203" s="427"/>
      <c r="BM203" s="427"/>
      <c r="BN203" s="429"/>
      <c r="BO203" s="505" t="s">
        <v>130</v>
      </c>
      <c r="BP203" s="506"/>
      <c r="BQ203" s="506"/>
      <c r="BR203" s="507"/>
      <c r="BS203" s="505" t="s">
        <v>130</v>
      </c>
      <c r="BT203" s="506"/>
      <c r="BU203" s="506"/>
      <c r="BV203" s="507"/>
    </row>
    <row r="204" spans="2:74" ht="15.75" customHeight="1">
      <c r="B204" s="571"/>
      <c r="C204" s="572"/>
      <c r="D204" s="572"/>
      <c r="E204" s="572"/>
      <c r="F204" s="623"/>
      <c r="G204" s="635"/>
      <c r="H204" s="636"/>
      <c r="I204" s="636"/>
      <c r="J204" s="636"/>
      <c r="K204" s="637"/>
      <c r="L204" s="607"/>
      <c r="M204" s="608"/>
      <c r="N204" s="608"/>
      <c r="O204" s="608"/>
      <c r="P204" s="608"/>
      <c r="Q204" s="609"/>
      <c r="R204" s="508"/>
      <c r="S204" s="509"/>
      <c r="T204" s="509"/>
      <c r="U204" s="509"/>
      <c r="V204" s="516"/>
      <c r="W204" s="508" t="s">
        <v>74</v>
      </c>
      <c r="X204" s="509"/>
      <c r="Y204" s="517"/>
      <c r="Z204" s="517"/>
      <c r="AA204" s="517"/>
      <c r="AB204" s="517"/>
      <c r="AC204" s="517"/>
      <c r="AD204" s="517"/>
      <c r="AE204" s="517"/>
      <c r="AF204" s="517"/>
      <c r="AG204" s="517"/>
      <c r="AH204" s="517"/>
      <c r="AI204" s="517"/>
      <c r="AJ204" s="517"/>
      <c r="AK204" s="517"/>
      <c r="AL204" s="517"/>
      <c r="AM204" s="508" t="s">
        <v>74</v>
      </c>
      <c r="AN204" s="509"/>
      <c r="AO204" s="517"/>
      <c r="AP204" s="517"/>
      <c r="AQ204" s="517"/>
      <c r="AR204" s="517"/>
      <c r="AS204" s="517"/>
      <c r="AT204" s="517"/>
      <c r="AU204" s="517"/>
      <c r="AV204" s="517"/>
      <c r="AW204" s="517"/>
      <c r="AX204" s="517"/>
      <c r="AY204" s="517"/>
      <c r="AZ204" s="517"/>
      <c r="BA204" s="517"/>
      <c r="BB204" s="517"/>
      <c r="BC204" s="517"/>
      <c r="BD204" s="517"/>
      <c r="BE204" s="517"/>
      <c r="BF204" s="517"/>
      <c r="BG204" s="517"/>
      <c r="BH204" s="518"/>
      <c r="BI204" s="428"/>
      <c r="BJ204" s="427"/>
      <c r="BK204" s="427"/>
      <c r="BL204" s="427"/>
      <c r="BM204" s="427"/>
      <c r="BN204" s="429"/>
      <c r="BO204" s="200"/>
      <c r="BP204" s="201"/>
      <c r="BQ204" s="201"/>
      <c r="BR204" s="202"/>
      <c r="BS204" s="200"/>
      <c r="BT204" s="201"/>
      <c r="BU204" s="201"/>
      <c r="BV204" s="202"/>
    </row>
    <row r="205" spans="2:74" ht="15.75" customHeight="1">
      <c r="B205" s="571"/>
      <c r="C205" s="572"/>
      <c r="D205" s="572"/>
      <c r="E205" s="572"/>
      <c r="F205" s="623"/>
      <c r="G205" s="635"/>
      <c r="H205" s="636"/>
      <c r="I205" s="636"/>
      <c r="J205" s="636"/>
      <c r="K205" s="637"/>
      <c r="L205" s="540" t="s">
        <v>852</v>
      </c>
      <c r="M205" s="541"/>
      <c r="N205" s="541"/>
      <c r="O205" s="541"/>
      <c r="P205" s="541"/>
      <c r="Q205" s="612"/>
      <c r="R205" s="512" t="s">
        <v>69</v>
      </c>
      <c r="S205" s="513"/>
      <c r="T205" s="513"/>
      <c r="U205" s="513"/>
      <c r="V205" s="514"/>
      <c r="W205" s="512" t="s">
        <v>74</v>
      </c>
      <c r="X205" s="513"/>
      <c r="Y205" s="599"/>
      <c r="Z205" s="599"/>
      <c r="AA205" s="599"/>
      <c r="AB205" s="599"/>
      <c r="AC205" s="599"/>
      <c r="AD205" s="599"/>
      <c r="AE205" s="599"/>
      <c r="AF205" s="599"/>
      <c r="AG205" s="599"/>
      <c r="AH205" s="599"/>
      <c r="AI205" s="599"/>
      <c r="AJ205" s="599"/>
      <c r="AK205" s="599"/>
      <c r="AL205" s="599"/>
      <c r="AM205" s="512" t="s">
        <v>74</v>
      </c>
      <c r="AN205" s="513"/>
      <c r="AO205" s="307" t="s">
        <v>853</v>
      </c>
      <c r="AP205" s="307"/>
      <c r="AQ205" s="307"/>
      <c r="AR205" s="307"/>
      <c r="AS205" s="307"/>
      <c r="AT205" s="307"/>
      <c r="AU205" s="307"/>
      <c r="AV205" s="307"/>
      <c r="AW205" s="307"/>
      <c r="AX205" s="307"/>
      <c r="AY205" s="307"/>
      <c r="AZ205" s="307"/>
      <c r="BA205" s="307"/>
      <c r="BB205" s="307"/>
      <c r="BC205" s="307"/>
      <c r="BD205" s="307"/>
      <c r="BE205" s="307"/>
      <c r="BF205" s="307"/>
      <c r="BG205" s="307"/>
      <c r="BH205" s="440"/>
      <c r="BI205" s="499" t="s">
        <v>434</v>
      </c>
      <c r="BJ205" s="500"/>
      <c r="BK205" s="500"/>
      <c r="BL205" s="500"/>
      <c r="BM205" s="500"/>
      <c r="BN205" s="501"/>
      <c r="BO205" s="502" t="s">
        <v>129</v>
      </c>
      <c r="BP205" s="503"/>
      <c r="BQ205" s="503"/>
      <c r="BR205" s="504"/>
      <c r="BS205" s="502" t="s">
        <v>129</v>
      </c>
      <c r="BT205" s="503"/>
      <c r="BU205" s="503"/>
      <c r="BV205" s="504"/>
    </row>
    <row r="206" spans="2:74" ht="13.5" customHeight="1">
      <c r="B206" s="571"/>
      <c r="C206" s="572"/>
      <c r="D206" s="572"/>
      <c r="E206" s="572"/>
      <c r="F206" s="623"/>
      <c r="G206" s="635"/>
      <c r="H206" s="636"/>
      <c r="I206" s="636"/>
      <c r="J206" s="636"/>
      <c r="K206" s="637"/>
      <c r="L206" s="542"/>
      <c r="M206" s="543"/>
      <c r="N206" s="543"/>
      <c r="O206" s="543"/>
      <c r="P206" s="543"/>
      <c r="Q206" s="613"/>
      <c r="R206" s="510"/>
      <c r="S206" s="511"/>
      <c r="T206" s="511"/>
      <c r="U206" s="511"/>
      <c r="V206" s="515"/>
      <c r="W206" s="510" t="s">
        <v>74</v>
      </c>
      <c r="X206" s="511"/>
      <c r="Y206" s="600"/>
      <c r="Z206" s="600"/>
      <c r="AA206" s="600"/>
      <c r="AB206" s="600"/>
      <c r="AC206" s="600"/>
      <c r="AD206" s="600"/>
      <c r="AE206" s="600"/>
      <c r="AF206" s="600"/>
      <c r="AG206" s="600"/>
      <c r="AH206" s="600"/>
      <c r="AI206" s="600"/>
      <c r="AJ206" s="600"/>
      <c r="AK206" s="600"/>
      <c r="AL206" s="600"/>
      <c r="AM206" s="510" t="s">
        <v>74</v>
      </c>
      <c r="AN206" s="511"/>
      <c r="AO206" s="308" t="s">
        <v>854</v>
      </c>
      <c r="AP206" s="308"/>
      <c r="AQ206" s="308"/>
      <c r="AR206" s="308"/>
      <c r="AS206" s="308"/>
      <c r="AT206" s="308"/>
      <c r="AU206" s="308"/>
      <c r="AV206" s="308"/>
      <c r="AW206" s="308"/>
      <c r="AX206" s="308"/>
      <c r="AY206" s="308"/>
      <c r="AZ206" s="308"/>
      <c r="BA206" s="308"/>
      <c r="BB206" s="308"/>
      <c r="BC206" s="308"/>
      <c r="BD206" s="308"/>
      <c r="BE206" s="308"/>
      <c r="BF206" s="308"/>
      <c r="BG206" s="308"/>
      <c r="BH206" s="441"/>
      <c r="BI206" s="481"/>
      <c r="BJ206" s="480"/>
      <c r="BK206" s="480"/>
      <c r="BL206" s="480"/>
      <c r="BM206" s="480"/>
      <c r="BN206" s="482"/>
      <c r="BO206" s="505" t="s">
        <v>130</v>
      </c>
      <c r="BP206" s="506"/>
      <c r="BQ206" s="506"/>
      <c r="BR206" s="507"/>
      <c r="BS206" s="505" t="s">
        <v>130</v>
      </c>
      <c r="BT206" s="506"/>
      <c r="BU206" s="506"/>
      <c r="BV206" s="507"/>
    </row>
    <row r="207" spans="2:74" ht="13.5" customHeight="1">
      <c r="B207" s="571"/>
      <c r="C207" s="572"/>
      <c r="D207" s="572"/>
      <c r="E207" s="572"/>
      <c r="F207" s="623"/>
      <c r="G207" s="635"/>
      <c r="H207" s="636"/>
      <c r="I207" s="636"/>
      <c r="J207" s="636"/>
      <c r="K207" s="637"/>
      <c r="L207" s="544"/>
      <c r="M207" s="545"/>
      <c r="N207" s="545"/>
      <c r="O207" s="545"/>
      <c r="P207" s="545"/>
      <c r="Q207" s="614"/>
      <c r="R207" s="508"/>
      <c r="S207" s="509"/>
      <c r="T207" s="509"/>
      <c r="U207" s="509"/>
      <c r="V207" s="516"/>
      <c r="W207" s="508" t="s">
        <v>74</v>
      </c>
      <c r="X207" s="509"/>
      <c r="Y207" s="517"/>
      <c r="Z207" s="517"/>
      <c r="AA207" s="517"/>
      <c r="AB207" s="517"/>
      <c r="AC207" s="517"/>
      <c r="AD207" s="517"/>
      <c r="AE207" s="517"/>
      <c r="AF207" s="517"/>
      <c r="AG207" s="517"/>
      <c r="AH207" s="517"/>
      <c r="AI207" s="517"/>
      <c r="AJ207" s="517"/>
      <c r="AK207" s="517"/>
      <c r="AL207" s="517"/>
      <c r="AM207" s="508" t="s">
        <v>74</v>
      </c>
      <c r="AN207" s="509"/>
      <c r="AO207" s="517"/>
      <c r="AP207" s="517"/>
      <c r="AQ207" s="517"/>
      <c r="AR207" s="517"/>
      <c r="AS207" s="517"/>
      <c r="AT207" s="517"/>
      <c r="AU207" s="517"/>
      <c r="AV207" s="517"/>
      <c r="AW207" s="517"/>
      <c r="AX207" s="517"/>
      <c r="AY207" s="517"/>
      <c r="AZ207" s="517"/>
      <c r="BA207" s="517"/>
      <c r="BB207" s="517"/>
      <c r="BC207" s="517"/>
      <c r="BD207" s="517"/>
      <c r="BE207" s="517"/>
      <c r="BF207" s="517"/>
      <c r="BG207" s="517"/>
      <c r="BH207" s="518"/>
      <c r="BI207" s="428"/>
      <c r="BJ207" s="427"/>
      <c r="BK207" s="427"/>
      <c r="BL207" s="427"/>
      <c r="BM207" s="427"/>
      <c r="BN207" s="429"/>
      <c r="BO207" s="200"/>
      <c r="BP207" s="201"/>
      <c r="BQ207" s="201"/>
      <c r="BR207" s="202"/>
      <c r="BS207" s="200"/>
      <c r="BT207" s="201"/>
      <c r="BU207" s="201"/>
      <c r="BV207" s="202"/>
    </row>
    <row r="208" spans="2:74" ht="13.5" customHeight="1">
      <c r="B208" s="571"/>
      <c r="C208" s="572"/>
      <c r="D208" s="572"/>
      <c r="E208" s="572"/>
      <c r="F208" s="623"/>
      <c r="G208" s="635"/>
      <c r="H208" s="636"/>
      <c r="I208" s="636"/>
      <c r="J208" s="636"/>
      <c r="K208" s="637"/>
      <c r="L208" s="540" t="s">
        <v>855</v>
      </c>
      <c r="M208" s="541"/>
      <c r="N208" s="541"/>
      <c r="O208" s="541"/>
      <c r="P208" s="541"/>
      <c r="Q208" s="612"/>
      <c r="R208" s="512" t="s">
        <v>69</v>
      </c>
      <c r="S208" s="513"/>
      <c r="T208" s="513"/>
      <c r="U208" s="513"/>
      <c r="V208" s="514"/>
      <c r="W208" s="512" t="s">
        <v>74</v>
      </c>
      <c r="X208" s="513"/>
      <c r="Y208" s="599"/>
      <c r="Z208" s="599"/>
      <c r="AA208" s="599"/>
      <c r="AB208" s="599"/>
      <c r="AC208" s="599"/>
      <c r="AD208" s="599"/>
      <c r="AE208" s="599"/>
      <c r="AF208" s="599"/>
      <c r="AG208" s="599"/>
      <c r="AH208" s="599"/>
      <c r="AI208" s="599"/>
      <c r="AJ208" s="599"/>
      <c r="AK208" s="599"/>
      <c r="AL208" s="599"/>
      <c r="AM208" s="512" t="s">
        <v>74</v>
      </c>
      <c r="AN208" s="513"/>
      <c r="AO208" s="307" t="s">
        <v>856</v>
      </c>
      <c r="AP208" s="307"/>
      <c r="AQ208" s="307"/>
      <c r="AR208" s="307"/>
      <c r="AS208" s="307"/>
      <c r="AT208" s="307"/>
      <c r="AU208" s="307"/>
      <c r="AV208" s="307"/>
      <c r="AW208" s="307"/>
      <c r="AX208" s="307"/>
      <c r="AY208" s="307"/>
      <c r="AZ208" s="307"/>
      <c r="BA208" s="307"/>
      <c r="BB208" s="307"/>
      <c r="BC208" s="307"/>
      <c r="BD208" s="307"/>
      <c r="BE208" s="307"/>
      <c r="BF208" s="307"/>
      <c r="BG208" s="307"/>
      <c r="BH208" s="440"/>
      <c r="BI208" s="499" t="s">
        <v>434</v>
      </c>
      <c r="BJ208" s="500"/>
      <c r="BK208" s="500"/>
      <c r="BL208" s="500"/>
      <c r="BM208" s="500"/>
      <c r="BN208" s="501"/>
      <c r="BO208" s="502" t="s">
        <v>129</v>
      </c>
      <c r="BP208" s="503"/>
      <c r="BQ208" s="503"/>
      <c r="BR208" s="504"/>
      <c r="BS208" s="502" t="s">
        <v>129</v>
      </c>
      <c r="BT208" s="503"/>
      <c r="BU208" s="503"/>
      <c r="BV208" s="504"/>
    </row>
    <row r="209" spans="2:74" ht="13.5" customHeight="1">
      <c r="B209" s="571"/>
      <c r="C209" s="572"/>
      <c r="D209" s="572"/>
      <c r="E209" s="572"/>
      <c r="F209" s="623"/>
      <c r="G209" s="635"/>
      <c r="H209" s="636"/>
      <c r="I209" s="636"/>
      <c r="J209" s="636"/>
      <c r="K209" s="637"/>
      <c r="L209" s="542"/>
      <c r="M209" s="543"/>
      <c r="N209" s="543"/>
      <c r="O209" s="543"/>
      <c r="P209" s="543"/>
      <c r="Q209" s="613"/>
      <c r="R209" s="510"/>
      <c r="S209" s="511"/>
      <c r="T209" s="511"/>
      <c r="U209" s="511"/>
      <c r="V209" s="515"/>
      <c r="W209" s="510" t="s">
        <v>74</v>
      </c>
      <c r="X209" s="511"/>
      <c r="Y209" s="600"/>
      <c r="Z209" s="600"/>
      <c r="AA209" s="600"/>
      <c r="AB209" s="600"/>
      <c r="AC209" s="600"/>
      <c r="AD209" s="600"/>
      <c r="AE209" s="600"/>
      <c r="AF209" s="600"/>
      <c r="AG209" s="600"/>
      <c r="AH209" s="600"/>
      <c r="AI209" s="600"/>
      <c r="AJ209" s="600"/>
      <c r="AK209" s="600"/>
      <c r="AL209" s="600"/>
      <c r="AM209" s="510" t="s">
        <v>74</v>
      </c>
      <c r="AN209" s="511"/>
      <c r="AO209" s="531"/>
      <c r="AP209" s="531"/>
      <c r="AQ209" s="531"/>
      <c r="AR209" s="531"/>
      <c r="AS209" s="531"/>
      <c r="AT209" s="531"/>
      <c r="AU209" s="531"/>
      <c r="AV209" s="531"/>
      <c r="AW209" s="531"/>
      <c r="AX209" s="531"/>
      <c r="AY209" s="531"/>
      <c r="AZ209" s="531"/>
      <c r="BA209" s="531"/>
      <c r="BB209" s="531"/>
      <c r="BC209" s="531"/>
      <c r="BD209" s="531"/>
      <c r="BE209" s="531"/>
      <c r="BF209" s="531"/>
      <c r="BG209" s="531"/>
      <c r="BH209" s="615"/>
      <c r="BI209" s="481"/>
      <c r="BJ209" s="480"/>
      <c r="BK209" s="480"/>
      <c r="BL209" s="480"/>
      <c r="BM209" s="480"/>
      <c r="BN209" s="482"/>
      <c r="BO209" s="505" t="s">
        <v>130</v>
      </c>
      <c r="BP209" s="506"/>
      <c r="BQ209" s="506"/>
      <c r="BR209" s="507"/>
      <c r="BS209" s="505" t="s">
        <v>130</v>
      </c>
      <c r="BT209" s="506"/>
      <c r="BU209" s="506"/>
      <c r="BV209" s="507"/>
    </row>
    <row r="210" spans="2:74" ht="13.5" customHeight="1">
      <c r="B210" s="571"/>
      <c r="C210" s="572"/>
      <c r="D210" s="572"/>
      <c r="E210" s="572"/>
      <c r="F210" s="623"/>
      <c r="G210" s="635"/>
      <c r="H210" s="636"/>
      <c r="I210" s="636"/>
      <c r="J210" s="636"/>
      <c r="K210" s="637"/>
      <c r="L210" s="601" t="s">
        <v>857</v>
      </c>
      <c r="M210" s="602"/>
      <c r="N210" s="602"/>
      <c r="O210" s="602"/>
      <c r="P210" s="602"/>
      <c r="Q210" s="603"/>
      <c r="R210" s="512" t="s">
        <v>69</v>
      </c>
      <c r="S210" s="513"/>
      <c r="T210" s="513"/>
      <c r="U210" s="513"/>
      <c r="V210" s="514"/>
      <c r="W210" s="513" t="s">
        <v>74</v>
      </c>
      <c r="X210" s="513"/>
      <c r="Y210" s="599"/>
      <c r="Z210" s="599"/>
      <c r="AA210" s="599"/>
      <c r="AB210" s="599"/>
      <c r="AC210" s="599"/>
      <c r="AD210" s="599"/>
      <c r="AE210" s="599"/>
      <c r="AF210" s="599"/>
      <c r="AG210" s="599"/>
      <c r="AH210" s="599"/>
      <c r="AI210" s="599"/>
      <c r="AJ210" s="599"/>
      <c r="AK210" s="599"/>
      <c r="AL210" s="599"/>
      <c r="AM210" s="512" t="s">
        <v>74</v>
      </c>
      <c r="AN210" s="513"/>
      <c r="AO210" s="116" t="s">
        <v>858</v>
      </c>
      <c r="AP210" s="116"/>
      <c r="AQ210" s="116"/>
      <c r="AR210" s="116"/>
      <c r="AS210" s="116"/>
      <c r="AT210" s="116"/>
      <c r="AU210" s="116"/>
      <c r="AV210" s="116"/>
      <c r="AW210" s="116"/>
      <c r="AX210" s="116"/>
      <c r="AY210" s="116"/>
      <c r="AZ210" s="116"/>
      <c r="BA210" s="116"/>
      <c r="BB210" s="116"/>
      <c r="BC210" s="116"/>
      <c r="BD210" s="116"/>
      <c r="BE210" s="116"/>
      <c r="BF210" s="116"/>
      <c r="BG210" s="116"/>
      <c r="BH210" s="125"/>
      <c r="BI210" s="499" t="s">
        <v>434</v>
      </c>
      <c r="BJ210" s="500"/>
      <c r="BK210" s="500"/>
      <c r="BL210" s="500"/>
      <c r="BM210" s="500"/>
      <c r="BN210" s="501"/>
      <c r="BO210" s="502" t="s">
        <v>129</v>
      </c>
      <c r="BP210" s="503"/>
      <c r="BQ210" s="503"/>
      <c r="BR210" s="504"/>
      <c r="BS210" s="502" t="s">
        <v>129</v>
      </c>
      <c r="BT210" s="503"/>
      <c r="BU210" s="503"/>
      <c r="BV210" s="504"/>
    </row>
    <row r="211" spans="2:74" ht="13.5" customHeight="1">
      <c r="B211" s="571"/>
      <c r="C211" s="572"/>
      <c r="D211" s="572"/>
      <c r="E211" s="572"/>
      <c r="F211" s="623"/>
      <c r="G211" s="635"/>
      <c r="H211" s="636"/>
      <c r="I211" s="636"/>
      <c r="J211" s="636"/>
      <c r="K211" s="637"/>
      <c r="L211" s="604"/>
      <c r="M211" s="605"/>
      <c r="N211" s="605"/>
      <c r="O211" s="605"/>
      <c r="P211" s="605"/>
      <c r="Q211" s="606"/>
      <c r="R211" s="510"/>
      <c r="S211" s="511"/>
      <c r="T211" s="511"/>
      <c r="U211" s="511"/>
      <c r="V211" s="515"/>
      <c r="W211" s="511" t="s">
        <v>74</v>
      </c>
      <c r="X211" s="511"/>
      <c r="Y211" s="600"/>
      <c r="Z211" s="600"/>
      <c r="AA211" s="600"/>
      <c r="AB211" s="600"/>
      <c r="AC211" s="600"/>
      <c r="AD211" s="600"/>
      <c r="AE211" s="600"/>
      <c r="AF211" s="600"/>
      <c r="AG211" s="600"/>
      <c r="AH211" s="600"/>
      <c r="AI211" s="600"/>
      <c r="AJ211" s="600"/>
      <c r="AK211" s="600"/>
      <c r="AL211" s="600"/>
      <c r="AM211" s="510" t="s">
        <v>74</v>
      </c>
      <c r="AN211" s="511"/>
      <c r="AO211" s="120" t="s">
        <v>859</v>
      </c>
      <c r="AP211" s="120"/>
      <c r="AQ211" s="120"/>
      <c r="AR211" s="120"/>
      <c r="AS211" s="120"/>
      <c r="AT211" s="120"/>
      <c r="AU211" s="120"/>
      <c r="AV211" s="120"/>
      <c r="AW211" s="120"/>
      <c r="AX211" s="120"/>
      <c r="AY211" s="120"/>
      <c r="AZ211" s="120"/>
      <c r="BA211" s="120"/>
      <c r="BB211" s="120"/>
      <c r="BC211" s="120"/>
      <c r="BD211" s="120"/>
      <c r="BE211" s="120"/>
      <c r="BF211" s="120"/>
      <c r="BG211" s="120"/>
      <c r="BH211" s="126"/>
      <c r="BI211" s="481"/>
      <c r="BJ211" s="480"/>
      <c r="BK211" s="480"/>
      <c r="BL211" s="480"/>
      <c r="BM211" s="480"/>
      <c r="BN211" s="482"/>
      <c r="BO211" s="505" t="s">
        <v>130</v>
      </c>
      <c r="BP211" s="506"/>
      <c r="BQ211" s="506"/>
      <c r="BR211" s="507"/>
      <c r="BS211" s="505" t="s">
        <v>130</v>
      </c>
      <c r="BT211" s="506"/>
      <c r="BU211" s="506"/>
      <c r="BV211" s="507"/>
    </row>
    <row r="212" spans="2:74" ht="13.5" customHeight="1">
      <c r="B212" s="571"/>
      <c r="C212" s="572"/>
      <c r="D212" s="572"/>
      <c r="E212" s="572"/>
      <c r="F212" s="623"/>
      <c r="G212" s="635"/>
      <c r="H212" s="636"/>
      <c r="I212" s="636"/>
      <c r="J212" s="636"/>
      <c r="K212" s="637"/>
      <c r="L212" s="604"/>
      <c r="M212" s="605"/>
      <c r="N212" s="605"/>
      <c r="O212" s="605"/>
      <c r="P212" s="605"/>
      <c r="Q212" s="606"/>
      <c r="R212" s="510"/>
      <c r="S212" s="511"/>
      <c r="T212" s="511"/>
      <c r="U212" s="511"/>
      <c r="V212" s="515"/>
      <c r="W212" s="511" t="s">
        <v>74</v>
      </c>
      <c r="X212" s="511"/>
      <c r="Y212" s="600"/>
      <c r="Z212" s="600"/>
      <c r="AA212" s="600"/>
      <c r="AB212" s="600"/>
      <c r="AC212" s="600"/>
      <c r="AD212" s="600"/>
      <c r="AE212" s="600"/>
      <c r="AF212" s="600"/>
      <c r="AG212" s="600"/>
      <c r="AH212" s="600"/>
      <c r="AI212" s="600"/>
      <c r="AJ212" s="600"/>
      <c r="AK212" s="600"/>
      <c r="AL212" s="600"/>
      <c r="AM212" s="510" t="s">
        <v>74</v>
      </c>
      <c r="AN212" s="511"/>
      <c r="AO212" s="120" t="s">
        <v>860</v>
      </c>
      <c r="AP212" s="120"/>
      <c r="AQ212" s="120"/>
      <c r="AR212" s="120"/>
      <c r="AS212" s="120"/>
      <c r="AT212" s="120"/>
      <c r="AU212" s="120"/>
      <c r="AV212" s="120"/>
      <c r="AW212" s="120"/>
      <c r="AX212" s="120"/>
      <c r="AY212" s="120"/>
      <c r="AZ212" s="120"/>
      <c r="BA212" s="120"/>
      <c r="BB212" s="120"/>
      <c r="BC212" s="120"/>
      <c r="BD212" s="120"/>
      <c r="BE212" s="120"/>
      <c r="BF212" s="120"/>
      <c r="BG212" s="120"/>
      <c r="BH212" s="126"/>
      <c r="BI212" s="428"/>
      <c r="BJ212" s="427"/>
      <c r="BK212" s="427"/>
      <c r="BL212" s="427"/>
      <c r="BM212" s="427"/>
      <c r="BN212" s="429"/>
      <c r="BO212" s="200"/>
      <c r="BP212" s="201"/>
      <c r="BQ212" s="201"/>
      <c r="BR212" s="202"/>
      <c r="BS212" s="200"/>
      <c r="BT212" s="201"/>
      <c r="BU212" s="201"/>
      <c r="BV212" s="202"/>
    </row>
    <row r="213" spans="2:74" ht="13.5" customHeight="1">
      <c r="B213" s="571"/>
      <c r="C213" s="572"/>
      <c r="D213" s="572"/>
      <c r="E213" s="572"/>
      <c r="F213" s="623"/>
      <c r="G213" s="635"/>
      <c r="H213" s="636"/>
      <c r="I213" s="636"/>
      <c r="J213" s="636"/>
      <c r="K213" s="637"/>
      <c r="L213" s="604"/>
      <c r="M213" s="605"/>
      <c r="N213" s="605"/>
      <c r="O213" s="605"/>
      <c r="P213" s="605"/>
      <c r="Q213" s="606"/>
      <c r="R213" s="510"/>
      <c r="S213" s="511"/>
      <c r="T213" s="511"/>
      <c r="U213" s="511"/>
      <c r="V213" s="515"/>
      <c r="W213" s="511" t="s">
        <v>74</v>
      </c>
      <c r="X213" s="511"/>
      <c r="Y213" s="600"/>
      <c r="Z213" s="600"/>
      <c r="AA213" s="600"/>
      <c r="AB213" s="600"/>
      <c r="AC213" s="600"/>
      <c r="AD213" s="600"/>
      <c r="AE213" s="600"/>
      <c r="AF213" s="600"/>
      <c r="AG213" s="600"/>
      <c r="AH213" s="600"/>
      <c r="AI213" s="600"/>
      <c r="AJ213" s="600"/>
      <c r="AK213" s="600"/>
      <c r="AL213" s="600"/>
      <c r="AM213" s="510" t="s">
        <v>74</v>
      </c>
      <c r="AN213" s="511"/>
      <c r="AO213" s="120" t="s">
        <v>861</v>
      </c>
      <c r="AP213" s="120"/>
      <c r="AQ213" s="120"/>
      <c r="AR213" s="120"/>
      <c r="AS213" s="120"/>
      <c r="AT213" s="120"/>
      <c r="AU213" s="120"/>
      <c r="AV213" s="120"/>
      <c r="AW213" s="120"/>
      <c r="AX213" s="120"/>
      <c r="AY213" s="120"/>
      <c r="AZ213" s="120"/>
      <c r="BA213" s="120"/>
      <c r="BB213" s="120"/>
      <c r="BC213" s="120"/>
      <c r="BD213" s="120"/>
      <c r="BE213" s="120"/>
      <c r="BF213" s="120"/>
      <c r="BG213" s="120"/>
      <c r="BH213" s="126"/>
      <c r="BI213" s="428"/>
      <c r="BJ213" s="427"/>
      <c r="BK213" s="427"/>
      <c r="BL213" s="427"/>
      <c r="BM213" s="427"/>
      <c r="BN213" s="429"/>
      <c r="BO213" s="200"/>
      <c r="BP213" s="201"/>
      <c r="BQ213" s="201"/>
      <c r="BR213" s="202"/>
      <c r="BS213" s="200"/>
      <c r="BT213" s="201"/>
      <c r="BU213" s="201"/>
      <c r="BV213" s="202"/>
    </row>
    <row r="214" spans="2:74" ht="13.5" customHeight="1">
      <c r="B214" s="571"/>
      <c r="C214" s="572"/>
      <c r="D214" s="572"/>
      <c r="E214" s="572"/>
      <c r="F214" s="623"/>
      <c r="G214" s="635"/>
      <c r="H214" s="636"/>
      <c r="I214" s="636"/>
      <c r="J214" s="636"/>
      <c r="K214" s="637"/>
      <c r="L214" s="604"/>
      <c r="M214" s="605"/>
      <c r="N214" s="605"/>
      <c r="O214" s="605"/>
      <c r="P214" s="605"/>
      <c r="Q214" s="606"/>
      <c r="R214" s="510"/>
      <c r="S214" s="511"/>
      <c r="T214" s="511"/>
      <c r="U214" s="511"/>
      <c r="V214" s="515"/>
      <c r="W214" s="511" t="s">
        <v>74</v>
      </c>
      <c r="X214" s="511"/>
      <c r="Y214" s="600"/>
      <c r="Z214" s="600"/>
      <c r="AA214" s="600"/>
      <c r="AB214" s="600"/>
      <c r="AC214" s="600"/>
      <c r="AD214" s="600"/>
      <c r="AE214" s="600"/>
      <c r="AF214" s="600"/>
      <c r="AG214" s="600"/>
      <c r="AH214" s="600"/>
      <c r="AI214" s="600"/>
      <c r="AJ214" s="600"/>
      <c r="AK214" s="600"/>
      <c r="AL214" s="600"/>
      <c r="AM214" s="510" t="s">
        <v>74</v>
      </c>
      <c r="AN214" s="511"/>
      <c r="AO214" s="120" t="s">
        <v>862</v>
      </c>
      <c r="AP214" s="120"/>
      <c r="AQ214" s="120"/>
      <c r="AR214" s="120"/>
      <c r="AS214" s="120"/>
      <c r="AT214" s="120"/>
      <c r="AU214" s="120"/>
      <c r="AV214" s="120"/>
      <c r="AW214" s="120"/>
      <c r="AX214" s="120"/>
      <c r="AY214" s="120"/>
      <c r="AZ214" s="120"/>
      <c r="BA214" s="120"/>
      <c r="BB214" s="120"/>
      <c r="BC214" s="120"/>
      <c r="BD214" s="120"/>
      <c r="BE214" s="120"/>
      <c r="BF214" s="120"/>
      <c r="BG214" s="120"/>
      <c r="BH214" s="126"/>
      <c r="BI214" s="428"/>
      <c r="BJ214" s="427"/>
      <c r="BK214" s="427"/>
      <c r="BL214" s="427"/>
      <c r="BM214" s="427"/>
      <c r="BN214" s="429"/>
      <c r="BO214" s="200"/>
      <c r="BP214" s="201"/>
      <c r="BQ214" s="201"/>
      <c r="BR214" s="202"/>
      <c r="BS214" s="200"/>
      <c r="BT214" s="201"/>
      <c r="BU214" s="201"/>
      <c r="BV214" s="202"/>
    </row>
    <row r="215" spans="2:74" ht="13.5" customHeight="1">
      <c r="B215" s="571"/>
      <c r="C215" s="572"/>
      <c r="D215" s="572"/>
      <c r="E215" s="572"/>
      <c r="F215" s="623"/>
      <c r="G215" s="635"/>
      <c r="H215" s="636"/>
      <c r="I215" s="636"/>
      <c r="J215" s="636"/>
      <c r="K215" s="637"/>
      <c r="L215" s="604"/>
      <c r="M215" s="605"/>
      <c r="N215" s="605"/>
      <c r="O215" s="605"/>
      <c r="P215" s="605"/>
      <c r="Q215" s="606"/>
      <c r="R215" s="510"/>
      <c r="S215" s="511"/>
      <c r="T215" s="511"/>
      <c r="U215" s="511"/>
      <c r="V215" s="515"/>
      <c r="W215" s="511" t="s">
        <v>74</v>
      </c>
      <c r="X215" s="511"/>
      <c r="Y215" s="600"/>
      <c r="Z215" s="600"/>
      <c r="AA215" s="600"/>
      <c r="AB215" s="600"/>
      <c r="AC215" s="600"/>
      <c r="AD215" s="600"/>
      <c r="AE215" s="600"/>
      <c r="AF215" s="600"/>
      <c r="AG215" s="600"/>
      <c r="AH215" s="600"/>
      <c r="AI215" s="600"/>
      <c r="AJ215" s="600"/>
      <c r="AK215" s="600"/>
      <c r="AL215" s="600"/>
      <c r="AM215" s="510" t="s">
        <v>74</v>
      </c>
      <c r="AN215" s="511"/>
      <c r="AO215" s="120" t="s">
        <v>863</v>
      </c>
      <c r="AP215" s="120"/>
      <c r="AQ215" s="120"/>
      <c r="AR215" s="120"/>
      <c r="AS215" s="120"/>
      <c r="AT215" s="120"/>
      <c r="AU215" s="120"/>
      <c r="AV215" s="120"/>
      <c r="AW215" s="120"/>
      <c r="AX215" s="120"/>
      <c r="AY215" s="120"/>
      <c r="AZ215" s="120"/>
      <c r="BA215" s="120"/>
      <c r="BB215" s="120"/>
      <c r="BC215" s="120"/>
      <c r="BD215" s="120"/>
      <c r="BE215" s="120"/>
      <c r="BF215" s="120"/>
      <c r="BG215" s="120"/>
      <c r="BH215" s="126"/>
      <c r="BI215" s="428"/>
      <c r="BJ215" s="427"/>
      <c r="BK215" s="427"/>
      <c r="BL215" s="427"/>
      <c r="BM215" s="427"/>
      <c r="BN215" s="429"/>
      <c r="BO215" s="200"/>
      <c r="BP215" s="201"/>
      <c r="BQ215" s="201"/>
      <c r="BR215" s="202"/>
      <c r="BS215" s="200"/>
      <c r="BT215" s="201"/>
      <c r="BU215" s="201"/>
      <c r="BV215" s="202"/>
    </row>
    <row r="216" spans="2:74" ht="13.5" customHeight="1">
      <c r="B216" s="571"/>
      <c r="C216" s="572"/>
      <c r="D216" s="572"/>
      <c r="E216" s="572"/>
      <c r="F216" s="623"/>
      <c r="G216" s="635"/>
      <c r="H216" s="636"/>
      <c r="I216" s="636"/>
      <c r="J216" s="636"/>
      <c r="K216" s="637"/>
      <c r="L216" s="604"/>
      <c r="M216" s="605"/>
      <c r="N216" s="605"/>
      <c r="O216" s="605"/>
      <c r="P216" s="605"/>
      <c r="Q216" s="606"/>
      <c r="R216" s="510"/>
      <c r="S216" s="511"/>
      <c r="T216" s="511"/>
      <c r="U216" s="511"/>
      <c r="V216" s="515"/>
      <c r="W216" s="511" t="s">
        <v>74</v>
      </c>
      <c r="X216" s="511"/>
      <c r="Y216" s="531"/>
      <c r="Z216" s="531"/>
      <c r="AA216" s="531"/>
      <c r="AB216" s="531"/>
      <c r="AC216" s="531"/>
      <c r="AD216" s="531"/>
      <c r="AE216" s="531"/>
      <c r="AF216" s="531"/>
      <c r="AG216" s="531"/>
      <c r="AH216" s="531"/>
      <c r="AI216" s="531"/>
      <c r="AJ216" s="531"/>
      <c r="AK216" s="531"/>
      <c r="AL216" s="531"/>
      <c r="AM216" s="510" t="s">
        <v>74</v>
      </c>
      <c r="AN216" s="511"/>
      <c r="AO216" s="120" t="s">
        <v>864</v>
      </c>
      <c r="AP216" s="120"/>
      <c r="AQ216" s="120"/>
      <c r="AR216" s="120"/>
      <c r="AS216" s="120"/>
      <c r="AT216" s="120"/>
      <c r="AU216" s="120"/>
      <c r="AV216" s="120"/>
      <c r="AW216" s="120"/>
      <c r="AX216" s="120"/>
      <c r="AY216" s="120"/>
      <c r="AZ216" s="120"/>
      <c r="BA216" s="120"/>
      <c r="BB216" s="120"/>
      <c r="BC216" s="120"/>
      <c r="BD216" s="120"/>
      <c r="BE216" s="120"/>
      <c r="BF216" s="120"/>
      <c r="BG216" s="120"/>
      <c r="BH216" s="126"/>
      <c r="BI216" s="428"/>
      <c r="BJ216" s="427"/>
      <c r="BK216" s="427"/>
      <c r="BL216" s="427"/>
      <c r="BM216" s="427"/>
      <c r="BN216" s="429"/>
      <c r="BO216" s="200"/>
      <c r="BP216" s="201"/>
      <c r="BQ216" s="201"/>
      <c r="BR216" s="202"/>
      <c r="BS216" s="200"/>
      <c r="BT216" s="201"/>
      <c r="BU216" s="201"/>
      <c r="BV216" s="202"/>
    </row>
    <row r="217" spans="2:74" ht="13.5" customHeight="1">
      <c r="B217" s="571"/>
      <c r="C217" s="572"/>
      <c r="D217" s="572"/>
      <c r="E217" s="572"/>
      <c r="F217" s="623"/>
      <c r="G217" s="635"/>
      <c r="H217" s="636"/>
      <c r="I217" s="636"/>
      <c r="J217" s="636"/>
      <c r="K217" s="637"/>
      <c r="L217" s="607"/>
      <c r="M217" s="608"/>
      <c r="N217" s="608"/>
      <c r="O217" s="608"/>
      <c r="P217" s="608"/>
      <c r="Q217" s="609"/>
      <c r="R217" s="508"/>
      <c r="S217" s="509"/>
      <c r="T217" s="509"/>
      <c r="U217" s="509"/>
      <c r="V217" s="516"/>
      <c r="W217" s="509" t="s">
        <v>74</v>
      </c>
      <c r="X217" s="509"/>
      <c r="Y217" s="517"/>
      <c r="Z217" s="517"/>
      <c r="AA217" s="517"/>
      <c r="AB217" s="517"/>
      <c r="AC217" s="517"/>
      <c r="AD217" s="517"/>
      <c r="AE217" s="517"/>
      <c r="AF217" s="517"/>
      <c r="AG217" s="517"/>
      <c r="AH217" s="517"/>
      <c r="AI217" s="517"/>
      <c r="AJ217" s="517"/>
      <c r="AK217" s="517"/>
      <c r="AL217" s="517"/>
      <c r="AM217" s="508" t="s">
        <v>74</v>
      </c>
      <c r="AN217" s="509"/>
      <c r="AO217" s="121" t="s">
        <v>865</v>
      </c>
      <c r="AP217" s="121"/>
      <c r="AQ217" s="121"/>
      <c r="AR217" s="121"/>
      <c r="AS217" s="121"/>
      <c r="AT217" s="121"/>
      <c r="AU217" s="121"/>
      <c r="AV217" s="121"/>
      <c r="AW217" s="121"/>
      <c r="AX217" s="121"/>
      <c r="AY217" s="121"/>
      <c r="AZ217" s="121"/>
      <c r="BA217" s="121"/>
      <c r="BB217" s="121"/>
      <c r="BC217" s="121"/>
      <c r="BD217" s="121"/>
      <c r="BE217" s="121"/>
      <c r="BF217" s="121"/>
      <c r="BG217" s="121"/>
      <c r="BH217" s="127"/>
      <c r="BI217" s="428"/>
      <c r="BJ217" s="427"/>
      <c r="BK217" s="427"/>
      <c r="BL217" s="427"/>
      <c r="BM217" s="427"/>
      <c r="BN217" s="429"/>
      <c r="BO217" s="200"/>
      <c r="BP217" s="201"/>
      <c r="BQ217" s="201"/>
      <c r="BR217" s="202"/>
      <c r="BS217" s="200"/>
      <c r="BT217" s="201"/>
      <c r="BU217" s="201"/>
      <c r="BV217" s="202"/>
    </row>
    <row r="218" spans="2:74" ht="13.5" customHeight="1">
      <c r="B218" s="571"/>
      <c r="C218" s="572"/>
      <c r="D218" s="572"/>
      <c r="E218" s="572"/>
      <c r="F218" s="623"/>
      <c r="G218" s="635"/>
      <c r="H218" s="636"/>
      <c r="I218" s="636"/>
      <c r="J218" s="636"/>
      <c r="K218" s="637"/>
      <c r="L218" s="540" t="s">
        <v>868</v>
      </c>
      <c r="M218" s="541"/>
      <c r="N218" s="541"/>
      <c r="O218" s="541"/>
      <c r="P218" s="541"/>
      <c r="Q218" s="612"/>
      <c r="R218" s="512" t="s">
        <v>69</v>
      </c>
      <c r="S218" s="513"/>
      <c r="T218" s="513"/>
      <c r="U218" s="513"/>
      <c r="V218" s="514"/>
      <c r="W218" s="512" t="s">
        <v>74</v>
      </c>
      <c r="X218" s="513"/>
      <c r="Y218" s="599"/>
      <c r="Z218" s="599"/>
      <c r="AA218" s="599"/>
      <c r="AB218" s="599"/>
      <c r="AC218" s="599"/>
      <c r="AD218" s="599"/>
      <c r="AE218" s="599"/>
      <c r="AF218" s="599"/>
      <c r="AG218" s="599"/>
      <c r="AH218" s="599"/>
      <c r="AI218" s="599"/>
      <c r="AJ218" s="599"/>
      <c r="AK218" s="599"/>
      <c r="AL218" s="599"/>
      <c r="AM218" s="512" t="s">
        <v>74</v>
      </c>
      <c r="AN218" s="513"/>
      <c r="AO218" s="307" t="s">
        <v>869</v>
      </c>
      <c r="AP218" s="307"/>
      <c r="AQ218" s="307"/>
      <c r="AR218" s="307"/>
      <c r="AS218" s="307"/>
      <c r="AT218" s="307"/>
      <c r="AU218" s="307"/>
      <c r="AV218" s="307"/>
      <c r="AW218" s="307"/>
      <c r="AX218" s="307"/>
      <c r="AY218" s="307"/>
      <c r="AZ218" s="307"/>
      <c r="BA218" s="307"/>
      <c r="BB218" s="307"/>
      <c r="BC218" s="307"/>
      <c r="BD218" s="307"/>
      <c r="BE218" s="307"/>
      <c r="BF218" s="307"/>
      <c r="BG218" s="307"/>
      <c r="BH218" s="440"/>
      <c r="BI218" s="499" t="s">
        <v>434</v>
      </c>
      <c r="BJ218" s="500"/>
      <c r="BK218" s="500"/>
      <c r="BL218" s="500"/>
      <c r="BM218" s="500"/>
      <c r="BN218" s="501"/>
      <c r="BO218" s="502" t="s">
        <v>129</v>
      </c>
      <c r="BP218" s="503"/>
      <c r="BQ218" s="503"/>
      <c r="BR218" s="504"/>
      <c r="BS218" s="502" t="s">
        <v>129</v>
      </c>
      <c r="BT218" s="503"/>
      <c r="BU218" s="503"/>
      <c r="BV218" s="504"/>
    </row>
    <row r="219" spans="2:74" ht="13.5" customHeight="1">
      <c r="B219" s="571"/>
      <c r="C219" s="572"/>
      <c r="D219" s="572"/>
      <c r="E219" s="572"/>
      <c r="F219" s="623"/>
      <c r="G219" s="635"/>
      <c r="H219" s="636"/>
      <c r="I219" s="636"/>
      <c r="J219" s="636"/>
      <c r="K219" s="637"/>
      <c r="L219" s="542"/>
      <c r="M219" s="543"/>
      <c r="N219" s="543"/>
      <c r="O219" s="543"/>
      <c r="P219" s="543"/>
      <c r="Q219" s="613"/>
      <c r="R219" s="510"/>
      <c r="S219" s="511"/>
      <c r="T219" s="511"/>
      <c r="U219" s="511"/>
      <c r="V219" s="515"/>
      <c r="W219" s="510" t="s">
        <v>74</v>
      </c>
      <c r="X219" s="511"/>
      <c r="Y219" s="600"/>
      <c r="Z219" s="600"/>
      <c r="AA219" s="600"/>
      <c r="AB219" s="600"/>
      <c r="AC219" s="600"/>
      <c r="AD219" s="600"/>
      <c r="AE219" s="600"/>
      <c r="AF219" s="600"/>
      <c r="AG219" s="600"/>
      <c r="AH219" s="600"/>
      <c r="AI219" s="600"/>
      <c r="AJ219" s="600"/>
      <c r="AK219" s="600"/>
      <c r="AL219" s="600"/>
      <c r="AM219" s="510" t="s">
        <v>74</v>
      </c>
      <c r="AN219" s="511"/>
      <c r="AO219" s="308" t="s">
        <v>870</v>
      </c>
      <c r="AP219" s="308"/>
      <c r="AQ219" s="308"/>
      <c r="AR219" s="308"/>
      <c r="AS219" s="308"/>
      <c r="AT219" s="308"/>
      <c r="AU219" s="308"/>
      <c r="AV219" s="308"/>
      <c r="AW219" s="308"/>
      <c r="AX219" s="308"/>
      <c r="AY219" s="308"/>
      <c r="AZ219" s="308"/>
      <c r="BA219" s="308"/>
      <c r="BB219" s="308"/>
      <c r="BC219" s="308"/>
      <c r="BD219" s="308"/>
      <c r="BE219" s="308"/>
      <c r="BF219" s="308"/>
      <c r="BG219" s="308"/>
      <c r="BH219" s="441"/>
      <c r="BI219" s="481"/>
      <c r="BJ219" s="480"/>
      <c r="BK219" s="480"/>
      <c r="BL219" s="480"/>
      <c r="BM219" s="480"/>
      <c r="BN219" s="482"/>
      <c r="BO219" s="505" t="s">
        <v>130</v>
      </c>
      <c r="BP219" s="506"/>
      <c r="BQ219" s="506"/>
      <c r="BR219" s="507"/>
      <c r="BS219" s="505" t="s">
        <v>130</v>
      </c>
      <c r="BT219" s="506"/>
      <c r="BU219" s="506"/>
      <c r="BV219" s="507"/>
    </row>
    <row r="220" spans="2:74" ht="13.5" customHeight="1">
      <c r="B220" s="573"/>
      <c r="C220" s="574"/>
      <c r="D220" s="574"/>
      <c r="E220" s="574"/>
      <c r="F220" s="624"/>
      <c r="G220" s="638"/>
      <c r="H220" s="639"/>
      <c r="I220" s="639"/>
      <c r="J220" s="639"/>
      <c r="K220" s="640"/>
      <c r="L220" s="544"/>
      <c r="M220" s="545"/>
      <c r="N220" s="545"/>
      <c r="O220" s="545"/>
      <c r="P220" s="545"/>
      <c r="Q220" s="614"/>
      <c r="R220" s="508"/>
      <c r="S220" s="509"/>
      <c r="T220" s="509"/>
      <c r="U220" s="509"/>
      <c r="V220" s="516"/>
      <c r="W220" s="508" t="s">
        <v>74</v>
      </c>
      <c r="X220" s="509"/>
      <c r="Y220" s="517"/>
      <c r="Z220" s="517"/>
      <c r="AA220" s="517"/>
      <c r="AB220" s="517"/>
      <c r="AC220" s="517"/>
      <c r="AD220" s="517"/>
      <c r="AE220" s="517"/>
      <c r="AF220" s="517"/>
      <c r="AG220" s="517"/>
      <c r="AH220" s="517"/>
      <c r="AI220" s="517"/>
      <c r="AJ220" s="517"/>
      <c r="AK220" s="517"/>
      <c r="AL220" s="517"/>
      <c r="AM220" s="508" t="s">
        <v>74</v>
      </c>
      <c r="AN220" s="509"/>
      <c r="AO220" s="517"/>
      <c r="AP220" s="517"/>
      <c r="AQ220" s="517"/>
      <c r="AR220" s="517"/>
      <c r="AS220" s="517"/>
      <c r="AT220" s="517"/>
      <c r="AU220" s="517"/>
      <c r="AV220" s="517"/>
      <c r="AW220" s="517"/>
      <c r="AX220" s="517"/>
      <c r="AY220" s="517"/>
      <c r="AZ220" s="517"/>
      <c r="BA220" s="517"/>
      <c r="BB220" s="517"/>
      <c r="BC220" s="517"/>
      <c r="BD220" s="517"/>
      <c r="BE220" s="517"/>
      <c r="BF220" s="517"/>
      <c r="BG220" s="517"/>
      <c r="BH220" s="518"/>
      <c r="BI220" s="396"/>
      <c r="BJ220" s="397"/>
      <c r="BK220" s="397"/>
      <c r="BL220" s="397"/>
      <c r="BM220" s="397"/>
      <c r="BN220" s="398"/>
      <c r="BO220" s="203"/>
      <c r="BP220" s="204"/>
      <c r="BQ220" s="204"/>
      <c r="BR220" s="205"/>
      <c r="BS220" s="203"/>
      <c r="BT220" s="204"/>
      <c r="BU220" s="204"/>
      <c r="BV220" s="205"/>
    </row>
    <row r="221" spans="2:74" ht="15.75" customHeight="1">
      <c r="B221" s="115" t="s">
        <v>147</v>
      </c>
      <c r="C221" s="116"/>
      <c r="D221" s="116"/>
      <c r="E221" s="116"/>
      <c r="F221" s="125"/>
      <c r="G221" s="288" t="s">
        <v>508</v>
      </c>
      <c r="H221" s="311"/>
      <c r="I221" s="311"/>
      <c r="J221" s="311"/>
      <c r="K221" s="312"/>
      <c r="L221" s="641" t="s">
        <v>672</v>
      </c>
      <c r="M221" s="642"/>
      <c r="N221" s="642"/>
      <c r="O221" s="642"/>
      <c r="P221" s="642"/>
      <c r="Q221" s="643"/>
      <c r="R221" s="512" t="s">
        <v>69</v>
      </c>
      <c r="S221" s="513"/>
      <c r="T221" s="513"/>
      <c r="U221" s="513"/>
      <c r="V221" s="514"/>
      <c r="W221" s="510" t="s">
        <v>74</v>
      </c>
      <c r="X221" s="511"/>
      <c r="Y221" s="599"/>
      <c r="Z221" s="599"/>
      <c r="AA221" s="599"/>
      <c r="AB221" s="599"/>
      <c r="AC221" s="599"/>
      <c r="AD221" s="599"/>
      <c r="AE221" s="599"/>
      <c r="AF221" s="599"/>
      <c r="AG221" s="599"/>
      <c r="AH221" s="599"/>
      <c r="AI221" s="599"/>
      <c r="AJ221" s="599"/>
      <c r="AK221" s="599"/>
      <c r="AL221" s="599"/>
      <c r="AM221" s="512" t="s">
        <v>74</v>
      </c>
      <c r="AN221" s="513"/>
      <c r="AO221" s="314" t="s">
        <v>675</v>
      </c>
      <c r="AP221" s="314"/>
      <c r="AQ221" s="314"/>
      <c r="AR221" s="314"/>
      <c r="AS221" s="314"/>
      <c r="AT221" s="314"/>
      <c r="AU221" s="314"/>
      <c r="AV221" s="314"/>
      <c r="AW221" s="314"/>
      <c r="AX221" s="314"/>
      <c r="AY221" s="314"/>
      <c r="AZ221" s="314"/>
      <c r="BA221" s="314"/>
      <c r="BB221" s="314"/>
      <c r="BC221" s="314"/>
      <c r="BD221" s="314"/>
      <c r="BE221" s="314"/>
      <c r="BF221" s="314"/>
      <c r="BG221" s="314"/>
      <c r="BH221" s="323"/>
      <c r="BI221" s="499" t="s">
        <v>434</v>
      </c>
      <c r="BJ221" s="500"/>
      <c r="BK221" s="500"/>
      <c r="BL221" s="500"/>
      <c r="BM221" s="500"/>
      <c r="BN221" s="501"/>
      <c r="BO221" s="502" t="s">
        <v>129</v>
      </c>
      <c r="BP221" s="503"/>
      <c r="BQ221" s="503"/>
      <c r="BR221" s="504"/>
      <c r="BS221" s="502" t="s">
        <v>129</v>
      </c>
      <c r="BT221" s="503"/>
      <c r="BU221" s="503"/>
      <c r="BV221" s="504"/>
    </row>
    <row r="222" spans="2:74" ht="15.75" customHeight="1">
      <c r="B222" s="571" t="s">
        <v>146</v>
      </c>
      <c r="C222" s="572"/>
      <c r="D222" s="572"/>
      <c r="E222" s="572"/>
      <c r="F222" s="623"/>
      <c r="G222" s="635" t="s">
        <v>159</v>
      </c>
      <c r="H222" s="636"/>
      <c r="I222" s="636"/>
      <c r="J222" s="636"/>
      <c r="K222" s="637"/>
      <c r="L222" s="644"/>
      <c r="M222" s="645"/>
      <c r="N222" s="645"/>
      <c r="O222" s="645"/>
      <c r="P222" s="645"/>
      <c r="Q222" s="646"/>
      <c r="R222" s="510"/>
      <c r="S222" s="511"/>
      <c r="T222" s="511"/>
      <c r="U222" s="511"/>
      <c r="V222" s="515"/>
      <c r="W222" s="510" t="s">
        <v>74</v>
      </c>
      <c r="X222" s="511"/>
      <c r="Y222" s="600"/>
      <c r="Z222" s="600"/>
      <c r="AA222" s="600"/>
      <c r="AB222" s="600"/>
      <c r="AC222" s="600"/>
      <c r="AD222" s="600"/>
      <c r="AE222" s="600"/>
      <c r="AF222" s="600"/>
      <c r="AG222" s="600"/>
      <c r="AH222" s="600"/>
      <c r="AI222" s="600"/>
      <c r="AJ222" s="600"/>
      <c r="AK222" s="600"/>
      <c r="AL222" s="600"/>
      <c r="AM222" s="510" t="s">
        <v>74</v>
      </c>
      <c r="AN222" s="511"/>
      <c r="AO222" s="321" t="s">
        <v>625</v>
      </c>
      <c r="AP222" s="321"/>
      <c r="AQ222" s="321"/>
      <c r="AR222" s="321"/>
      <c r="AS222" s="321"/>
      <c r="AT222" s="321"/>
      <c r="AU222" s="321"/>
      <c r="AV222" s="321"/>
      <c r="AW222" s="321"/>
      <c r="AX222" s="321"/>
      <c r="AY222" s="321"/>
      <c r="AZ222" s="321"/>
      <c r="BA222" s="321"/>
      <c r="BB222" s="321"/>
      <c r="BC222" s="321"/>
      <c r="BD222" s="321"/>
      <c r="BE222" s="321"/>
      <c r="BF222" s="321"/>
      <c r="BG222" s="321"/>
      <c r="BH222" s="325"/>
      <c r="BI222" s="122"/>
      <c r="BJ222" s="120"/>
      <c r="BK222" s="120"/>
      <c r="BL222" s="120"/>
      <c r="BM222" s="120"/>
      <c r="BN222" s="126"/>
      <c r="BO222" s="505" t="s">
        <v>130</v>
      </c>
      <c r="BP222" s="506"/>
      <c r="BQ222" s="506"/>
      <c r="BR222" s="507"/>
      <c r="BS222" s="505" t="s">
        <v>130</v>
      </c>
      <c r="BT222" s="506"/>
      <c r="BU222" s="506"/>
      <c r="BV222" s="507"/>
    </row>
    <row r="223" spans="2:74" ht="15.75" customHeight="1">
      <c r="B223" s="571"/>
      <c r="C223" s="572"/>
      <c r="D223" s="572"/>
      <c r="E223" s="572"/>
      <c r="F223" s="623"/>
      <c r="G223" s="635"/>
      <c r="H223" s="636"/>
      <c r="I223" s="636"/>
      <c r="J223" s="636"/>
      <c r="K223" s="637"/>
      <c r="L223" s="326"/>
      <c r="M223" s="327"/>
      <c r="N223" s="327"/>
      <c r="O223" s="327"/>
      <c r="P223" s="327"/>
      <c r="Q223" s="328"/>
      <c r="R223" s="510"/>
      <c r="S223" s="511"/>
      <c r="T223" s="511"/>
      <c r="U223" s="511"/>
      <c r="V223" s="515"/>
      <c r="W223" s="510" t="s">
        <v>74</v>
      </c>
      <c r="X223" s="511"/>
      <c r="Y223" s="531"/>
      <c r="Z223" s="531"/>
      <c r="AA223" s="531"/>
      <c r="AB223" s="531"/>
      <c r="AC223" s="531"/>
      <c r="AD223" s="531"/>
      <c r="AE223" s="531"/>
      <c r="AF223" s="531"/>
      <c r="AG223" s="531"/>
      <c r="AH223" s="531"/>
      <c r="AI223" s="531"/>
      <c r="AJ223" s="531"/>
      <c r="AK223" s="531"/>
      <c r="AL223" s="531"/>
      <c r="AM223" s="319"/>
      <c r="AN223" s="320"/>
      <c r="AO223" s="321" t="s">
        <v>626</v>
      </c>
      <c r="AP223" s="321"/>
      <c r="AQ223" s="321"/>
      <c r="AR223" s="321"/>
      <c r="AS223" s="321"/>
      <c r="AT223" s="321"/>
      <c r="AU223" s="321"/>
      <c r="AV223" s="321"/>
      <c r="AW223" s="321"/>
      <c r="AX223" s="321"/>
      <c r="AY223" s="321"/>
      <c r="AZ223" s="321"/>
      <c r="BA223" s="321"/>
      <c r="BB223" s="321"/>
      <c r="BC223" s="321"/>
      <c r="BD223" s="321"/>
      <c r="BE223" s="321"/>
      <c r="BF223" s="321"/>
      <c r="BG223" s="321"/>
      <c r="BH223" s="325"/>
      <c r="BI223" s="122"/>
      <c r="BJ223" s="120"/>
      <c r="BK223" s="120"/>
      <c r="BL223" s="120"/>
      <c r="BM223" s="120"/>
      <c r="BN223" s="126"/>
      <c r="BO223" s="200"/>
      <c r="BP223" s="201"/>
      <c r="BQ223" s="201"/>
      <c r="BR223" s="202"/>
      <c r="BS223" s="200"/>
      <c r="BT223" s="201"/>
      <c r="BU223" s="201"/>
      <c r="BV223" s="202"/>
    </row>
    <row r="224" spans="2:74" ht="15.75" customHeight="1">
      <c r="B224" s="571"/>
      <c r="C224" s="572"/>
      <c r="D224" s="572"/>
      <c r="E224" s="572"/>
      <c r="F224" s="623"/>
      <c r="G224" s="635"/>
      <c r="H224" s="636"/>
      <c r="I224" s="636"/>
      <c r="J224" s="636"/>
      <c r="K224" s="637"/>
      <c r="L224" s="329"/>
      <c r="M224" s="330"/>
      <c r="N224" s="330"/>
      <c r="O224" s="330"/>
      <c r="P224" s="330"/>
      <c r="Q224" s="332" t="s">
        <v>565</v>
      </c>
      <c r="R224" s="508"/>
      <c r="S224" s="509"/>
      <c r="T224" s="509"/>
      <c r="U224" s="509"/>
      <c r="V224" s="516"/>
      <c r="W224" s="508" t="s">
        <v>74</v>
      </c>
      <c r="X224" s="509"/>
      <c r="Y224" s="517"/>
      <c r="Z224" s="517"/>
      <c r="AA224" s="517"/>
      <c r="AB224" s="517"/>
      <c r="AC224" s="517"/>
      <c r="AD224" s="517"/>
      <c r="AE224" s="517"/>
      <c r="AF224" s="517"/>
      <c r="AG224" s="517"/>
      <c r="AH224" s="517"/>
      <c r="AI224" s="517"/>
      <c r="AJ224" s="517"/>
      <c r="AK224" s="517"/>
      <c r="AL224" s="517"/>
      <c r="AM224" s="508" t="s">
        <v>74</v>
      </c>
      <c r="AN224" s="509"/>
      <c r="AO224" s="318" t="s">
        <v>627</v>
      </c>
      <c r="AP224" s="318"/>
      <c r="AQ224" s="318"/>
      <c r="AR224" s="318"/>
      <c r="AS224" s="318"/>
      <c r="AT224" s="318"/>
      <c r="AU224" s="318"/>
      <c r="AV224" s="318"/>
      <c r="AW224" s="318"/>
      <c r="AX224" s="318"/>
      <c r="AY224" s="318"/>
      <c r="AZ224" s="318"/>
      <c r="BA224" s="318"/>
      <c r="BB224" s="318"/>
      <c r="BC224" s="318"/>
      <c r="BD224" s="318"/>
      <c r="BE224" s="318"/>
      <c r="BF224" s="318"/>
      <c r="BG224" s="318"/>
      <c r="BH224" s="331"/>
      <c r="BI224" s="122"/>
      <c r="BJ224" s="120"/>
      <c r="BK224" s="120"/>
      <c r="BL224" s="120"/>
      <c r="BM224" s="120"/>
      <c r="BN224" s="126"/>
      <c r="BO224" s="200"/>
      <c r="BP224" s="201"/>
      <c r="BQ224" s="201"/>
      <c r="BR224" s="202"/>
      <c r="BS224" s="200"/>
      <c r="BT224" s="201"/>
      <c r="BU224" s="201"/>
      <c r="BV224" s="202"/>
    </row>
    <row r="225" spans="2:74" ht="15.75" customHeight="1">
      <c r="B225" s="571"/>
      <c r="C225" s="572"/>
      <c r="D225" s="572"/>
      <c r="E225" s="572"/>
      <c r="F225" s="623"/>
      <c r="G225" s="635"/>
      <c r="H225" s="636"/>
      <c r="I225" s="636"/>
      <c r="J225" s="636"/>
      <c r="K225" s="637"/>
      <c r="L225" s="644" t="s">
        <v>678</v>
      </c>
      <c r="M225" s="645"/>
      <c r="N225" s="645"/>
      <c r="O225" s="645"/>
      <c r="P225" s="645"/>
      <c r="Q225" s="646"/>
      <c r="R225" s="512" t="s">
        <v>69</v>
      </c>
      <c r="S225" s="513"/>
      <c r="T225" s="513"/>
      <c r="U225" s="513"/>
      <c r="V225" s="514"/>
      <c r="W225" s="510" t="s">
        <v>74</v>
      </c>
      <c r="X225" s="511"/>
      <c r="Y225" s="600"/>
      <c r="Z225" s="600"/>
      <c r="AA225" s="600"/>
      <c r="AB225" s="600"/>
      <c r="AC225" s="600"/>
      <c r="AD225" s="600"/>
      <c r="AE225" s="600"/>
      <c r="AF225" s="600"/>
      <c r="AG225" s="600"/>
      <c r="AH225" s="600"/>
      <c r="AI225" s="600"/>
      <c r="AJ225" s="600"/>
      <c r="AK225" s="600"/>
      <c r="AL225" s="600"/>
      <c r="AM225" s="512" t="s">
        <v>74</v>
      </c>
      <c r="AN225" s="513"/>
      <c r="AO225" s="321" t="s">
        <v>679</v>
      </c>
      <c r="AP225" s="321"/>
      <c r="AQ225" s="321"/>
      <c r="AR225" s="321"/>
      <c r="AS225" s="321"/>
      <c r="AT225" s="321"/>
      <c r="AU225" s="321"/>
      <c r="AV225" s="321"/>
      <c r="AW225" s="321"/>
      <c r="AX225" s="321"/>
      <c r="AY225" s="321"/>
      <c r="AZ225" s="321"/>
      <c r="BA225" s="321"/>
      <c r="BB225" s="321"/>
      <c r="BC225" s="321"/>
      <c r="BD225" s="321"/>
      <c r="BE225" s="321"/>
      <c r="BF225" s="321"/>
      <c r="BG225" s="321"/>
      <c r="BH225" s="325"/>
      <c r="BI225" s="499" t="s">
        <v>434</v>
      </c>
      <c r="BJ225" s="500"/>
      <c r="BK225" s="500"/>
      <c r="BL225" s="500"/>
      <c r="BM225" s="500"/>
      <c r="BN225" s="501"/>
      <c r="BO225" s="502" t="s">
        <v>129</v>
      </c>
      <c r="BP225" s="503"/>
      <c r="BQ225" s="503"/>
      <c r="BR225" s="504"/>
      <c r="BS225" s="502" t="s">
        <v>129</v>
      </c>
      <c r="BT225" s="503"/>
      <c r="BU225" s="503"/>
      <c r="BV225" s="504"/>
    </row>
    <row r="226" spans="2:74" ht="15.75" customHeight="1">
      <c r="B226" s="571"/>
      <c r="C226" s="572"/>
      <c r="D226" s="572"/>
      <c r="E226" s="572"/>
      <c r="F226" s="623"/>
      <c r="G226" s="635"/>
      <c r="H226" s="636"/>
      <c r="I226" s="636"/>
      <c r="J226" s="636"/>
      <c r="K226" s="637"/>
      <c r="L226" s="644"/>
      <c r="M226" s="645"/>
      <c r="N226" s="645"/>
      <c r="O226" s="645"/>
      <c r="P226" s="645"/>
      <c r="Q226" s="646"/>
      <c r="R226" s="510"/>
      <c r="S226" s="511"/>
      <c r="T226" s="511"/>
      <c r="U226" s="511"/>
      <c r="V226" s="515"/>
      <c r="W226" s="510" t="s">
        <v>74</v>
      </c>
      <c r="X226" s="511"/>
      <c r="Y226" s="600"/>
      <c r="Z226" s="600"/>
      <c r="AA226" s="600"/>
      <c r="AB226" s="600"/>
      <c r="AC226" s="600"/>
      <c r="AD226" s="600"/>
      <c r="AE226" s="600"/>
      <c r="AF226" s="600"/>
      <c r="AG226" s="600"/>
      <c r="AH226" s="600"/>
      <c r="AI226" s="600"/>
      <c r="AJ226" s="600"/>
      <c r="AK226" s="600"/>
      <c r="AL226" s="600"/>
      <c r="AM226" s="319"/>
      <c r="AN226" s="320"/>
      <c r="AO226" s="321" t="s">
        <v>680</v>
      </c>
      <c r="AP226" s="321"/>
      <c r="AQ226" s="321"/>
      <c r="AR226" s="321"/>
      <c r="AS226" s="321"/>
      <c r="AT226" s="321"/>
      <c r="AU226" s="321"/>
      <c r="AV226" s="321"/>
      <c r="AW226" s="321"/>
      <c r="AX226" s="321"/>
      <c r="AY226" s="321"/>
      <c r="AZ226" s="321"/>
      <c r="BA226" s="321"/>
      <c r="BB226" s="321"/>
      <c r="BC226" s="321"/>
      <c r="BD226" s="321"/>
      <c r="BE226" s="321"/>
      <c r="BF226" s="321"/>
      <c r="BG226" s="321"/>
      <c r="BH226" s="325"/>
      <c r="BI226" s="481"/>
      <c r="BJ226" s="480"/>
      <c r="BK226" s="480"/>
      <c r="BL226" s="480"/>
      <c r="BM226" s="480"/>
      <c r="BN226" s="482"/>
      <c r="BO226" s="505" t="s">
        <v>130</v>
      </c>
      <c r="BP226" s="506"/>
      <c r="BQ226" s="506"/>
      <c r="BR226" s="507"/>
      <c r="BS226" s="505" t="s">
        <v>130</v>
      </c>
      <c r="BT226" s="506"/>
      <c r="BU226" s="506"/>
      <c r="BV226" s="507"/>
    </row>
    <row r="227" spans="2:74" ht="15.75" customHeight="1">
      <c r="B227" s="571"/>
      <c r="C227" s="572"/>
      <c r="D227" s="572"/>
      <c r="E227" s="572"/>
      <c r="F227" s="623"/>
      <c r="G227" s="635"/>
      <c r="H227" s="636"/>
      <c r="I227" s="636"/>
      <c r="J227" s="636"/>
      <c r="K227" s="637"/>
      <c r="L227" s="326"/>
      <c r="M227" s="327"/>
      <c r="N227" s="327"/>
      <c r="O227" s="327"/>
      <c r="P227" s="327"/>
      <c r="Q227" s="328"/>
      <c r="R227" s="510"/>
      <c r="S227" s="511"/>
      <c r="T227" s="511"/>
      <c r="U227" s="511"/>
      <c r="V227" s="515"/>
      <c r="W227" s="510" t="s">
        <v>74</v>
      </c>
      <c r="X227" s="511"/>
      <c r="Y227" s="600"/>
      <c r="Z227" s="600"/>
      <c r="AA227" s="600"/>
      <c r="AB227" s="600"/>
      <c r="AC227" s="600"/>
      <c r="AD227" s="600"/>
      <c r="AE227" s="600"/>
      <c r="AF227" s="600"/>
      <c r="AG227" s="600"/>
      <c r="AH227" s="600"/>
      <c r="AI227" s="600"/>
      <c r="AJ227" s="600"/>
      <c r="AK227" s="600"/>
      <c r="AL227" s="600"/>
      <c r="AM227" s="319"/>
      <c r="AN227" s="320"/>
      <c r="AO227" s="321" t="s">
        <v>681</v>
      </c>
      <c r="AP227" s="321"/>
      <c r="AQ227" s="321"/>
      <c r="AR227" s="321"/>
      <c r="AS227" s="321"/>
      <c r="AT227" s="321"/>
      <c r="AU227" s="321"/>
      <c r="AV227" s="321"/>
      <c r="AW227" s="321"/>
      <c r="AX227" s="321"/>
      <c r="AY227" s="321"/>
      <c r="AZ227" s="321"/>
      <c r="BA227" s="321"/>
      <c r="BB227" s="321"/>
      <c r="BC227" s="321"/>
      <c r="BD227" s="321"/>
      <c r="BE227" s="321"/>
      <c r="BF227" s="321"/>
      <c r="BG227" s="321"/>
      <c r="BH227" s="325"/>
      <c r="BI227" s="122"/>
      <c r="BJ227" s="120"/>
      <c r="BK227" s="120"/>
      <c r="BL227" s="120"/>
      <c r="BM227" s="120"/>
      <c r="BN227" s="126"/>
      <c r="BO227" s="200"/>
      <c r="BP227" s="201"/>
      <c r="BQ227" s="201"/>
      <c r="BR227" s="202"/>
      <c r="BS227" s="200"/>
      <c r="BT227" s="201"/>
      <c r="BU227" s="201"/>
      <c r="BV227" s="202"/>
    </row>
    <row r="228" spans="2:74" ht="15.75" customHeight="1">
      <c r="B228" s="571"/>
      <c r="C228" s="572"/>
      <c r="D228" s="572"/>
      <c r="E228" s="572"/>
      <c r="F228" s="623"/>
      <c r="G228" s="635"/>
      <c r="H228" s="636"/>
      <c r="I228" s="636"/>
      <c r="J228" s="636"/>
      <c r="K228" s="637"/>
      <c r="L228" s="326"/>
      <c r="M228" s="327"/>
      <c r="N228" s="327"/>
      <c r="O228" s="327"/>
      <c r="P228" s="327"/>
      <c r="Q228" s="328"/>
      <c r="R228" s="510"/>
      <c r="S228" s="511"/>
      <c r="T228" s="511"/>
      <c r="U228" s="511"/>
      <c r="V228" s="515"/>
      <c r="W228" s="510" t="s">
        <v>74</v>
      </c>
      <c r="X228" s="511"/>
      <c r="Y228" s="600"/>
      <c r="Z228" s="600"/>
      <c r="AA228" s="600"/>
      <c r="AB228" s="600"/>
      <c r="AC228" s="600"/>
      <c r="AD228" s="600"/>
      <c r="AE228" s="600"/>
      <c r="AF228" s="600"/>
      <c r="AG228" s="600"/>
      <c r="AH228" s="600"/>
      <c r="AI228" s="600"/>
      <c r="AJ228" s="600"/>
      <c r="AK228" s="600"/>
      <c r="AL228" s="600"/>
      <c r="AM228" s="319"/>
      <c r="AN228" s="320"/>
      <c r="AO228" s="321" t="s">
        <v>682</v>
      </c>
      <c r="AP228" s="321"/>
      <c r="AQ228" s="321"/>
      <c r="AR228" s="321"/>
      <c r="AS228" s="321"/>
      <c r="AT228" s="321"/>
      <c r="AU228" s="321"/>
      <c r="AV228" s="321"/>
      <c r="AW228" s="321"/>
      <c r="AX228" s="321"/>
      <c r="AY228" s="321"/>
      <c r="AZ228" s="321"/>
      <c r="BA228" s="321"/>
      <c r="BB228" s="321"/>
      <c r="BC228" s="321"/>
      <c r="BD228" s="321"/>
      <c r="BE228" s="321"/>
      <c r="BF228" s="321"/>
      <c r="BG228" s="321"/>
      <c r="BH228" s="325"/>
      <c r="BI228" s="122"/>
      <c r="BJ228" s="120"/>
      <c r="BK228" s="120"/>
      <c r="BL228" s="120"/>
      <c r="BM228" s="120"/>
      <c r="BN228" s="126"/>
      <c r="BO228" s="200"/>
      <c r="BP228" s="201"/>
      <c r="BQ228" s="201"/>
      <c r="BR228" s="202"/>
      <c r="BS228" s="200"/>
      <c r="BT228" s="201"/>
      <c r="BU228" s="201"/>
      <c r="BV228" s="202"/>
    </row>
    <row r="229" spans="2:74" ht="15.75" customHeight="1">
      <c r="B229" s="571"/>
      <c r="C229" s="572"/>
      <c r="D229" s="572"/>
      <c r="E229" s="572"/>
      <c r="F229" s="623"/>
      <c r="G229" s="635"/>
      <c r="H229" s="636"/>
      <c r="I229" s="636"/>
      <c r="J229" s="636"/>
      <c r="K229" s="637"/>
      <c r="L229" s="326"/>
      <c r="M229" s="327"/>
      <c r="N229" s="327"/>
      <c r="O229" s="327"/>
      <c r="P229" s="327"/>
      <c r="Q229" s="328"/>
      <c r="R229" s="510"/>
      <c r="S229" s="511"/>
      <c r="T229" s="511"/>
      <c r="U229" s="511"/>
      <c r="V229" s="515"/>
      <c r="W229" s="510" t="s">
        <v>74</v>
      </c>
      <c r="X229" s="511"/>
      <c r="Y229" s="600"/>
      <c r="Z229" s="600"/>
      <c r="AA229" s="600"/>
      <c r="AB229" s="600"/>
      <c r="AC229" s="600"/>
      <c r="AD229" s="600"/>
      <c r="AE229" s="600"/>
      <c r="AF229" s="600"/>
      <c r="AG229" s="600"/>
      <c r="AH229" s="600"/>
      <c r="AI229" s="600"/>
      <c r="AJ229" s="600"/>
      <c r="AK229" s="600"/>
      <c r="AL229" s="600"/>
      <c r="AM229" s="510" t="s">
        <v>74</v>
      </c>
      <c r="AN229" s="511"/>
      <c r="AO229" s="321" t="s">
        <v>683</v>
      </c>
      <c r="AP229" s="321"/>
      <c r="AQ229" s="321"/>
      <c r="AR229" s="321"/>
      <c r="AS229" s="321"/>
      <c r="AT229" s="321"/>
      <c r="AU229" s="321"/>
      <c r="AV229" s="321"/>
      <c r="AW229" s="321"/>
      <c r="AX229" s="321"/>
      <c r="AY229" s="321"/>
      <c r="AZ229" s="321"/>
      <c r="BA229" s="321"/>
      <c r="BB229" s="321"/>
      <c r="BC229" s="321"/>
      <c r="BD229" s="321"/>
      <c r="BE229" s="321"/>
      <c r="BF229" s="321"/>
      <c r="BG229" s="321"/>
      <c r="BH229" s="325"/>
      <c r="BI229" s="122"/>
      <c r="BJ229" s="120"/>
      <c r="BK229" s="120"/>
      <c r="BL229" s="120"/>
      <c r="BM229" s="120"/>
      <c r="BN229" s="126"/>
      <c r="BO229" s="200"/>
      <c r="BP229" s="201"/>
      <c r="BQ229" s="201"/>
      <c r="BR229" s="202"/>
      <c r="BS229" s="200"/>
      <c r="BT229" s="201"/>
      <c r="BU229" s="201"/>
      <c r="BV229" s="202"/>
    </row>
    <row r="230" spans="2:74" ht="15.75" customHeight="1">
      <c r="B230" s="571"/>
      <c r="C230" s="572"/>
      <c r="D230" s="572"/>
      <c r="E230" s="572"/>
      <c r="F230" s="623"/>
      <c r="G230" s="635"/>
      <c r="H230" s="636"/>
      <c r="I230" s="636"/>
      <c r="J230" s="636"/>
      <c r="K230" s="637"/>
      <c r="L230" s="326"/>
      <c r="M230" s="327"/>
      <c r="N230" s="327"/>
      <c r="O230" s="327"/>
      <c r="P230" s="327"/>
      <c r="Q230" s="328"/>
      <c r="R230" s="510"/>
      <c r="S230" s="511"/>
      <c r="T230" s="511"/>
      <c r="U230" s="511"/>
      <c r="V230" s="515"/>
      <c r="W230" s="510" t="s">
        <v>74</v>
      </c>
      <c r="X230" s="511"/>
      <c r="Y230" s="531"/>
      <c r="Z230" s="531"/>
      <c r="AA230" s="531"/>
      <c r="AB230" s="531"/>
      <c r="AC230" s="531"/>
      <c r="AD230" s="531"/>
      <c r="AE230" s="531"/>
      <c r="AF230" s="531"/>
      <c r="AG230" s="531"/>
      <c r="AH230" s="531"/>
      <c r="AI230" s="531"/>
      <c r="AJ230" s="531"/>
      <c r="AK230" s="531"/>
      <c r="AL230" s="531"/>
      <c r="AM230" s="319"/>
      <c r="AN230" s="320"/>
      <c r="AO230" s="321" t="s">
        <v>684</v>
      </c>
      <c r="AP230" s="321"/>
      <c r="AQ230" s="321"/>
      <c r="AR230" s="321"/>
      <c r="AS230" s="321"/>
      <c r="AT230" s="321"/>
      <c r="AU230" s="321"/>
      <c r="AV230" s="321"/>
      <c r="AW230" s="321"/>
      <c r="AX230" s="321"/>
      <c r="AY230" s="321"/>
      <c r="AZ230" s="321"/>
      <c r="BA230" s="321"/>
      <c r="BB230" s="321"/>
      <c r="BC230" s="321"/>
      <c r="BD230" s="321"/>
      <c r="BE230" s="321"/>
      <c r="BF230" s="321"/>
      <c r="BG230" s="321"/>
      <c r="BH230" s="325"/>
      <c r="BI230" s="122"/>
      <c r="BJ230" s="120"/>
      <c r="BK230" s="120"/>
      <c r="BL230" s="120"/>
      <c r="BM230" s="120"/>
      <c r="BN230" s="126"/>
      <c r="BO230" s="200"/>
      <c r="BP230" s="201"/>
      <c r="BQ230" s="201"/>
      <c r="BR230" s="202"/>
      <c r="BS230" s="200"/>
      <c r="BT230" s="201"/>
      <c r="BU230" s="201"/>
      <c r="BV230" s="202"/>
    </row>
    <row r="231" spans="2:74" ht="15.75" customHeight="1">
      <c r="B231" s="571"/>
      <c r="C231" s="572"/>
      <c r="D231" s="572"/>
      <c r="E231" s="572"/>
      <c r="F231" s="623"/>
      <c r="G231" s="635"/>
      <c r="H231" s="636"/>
      <c r="I231" s="636"/>
      <c r="J231" s="636"/>
      <c r="K231" s="637"/>
      <c r="L231" s="329"/>
      <c r="M231" s="330"/>
      <c r="N231" s="330"/>
      <c r="O231" s="330"/>
      <c r="P231" s="330"/>
      <c r="Q231" s="332" t="s">
        <v>565</v>
      </c>
      <c r="R231" s="508"/>
      <c r="S231" s="509"/>
      <c r="T231" s="509"/>
      <c r="U231" s="509"/>
      <c r="V231" s="516"/>
      <c r="W231" s="508" t="s">
        <v>74</v>
      </c>
      <c r="X231" s="509"/>
      <c r="Y231" s="517"/>
      <c r="Z231" s="517"/>
      <c r="AA231" s="517"/>
      <c r="AB231" s="517"/>
      <c r="AC231" s="517"/>
      <c r="AD231" s="517"/>
      <c r="AE231" s="517"/>
      <c r="AF231" s="517"/>
      <c r="AG231" s="517"/>
      <c r="AH231" s="517"/>
      <c r="AI231" s="517"/>
      <c r="AJ231" s="517"/>
      <c r="AK231" s="517"/>
      <c r="AL231" s="517"/>
      <c r="AM231" s="315"/>
      <c r="AN231" s="316"/>
      <c r="AO231" s="318" t="s">
        <v>685</v>
      </c>
      <c r="AP231" s="318"/>
      <c r="AQ231" s="318"/>
      <c r="AR231" s="318"/>
      <c r="AS231" s="318"/>
      <c r="AT231" s="318"/>
      <c r="AU231" s="318"/>
      <c r="AV231" s="318"/>
      <c r="AW231" s="318"/>
      <c r="AX231" s="318"/>
      <c r="AY231" s="318"/>
      <c r="AZ231" s="318"/>
      <c r="BA231" s="318"/>
      <c r="BB231" s="318"/>
      <c r="BC231" s="318"/>
      <c r="BD231" s="318"/>
      <c r="BE231" s="318"/>
      <c r="BF231" s="318"/>
      <c r="BG231" s="318"/>
      <c r="BH231" s="331"/>
      <c r="BI231" s="122"/>
      <c r="BJ231" s="120"/>
      <c r="BK231" s="120"/>
      <c r="BL231" s="120"/>
      <c r="BM231" s="120"/>
      <c r="BN231" s="126"/>
      <c r="BO231" s="200"/>
      <c r="BP231" s="201"/>
      <c r="BQ231" s="201"/>
      <c r="BR231" s="202"/>
      <c r="BS231" s="200"/>
      <c r="BT231" s="201"/>
      <c r="BU231" s="201"/>
      <c r="BV231" s="202"/>
    </row>
    <row r="232" spans="2:74" ht="15.75" customHeight="1">
      <c r="B232" s="571"/>
      <c r="C232" s="572"/>
      <c r="D232" s="572"/>
      <c r="E232" s="572"/>
      <c r="F232" s="623"/>
      <c r="G232" s="635"/>
      <c r="H232" s="636"/>
      <c r="I232" s="636"/>
      <c r="J232" s="636"/>
      <c r="K232" s="637"/>
      <c r="L232" s="641" t="s">
        <v>686</v>
      </c>
      <c r="M232" s="642"/>
      <c r="N232" s="642"/>
      <c r="O232" s="642"/>
      <c r="P232" s="642"/>
      <c r="Q232" s="643"/>
      <c r="R232" s="512" t="s">
        <v>69</v>
      </c>
      <c r="S232" s="513"/>
      <c r="T232" s="513"/>
      <c r="U232" s="513"/>
      <c r="V232" s="514"/>
      <c r="W232" s="510" t="s">
        <v>74</v>
      </c>
      <c r="X232" s="511"/>
      <c r="Y232" s="599"/>
      <c r="Z232" s="599"/>
      <c r="AA232" s="599"/>
      <c r="AB232" s="599"/>
      <c r="AC232" s="599"/>
      <c r="AD232" s="599"/>
      <c r="AE232" s="599"/>
      <c r="AF232" s="599"/>
      <c r="AG232" s="599"/>
      <c r="AH232" s="599"/>
      <c r="AI232" s="599"/>
      <c r="AJ232" s="599"/>
      <c r="AK232" s="599"/>
      <c r="AL232" s="599"/>
      <c r="AM232" s="512" t="s">
        <v>74</v>
      </c>
      <c r="AN232" s="513"/>
      <c r="AO232" s="314" t="s">
        <v>688</v>
      </c>
      <c r="AP232" s="314"/>
      <c r="AQ232" s="314"/>
      <c r="AR232" s="314"/>
      <c r="AS232" s="314"/>
      <c r="AT232" s="314"/>
      <c r="AU232" s="314"/>
      <c r="AV232" s="314"/>
      <c r="AW232" s="314"/>
      <c r="AX232" s="314"/>
      <c r="AY232" s="314"/>
      <c r="AZ232" s="314"/>
      <c r="BA232" s="314"/>
      <c r="BB232" s="314"/>
      <c r="BC232" s="314"/>
      <c r="BD232" s="314"/>
      <c r="BE232" s="314"/>
      <c r="BF232" s="314"/>
      <c r="BG232" s="314"/>
      <c r="BH232" s="323"/>
      <c r="BI232" s="499" t="s">
        <v>434</v>
      </c>
      <c r="BJ232" s="500"/>
      <c r="BK232" s="500"/>
      <c r="BL232" s="500"/>
      <c r="BM232" s="500"/>
      <c r="BN232" s="501"/>
      <c r="BO232" s="502" t="s">
        <v>129</v>
      </c>
      <c r="BP232" s="503"/>
      <c r="BQ232" s="503"/>
      <c r="BR232" s="504"/>
      <c r="BS232" s="502" t="s">
        <v>129</v>
      </c>
      <c r="BT232" s="503"/>
      <c r="BU232" s="503"/>
      <c r="BV232" s="504"/>
    </row>
    <row r="233" spans="2:74" ht="15.75" customHeight="1">
      <c r="B233" s="571"/>
      <c r="C233" s="572"/>
      <c r="D233" s="572"/>
      <c r="E233" s="572"/>
      <c r="F233" s="623"/>
      <c r="G233" s="635"/>
      <c r="H233" s="636"/>
      <c r="I233" s="636"/>
      <c r="J233" s="636"/>
      <c r="K233" s="637"/>
      <c r="L233" s="644"/>
      <c r="M233" s="645"/>
      <c r="N233" s="645"/>
      <c r="O233" s="645"/>
      <c r="P233" s="645"/>
      <c r="Q233" s="646"/>
      <c r="R233" s="510"/>
      <c r="S233" s="511"/>
      <c r="T233" s="511"/>
      <c r="U233" s="511"/>
      <c r="V233" s="515"/>
      <c r="W233" s="510" t="s">
        <v>74</v>
      </c>
      <c r="X233" s="511"/>
      <c r="Y233" s="600"/>
      <c r="Z233" s="600"/>
      <c r="AA233" s="600"/>
      <c r="AB233" s="600"/>
      <c r="AC233" s="600"/>
      <c r="AD233" s="600"/>
      <c r="AE233" s="600"/>
      <c r="AF233" s="600"/>
      <c r="AG233" s="600"/>
      <c r="AH233" s="600"/>
      <c r="AI233" s="600"/>
      <c r="AJ233" s="600"/>
      <c r="AK233" s="600"/>
      <c r="AL233" s="600"/>
      <c r="AM233" s="319"/>
      <c r="AN233" s="320"/>
      <c r="AO233" s="321" t="s">
        <v>687</v>
      </c>
      <c r="AP233" s="321"/>
      <c r="AQ233" s="321"/>
      <c r="AR233" s="321"/>
      <c r="AS233" s="321"/>
      <c r="AT233" s="321"/>
      <c r="AU233" s="321"/>
      <c r="AV233" s="321"/>
      <c r="AW233" s="321"/>
      <c r="AX233" s="321"/>
      <c r="AY233" s="321"/>
      <c r="AZ233" s="321"/>
      <c r="BA233" s="321"/>
      <c r="BB233" s="321"/>
      <c r="BC233" s="321"/>
      <c r="BD233" s="321"/>
      <c r="BE233" s="321"/>
      <c r="BF233" s="321"/>
      <c r="BG233" s="321"/>
      <c r="BH233" s="325"/>
      <c r="BI233" s="481"/>
      <c r="BJ233" s="480"/>
      <c r="BK233" s="480"/>
      <c r="BL233" s="480"/>
      <c r="BM233" s="480"/>
      <c r="BN233" s="482"/>
      <c r="BO233" s="505" t="s">
        <v>130</v>
      </c>
      <c r="BP233" s="506"/>
      <c r="BQ233" s="506"/>
      <c r="BR233" s="507"/>
      <c r="BS233" s="505" t="s">
        <v>130</v>
      </c>
      <c r="BT233" s="506"/>
      <c r="BU233" s="506"/>
      <c r="BV233" s="507"/>
    </row>
    <row r="234" spans="2:74" ht="15.75" customHeight="1">
      <c r="B234" s="571"/>
      <c r="C234" s="572"/>
      <c r="D234" s="572"/>
      <c r="E234" s="572"/>
      <c r="F234" s="623"/>
      <c r="G234" s="635"/>
      <c r="H234" s="636"/>
      <c r="I234" s="636"/>
      <c r="J234" s="636"/>
      <c r="K234" s="637"/>
      <c r="L234" s="644"/>
      <c r="M234" s="645"/>
      <c r="N234" s="645"/>
      <c r="O234" s="645"/>
      <c r="P234" s="645"/>
      <c r="Q234" s="646"/>
      <c r="R234" s="510"/>
      <c r="S234" s="511"/>
      <c r="T234" s="511"/>
      <c r="U234" s="511"/>
      <c r="V234" s="515"/>
      <c r="W234" s="510" t="s">
        <v>74</v>
      </c>
      <c r="X234" s="511"/>
      <c r="Y234" s="531"/>
      <c r="Z234" s="531"/>
      <c r="AA234" s="531"/>
      <c r="AB234" s="531"/>
      <c r="AC234" s="531"/>
      <c r="AD234" s="531"/>
      <c r="AE234" s="531"/>
      <c r="AF234" s="531"/>
      <c r="AG234" s="531"/>
      <c r="AH234" s="531"/>
      <c r="AI234" s="531"/>
      <c r="AJ234" s="531"/>
      <c r="AK234" s="531"/>
      <c r="AL234" s="531"/>
      <c r="AM234" s="510" t="s">
        <v>74</v>
      </c>
      <c r="AN234" s="511"/>
      <c r="AO234" s="531"/>
      <c r="AP234" s="531"/>
      <c r="AQ234" s="531"/>
      <c r="AR234" s="531"/>
      <c r="AS234" s="531"/>
      <c r="AT234" s="531"/>
      <c r="AU234" s="531"/>
      <c r="AV234" s="531"/>
      <c r="AW234" s="531"/>
      <c r="AX234" s="531"/>
      <c r="AY234" s="531"/>
      <c r="AZ234" s="531"/>
      <c r="BA234" s="531"/>
      <c r="BB234" s="531"/>
      <c r="BC234" s="531"/>
      <c r="BD234" s="531"/>
      <c r="BE234" s="531"/>
      <c r="BF234" s="531"/>
      <c r="BG234" s="531"/>
      <c r="BH234" s="615"/>
      <c r="BI234" s="122"/>
      <c r="BJ234" s="120"/>
      <c r="BK234" s="120"/>
      <c r="BL234" s="120"/>
      <c r="BM234" s="120"/>
      <c r="BN234" s="126"/>
      <c r="BO234" s="200"/>
      <c r="BP234" s="201"/>
      <c r="BQ234" s="201"/>
      <c r="BR234" s="202"/>
      <c r="BS234" s="200"/>
      <c r="BT234" s="201"/>
      <c r="BU234" s="201"/>
      <c r="BV234" s="202"/>
    </row>
    <row r="235" spans="2:74" ht="15.75" customHeight="1">
      <c r="B235" s="571"/>
      <c r="C235" s="572"/>
      <c r="D235" s="572"/>
      <c r="E235" s="572"/>
      <c r="F235" s="623"/>
      <c r="G235" s="635"/>
      <c r="H235" s="636"/>
      <c r="I235" s="636"/>
      <c r="J235" s="636"/>
      <c r="K235" s="637"/>
      <c r="L235" s="329"/>
      <c r="M235" s="330"/>
      <c r="N235" s="330"/>
      <c r="O235" s="330"/>
      <c r="P235" s="330"/>
      <c r="Q235" s="332" t="s">
        <v>565</v>
      </c>
      <c r="R235" s="508"/>
      <c r="S235" s="509"/>
      <c r="T235" s="509"/>
      <c r="U235" s="509"/>
      <c r="V235" s="516"/>
      <c r="W235" s="508" t="s">
        <v>74</v>
      </c>
      <c r="X235" s="509"/>
      <c r="Y235" s="517"/>
      <c r="Z235" s="517"/>
      <c r="AA235" s="517"/>
      <c r="AB235" s="517"/>
      <c r="AC235" s="517"/>
      <c r="AD235" s="517"/>
      <c r="AE235" s="517"/>
      <c r="AF235" s="517"/>
      <c r="AG235" s="517"/>
      <c r="AH235" s="517"/>
      <c r="AI235" s="517"/>
      <c r="AJ235" s="517"/>
      <c r="AK235" s="517"/>
      <c r="AL235" s="517"/>
      <c r="AM235" s="508" t="s">
        <v>74</v>
      </c>
      <c r="AN235" s="509"/>
      <c r="AO235" s="517"/>
      <c r="AP235" s="517"/>
      <c r="AQ235" s="517"/>
      <c r="AR235" s="517"/>
      <c r="AS235" s="517"/>
      <c r="AT235" s="517"/>
      <c r="AU235" s="517"/>
      <c r="AV235" s="517"/>
      <c r="AW235" s="517"/>
      <c r="AX235" s="517"/>
      <c r="AY235" s="517"/>
      <c r="AZ235" s="517"/>
      <c r="BA235" s="517"/>
      <c r="BB235" s="517"/>
      <c r="BC235" s="517"/>
      <c r="BD235" s="517"/>
      <c r="BE235" s="517"/>
      <c r="BF235" s="517"/>
      <c r="BG235" s="517"/>
      <c r="BH235" s="518"/>
      <c r="BI235" s="122"/>
      <c r="BJ235" s="120"/>
      <c r="BK235" s="120"/>
      <c r="BL235" s="120"/>
      <c r="BM235" s="120"/>
      <c r="BN235" s="126"/>
      <c r="BO235" s="200"/>
      <c r="BP235" s="201"/>
      <c r="BQ235" s="201"/>
      <c r="BR235" s="202"/>
      <c r="BS235" s="200"/>
      <c r="BT235" s="201"/>
      <c r="BU235" s="201"/>
      <c r="BV235" s="202"/>
    </row>
    <row r="236" spans="2:74" ht="15.75" customHeight="1">
      <c r="B236" s="571"/>
      <c r="C236" s="572"/>
      <c r="D236" s="572"/>
      <c r="E236" s="572"/>
      <c r="F236" s="623"/>
      <c r="G236" s="635"/>
      <c r="H236" s="636"/>
      <c r="I236" s="636"/>
      <c r="J236" s="636"/>
      <c r="K236" s="637"/>
      <c r="L236" s="641" t="s">
        <v>689</v>
      </c>
      <c r="M236" s="642"/>
      <c r="N236" s="642"/>
      <c r="O236" s="642"/>
      <c r="P236" s="642"/>
      <c r="Q236" s="643"/>
      <c r="R236" s="512" t="s">
        <v>69</v>
      </c>
      <c r="S236" s="513"/>
      <c r="T236" s="513"/>
      <c r="U236" s="513"/>
      <c r="V236" s="514"/>
      <c r="W236" s="510" t="s">
        <v>74</v>
      </c>
      <c r="X236" s="511"/>
      <c r="Y236" s="600"/>
      <c r="Z236" s="600"/>
      <c r="AA236" s="600"/>
      <c r="AB236" s="600"/>
      <c r="AC236" s="600"/>
      <c r="AD236" s="600"/>
      <c r="AE236" s="600"/>
      <c r="AF236" s="600"/>
      <c r="AG236" s="600"/>
      <c r="AH236" s="600"/>
      <c r="AI236" s="600"/>
      <c r="AJ236" s="600"/>
      <c r="AK236" s="600"/>
      <c r="AL236" s="600"/>
      <c r="AM236" s="512" t="s">
        <v>74</v>
      </c>
      <c r="AN236" s="513"/>
      <c r="AO236" s="321" t="s">
        <v>690</v>
      </c>
      <c r="AP236" s="321"/>
      <c r="AQ236" s="321"/>
      <c r="AR236" s="321"/>
      <c r="AS236" s="321"/>
      <c r="AT236" s="321"/>
      <c r="AU236" s="321"/>
      <c r="AV236" s="321"/>
      <c r="AW236" s="321"/>
      <c r="AX236" s="321"/>
      <c r="AY236" s="321"/>
      <c r="AZ236" s="321"/>
      <c r="BA236" s="321"/>
      <c r="BB236" s="321"/>
      <c r="BC236" s="321"/>
      <c r="BD236" s="321"/>
      <c r="BE236" s="321"/>
      <c r="BF236" s="321"/>
      <c r="BG236" s="321"/>
      <c r="BH236" s="325"/>
      <c r="BI236" s="499" t="s">
        <v>434</v>
      </c>
      <c r="BJ236" s="500"/>
      <c r="BK236" s="500"/>
      <c r="BL236" s="500"/>
      <c r="BM236" s="500"/>
      <c r="BN236" s="501"/>
      <c r="BO236" s="502" t="s">
        <v>129</v>
      </c>
      <c r="BP236" s="503"/>
      <c r="BQ236" s="503"/>
      <c r="BR236" s="504"/>
      <c r="BS236" s="502" t="s">
        <v>129</v>
      </c>
      <c r="BT236" s="503"/>
      <c r="BU236" s="503"/>
      <c r="BV236" s="504"/>
    </row>
    <row r="237" spans="2:74" ht="15.75" customHeight="1">
      <c r="B237" s="571"/>
      <c r="C237" s="572"/>
      <c r="D237" s="572"/>
      <c r="E237" s="572"/>
      <c r="F237" s="623"/>
      <c r="G237" s="635"/>
      <c r="H237" s="636"/>
      <c r="I237" s="636"/>
      <c r="J237" s="636"/>
      <c r="K237" s="637"/>
      <c r="L237" s="644"/>
      <c r="M237" s="645"/>
      <c r="N237" s="645"/>
      <c r="O237" s="645"/>
      <c r="P237" s="645"/>
      <c r="Q237" s="646"/>
      <c r="R237" s="510"/>
      <c r="S237" s="511"/>
      <c r="T237" s="511"/>
      <c r="U237" s="511"/>
      <c r="V237" s="515"/>
      <c r="W237" s="510" t="s">
        <v>74</v>
      </c>
      <c r="X237" s="511"/>
      <c r="Y237" s="531"/>
      <c r="Z237" s="531"/>
      <c r="AA237" s="531"/>
      <c r="AB237" s="531"/>
      <c r="AC237" s="531"/>
      <c r="AD237" s="531"/>
      <c r="AE237" s="531"/>
      <c r="AF237" s="531"/>
      <c r="AG237" s="531"/>
      <c r="AH237" s="531"/>
      <c r="AI237" s="531"/>
      <c r="AJ237" s="531"/>
      <c r="AK237" s="531"/>
      <c r="AL237" s="531"/>
      <c r="AM237" s="319"/>
      <c r="AN237" s="320"/>
      <c r="AO237" s="321" t="s">
        <v>691</v>
      </c>
      <c r="AP237" s="321"/>
      <c r="AQ237" s="321"/>
      <c r="AR237" s="321"/>
      <c r="AS237" s="321"/>
      <c r="AT237" s="321"/>
      <c r="AU237" s="321"/>
      <c r="AV237" s="321"/>
      <c r="AW237" s="321"/>
      <c r="AX237" s="321"/>
      <c r="AY237" s="321"/>
      <c r="AZ237" s="321"/>
      <c r="BA237" s="321"/>
      <c r="BB237" s="321"/>
      <c r="BC237" s="321"/>
      <c r="BD237" s="321"/>
      <c r="BE237" s="321"/>
      <c r="BF237" s="321"/>
      <c r="BG237" s="321"/>
      <c r="BH237" s="325"/>
      <c r="BI237" s="481"/>
      <c r="BJ237" s="480"/>
      <c r="BK237" s="480"/>
      <c r="BL237" s="480"/>
      <c r="BM237" s="480"/>
      <c r="BN237" s="482"/>
      <c r="BO237" s="505" t="s">
        <v>130</v>
      </c>
      <c r="BP237" s="506"/>
      <c r="BQ237" s="506"/>
      <c r="BR237" s="507"/>
      <c r="BS237" s="505" t="s">
        <v>130</v>
      </c>
      <c r="BT237" s="506"/>
      <c r="BU237" s="506"/>
      <c r="BV237" s="507"/>
    </row>
    <row r="238" spans="2:74" ht="15.75" customHeight="1">
      <c r="B238" s="571"/>
      <c r="C238" s="572"/>
      <c r="D238" s="572"/>
      <c r="E238" s="572"/>
      <c r="F238" s="623"/>
      <c r="G238" s="638"/>
      <c r="H238" s="639"/>
      <c r="I238" s="639"/>
      <c r="J238" s="639"/>
      <c r="K238" s="640"/>
      <c r="L238" s="326"/>
      <c r="M238" s="327"/>
      <c r="N238" s="327"/>
      <c r="O238" s="327"/>
      <c r="P238" s="327"/>
      <c r="Q238" s="333">
        <v>3</v>
      </c>
      <c r="R238" s="508"/>
      <c r="S238" s="509"/>
      <c r="T238" s="509"/>
      <c r="U238" s="509"/>
      <c r="V238" s="516"/>
      <c r="W238" s="508" t="s">
        <v>74</v>
      </c>
      <c r="X238" s="509"/>
      <c r="Y238" s="517"/>
      <c r="Z238" s="517"/>
      <c r="AA238" s="517"/>
      <c r="AB238" s="517"/>
      <c r="AC238" s="517"/>
      <c r="AD238" s="517"/>
      <c r="AE238" s="517"/>
      <c r="AF238" s="517"/>
      <c r="AG238" s="517"/>
      <c r="AH238" s="517"/>
      <c r="AI238" s="517"/>
      <c r="AJ238" s="517"/>
      <c r="AK238" s="517"/>
      <c r="AL238" s="517"/>
      <c r="AM238" s="508" t="s">
        <v>74</v>
      </c>
      <c r="AN238" s="509"/>
      <c r="AO238" s="531"/>
      <c r="AP238" s="517"/>
      <c r="AQ238" s="517"/>
      <c r="AR238" s="517"/>
      <c r="AS238" s="517"/>
      <c r="AT238" s="517"/>
      <c r="AU238" s="517"/>
      <c r="AV238" s="517"/>
      <c r="AW238" s="517"/>
      <c r="AX238" s="517"/>
      <c r="AY238" s="517"/>
      <c r="AZ238" s="517"/>
      <c r="BA238" s="517"/>
      <c r="BB238" s="517"/>
      <c r="BC238" s="517"/>
      <c r="BD238" s="517"/>
      <c r="BE238" s="517"/>
      <c r="BF238" s="517"/>
      <c r="BG238" s="517"/>
      <c r="BH238" s="518"/>
      <c r="BI238" s="124"/>
      <c r="BJ238" s="121"/>
      <c r="BK238" s="121"/>
      <c r="BL238" s="121"/>
      <c r="BM238" s="121"/>
      <c r="BN238" s="127"/>
      <c r="BO238" s="203"/>
      <c r="BP238" s="204"/>
      <c r="BQ238" s="204"/>
      <c r="BR238" s="205"/>
      <c r="BS238" s="203"/>
      <c r="BT238" s="204"/>
      <c r="BU238" s="204"/>
      <c r="BV238" s="205"/>
    </row>
    <row r="239" spans="2:74" ht="15.75" customHeight="1">
      <c r="B239" s="571"/>
      <c r="C239" s="572"/>
      <c r="D239" s="572"/>
      <c r="E239" s="572"/>
      <c r="F239" s="623"/>
      <c r="G239" s="288" t="s">
        <v>509</v>
      </c>
      <c r="H239" s="311"/>
      <c r="I239" s="311"/>
      <c r="J239" s="311"/>
      <c r="K239" s="312"/>
      <c r="L239" s="641" t="s">
        <v>671</v>
      </c>
      <c r="M239" s="642"/>
      <c r="N239" s="642"/>
      <c r="O239" s="642"/>
      <c r="P239" s="642"/>
      <c r="Q239" s="643"/>
      <c r="R239" s="647" t="s">
        <v>69</v>
      </c>
      <c r="S239" s="647"/>
      <c r="T239" s="647"/>
      <c r="U239" s="647"/>
      <c r="V239" s="647"/>
      <c r="W239" s="510" t="s">
        <v>74</v>
      </c>
      <c r="X239" s="511"/>
      <c r="Y239" s="599"/>
      <c r="Z239" s="599"/>
      <c r="AA239" s="599"/>
      <c r="AB239" s="599"/>
      <c r="AC239" s="599"/>
      <c r="AD239" s="599"/>
      <c r="AE239" s="599"/>
      <c r="AF239" s="599"/>
      <c r="AG239" s="599"/>
      <c r="AH239" s="599"/>
      <c r="AI239" s="599"/>
      <c r="AJ239" s="599"/>
      <c r="AK239" s="599"/>
      <c r="AL239" s="599"/>
      <c r="AM239" s="512" t="s">
        <v>74</v>
      </c>
      <c r="AN239" s="513"/>
      <c r="AO239" s="116" t="s">
        <v>157</v>
      </c>
      <c r="AP239" s="116"/>
      <c r="AQ239" s="116"/>
      <c r="AR239" s="116"/>
      <c r="AS239" s="116"/>
      <c r="AT239" s="116"/>
      <c r="AU239" s="116"/>
      <c r="AV239" s="116"/>
      <c r="AW239" s="116"/>
      <c r="AX239" s="116"/>
      <c r="AY239" s="116"/>
      <c r="AZ239" s="116"/>
      <c r="BA239" s="116"/>
      <c r="BB239" s="116"/>
      <c r="BC239" s="116"/>
      <c r="BD239" s="116"/>
      <c r="BE239" s="116"/>
      <c r="BF239" s="116"/>
      <c r="BG239" s="116"/>
      <c r="BH239" s="116"/>
      <c r="BI239" s="499" t="s">
        <v>428</v>
      </c>
      <c r="BJ239" s="500"/>
      <c r="BK239" s="500"/>
      <c r="BL239" s="500"/>
      <c r="BM239" s="500"/>
      <c r="BN239" s="501"/>
      <c r="BO239" s="502" t="s">
        <v>129</v>
      </c>
      <c r="BP239" s="503"/>
      <c r="BQ239" s="503"/>
      <c r="BR239" s="504"/>
      <c r="BS239" s="502" t="s">
        <v>129</v>
      </c>
      <c r="BT239" s="503"/>
      <c r="BU239" s="503"/>
      <c r="BV239" s="504"/>
    </row>
    <row r="240" spans="2:74" ht="15.75" customHeight="1">
      <c r="B240" s="571"/>
      <c r="C240" s="572"/>
      <c r="D240" s="572"/>
      <c r="E240" s="572"/>
      <c r="F240" s="623"/>
      <c r="G240" s="635" t="s">
        <v>156</v>
      </c>
      <c r="H240" s="636"/>
      <c r="I240" s="636"/>
      <c r="J240" s="636"/>
      <c r="K240" s="637"/>
      <c r="L240" s="644"/>
      <c r="M240" s="645"/>
      <c r="N240" s="645"/>
      <c r="O240" s="645"/>
      <c r="P240" s="645"/>
      <c r="Q240" s="646"/>
      <c r="R240" s="647"/>
      <c r="S240" s="647"/>
      <c r="T240" s="647"/>
      <c r="U240" s="647"/>
      <c r="V240" s="647"/>
      <c r="W240" s="510" t="s">
        <v>74</v>
      </c>
      <c r="X240" s="511"/>
      <c r="Y240" s="600"/>
      <c r="Z240" s="600"/>
      <c r="AA240" s="600"/>
      <c r="AB240" s="600"/>
      <c r="AC240" s="600"/>
      <c r="AD240" s="600"/>
      <c r="AE240" s="600"/>
      <c r="AF240" s="600"/>
      <c r="AG240" s="600"/>
      <c r="AH240" s="600"/>
      <c r="AI240" s="600"/>
      <c r="AJ240" s="600"/>
      <c r="AK240" s="600"/>
      <c r="AL240" s="600"/>
      <c r="AM240" s="319"/>
      <c r="AN240" s="320"/>
      <c r="AO240" s="120" t="s">
        <v>155</v>
      </c>
      <c r="AP240" s="120"/>
      <c r="AQ240" s="120"/>
      <c r="AR240" s="120"/>
      <c r="AS240" s="120"/>
      <c r="AT240" s="120"/>
      <c r="AU240" s="120"/>
      <c r="AV240" s="120"/>
      <c r="AW240" s="120"/>
      <c r="AX240" s="120"/>
      <c r="AY240" s="120"/>
      <c r="AZ240" s="120"/>
      <c r="BA240" s="120"/>
      <c r="BB240" s="120"/>
      <c r="BC240" s="120"/>
      <c r="BD240" s="120"/>
      <c r="BE240" s="120"/>
      <c r="BF240" s="120"/>
      <c r="BG240" s="120"/>
      <c r="BH240" s="120"/>
      <c r="BI240" s="122"/>
      <c r="BJ240" s="120"/>
      <c r="BK240" s="120"/>
      <c r="BL240" s="120"/>
      <c r="BM240" s="120"/>
      <c r="BN240" s="126"/>
      <c r="BO240" s="505" t="s">
        <v>130</v>
      </c>
      <c r="BP240" s="506"/>
      <c r="BQ240" s="506"/>
      <c r="BR240" s="507"/>
      <c r="BS240" s="505" t="s">
        <v>130</v>
      </c>
      <c r="BT240" s="506"/>
      <c r="BU240" s="506"/>
      <c r="BV240" s="507"/>
    </row>
    <row r="241" spans="2:74" ht="15.75" customHeight="1">
      <c r="B241" s="571"/>
      <c r="C241" s="572"/>
      <c r="D241" s="572"/>
      <c r="E241" s="572"/>
      <c r="F241" s="623"/>
      <c r="G241" s="635"/>
      <c r="H241" s="636"/>
      <c r="I241" s="636"/>
      <c r="J241" s="636"/>
      <c r="K241" s="637"/>
      <c r="L241" s="644"/>
      <c r="M241" s="645"/>
      <c r="N241" s="645"/>
      <c r="O241" s="645"/>
      <c r="P241" s="645"/>
      <c r="Q241" s="646"/>
      <c r="R241" s="647"/>
      <c r="S241" s="647"/>
      <c r="T241" s="647"/>
      <c r="U241" s="647"/>
      <c r="V241" s="647"/>
      <c r="W241" s="510" t="s">
        <v>74</v>
      </c>
      <c r="X241" s="511"/>
      <c r="Y241" s="600"/>
      <c r="Z241" s="600"/>
      <c r="AA241" s="600"/>
      <c r="AB241" s="600"/>
      <c r="AC241" s="600"/>
      <c r="AD241" s="600"/>
      <c r="AE241" s="600"/>
      <c r="AF241" s="600"/>
      <c r="AG241" s="600"/>
      <c r="AH241" s="600"/>
      <c r="AI241" s="600"/>
      <c r="AJ241" s="600"/>
      <c r="AK241" s="600"/>
      <c r="AL241" s="600"/>
      <c r="AM241" s="510" t="s">
        <v>74</v>
      </c>
      <c r="AN241" s="511"/>
      <c r="AO241" s="120" t="s">
        <v>625</v>
      </c>
      <c r="AP241" s="120"/>
      <c r="AQ241" s="120"/>
      <c r="AR241" s="120"/>
      <c r="AS241" s="120"/>
      <c r="AT241" s="120"/>
      <c r="AU241" s="120"/>
      <c r="AV241" s="120"/>
      <c r="AW241" s="120"/>
      <c r="AX241" s="120"/>
      <c r="AY241" s="120"/>
      <c r="AZ241" s="120"/>
      <c r="BA241" s="120"/>
      <c r="BB241" s="120"/>
      <c r="BC241" s="120"/>
      <c r="BD241" s="120"/>
      <c r="BE241" s="120"/>
      <c r="BF241" s="120"/>
      <c r="BG241" s="120"/>
      <c r="BH241" s="120"/>
      <c r="BI241" s="122"/>
      <c r="BJ241" s="120"/>
      <c r="BK241" s="120"/>
      <c r="BL241" s="120"/>
      <c r="BM241" s="120"/>
      <c r="BN241" s="126"/>
      <c r="BO241" s="418"/>
      <c r="BP241" s="419"/>
      <c r="BQ241" s="419"/>
      <c r="BR241" s="420"/>
      <c r="BS241" s="418"/>
      <c r="BT241" s="419"/>
      <c r="BU241" s="419"/>
      <c r="BV241" s="420"/>
    </row>
    <row r="242" spans="2:74" ht="15.75" customHeight="1">
      <c r="B242" s="571"/>
      <c r="C242" s="572"/>
      <c r="D242" s="572"/>
      <c r="E242" s="572"/>
      <c r="F242" s="623"/>
      <c r="G242" s="635"/>
      <c r="H242" s="636"/>
      <c r="I242" s="636"/>
      <c r="J242" s="636"/>
      <c r="K242" s="637"/>
      <c r="L242" s="644"/>
      <c r="M242" s="645"/>
      <c r="N242" s="645"/>
      <c r="O242" s="645"/>
      <c r="P242" s="645"/>
      <c r="Q242" s="646"/>
      <c r="R242" s="647"/>
      <c r="S242" s="647"/>
      <c r="T242" s="647"/>
      <c r="U242" s="647"/>
      <c r="V242" s="647"/>
      <c r="W242" s="510" t="s">
        <v>74</v>
      </c>
      <c r="X242" s="511"/>
      <c r="Y242" s="531"/>
      <c r="Z242" s="531"/>
      <c r="AA242" s="531"/>
      <c r="AB242" s="531"/>
      <c r="AC242" s="531"/>
      <c r="AD242" s="531"/>
      <c r="AE242" s="531"/>
      <c r="AF242" s="531"/>
      <c r="AG242" s="531"/>
      <c r="AH242" s="531"/>
      <c r="AI242" s="531"/>
      <c r="AJ242" s="531"/>
      <c r="AK242" s="531"/>
      <c r="AL242" s="531"/>
      <c r="AM242" s="319"/>
      <c r="AN242" s="320"/>
      <c r="AO242" s="120" t="s">
        <v>676</v>
      </c>
      <c r="AP242" s="120"/>
      <c r="AQ242" s="120"/>
      <c r="AR242" s="120"/>
      <c r="AS242" s="120"/>
      <c r="AT242" s="120"/>
      <c r="AU242" s="120"/>
      <c r="AV242" s="120"/>
      <c r="AW242" s="120"/>
      <c r="AX242" s="120"/>
      <c r="AY242" s="120"/>
      <c r="AZ242" s="120"/>
      <c r="BA242" s="120"/>
      <c r="BB242" s="120"/>
      <c r="BC242" s="120"/>
      <c r="BD242" s="120"/>
      <c r="BE242" s="120"/>
      <c r="BF242" s="120"/>
      <c r="BG242" s="120"/>
      <c r="BH242" s="120"/>
      <c r="BI242" s="122"/>
      <c r="BJ242" s="120"/>
      <c r="BK242" s="120"/>
      <c r="BL242" s="120"/>
      <c r="BM242" s="120"/>
      <c r="BN242" s="126"/>
      <c r="BO242" s="418"/>
      <c r="BP242" s="419"/>
      <c r="BQ242" s="419"/>
      <c r="BR242" s="420"/>
      <c r="BS242" s="418"/>
      <c r="BT242" s="419"/>
      <c r="BU242" s="419"/>
      <c r="BV242" s="420"/>
    </row>
    <row r="243" spans="2:74" ht="15.75" customHeight="1">
      <c r="B243" s="571"/>
      <c r="C243" s="572"/>
      <c r="D243" s="572"/>
      <c r="E243" s="572"/>
      <c r="F243" s="623"/>
      <c r="G243" s="635"/>
      <c r="H243" s="636"/>
      <c r="I243" s="636"/>
      <c r="J243" s="636"/>
      <c r="K243" s="637"/>
      <c r="L243" s="329"/>
      <c r="M243" s="330"/>
      <c r="N243" s="330"/>
      <c r="O243" s="330"/>
      <c r="P243" s="330"/>
      <c r="Q243" s="332" t="s">
        <v>565</v>
      </c>
      <c r="R243" s="647"/>
      <c r="S243" s="647"/>
      <c r="T243" s="647"/>
      <c r="U243" s="647"/>
      <c r="V243" s="647"/>
      <c r="W243" s="508" t="s">
        <v>74</v>
      </c>
      <c r="X243" s="509"/>
      <c r="Y243" s="517"/>
      <c r="Z243" s="517"/>
      <c r="AA243" s="517"/>
      <c r="AB243" s="517"/>
      <c r="AC243" s="517"/>
      <c r="AD243" s="517"/>
      <c r="AE243" s="517"/>
      <c r="AF243" s="517"/>
      <c r="AG243" s="517"/>
      <c r="AH243" s="517"/>
      <c r="AI243" s="517"/>
      <c r="AJ243" s="517"/>
      <c r="AK243" s="517"/>
      <c r="AL243" s="517"/>
      <c r="AM243" s="508" t="s">
        <v>74</v>
      </c>
      <c r="AN243" s="509"/>
      <c r="AO243" s="121" t="s">
        <v>627</v>
      </c>
      <c r="AP243" s="121"/>
      <c r="AQ243" s="121"/>
      <c r="AR243" s="121"/>
      <c r="AS243" s="121"/>
      <c r="AT243" s="121"/>
      <c r="AU243" s="121"/>
      <c r="AV243" s="121"/>
      <c r="AW243" s="121"/>
      <c r="AX243" s="121"/>
      <c r="AY243" s="121"/>
      <c r="AZ243" s="121"/>
      <c r="BA243" s="121"/>
      <c r="BB243" s="121"/>
      <c r="BC243" s="121"/>
      <c r="BD243" s="121"/>
      <c r="BE243" s="121"/>
      <c r="BF243" s="121"/>
      <c r="BG243" s="121"/>
      <c r="BH243" s="121"/>
      <c r="BI243" s="122"/>
      <c r="BJ243" s="120"/>
      <c r="BK243" s="120"/>
      <c r="BL243" s="120"/>
      <c r="BM243" s="120"/>
      <c r="BN243" s="126"/>
      <c r="BO243" s="418"/>
      <c r="BP243" s="419"/>
      <c r="BQ243" s="419"/>
      <c r="BR243" s="420"/>
      <c r="BS243" s="418"/>
      <c r="BT243" s="419"/>
      <c r="BU243" s="419"/>
      <c r="BV243" s="420"/>
    </row>
    <row r="244" spans="2:74" ht="15.75" customHeight="1">
      <c r="B244" s="571"/>
      <c r="C244" s="572"/>
      <c r="D244" s="572"/>
      <c r="E244" s="572"/>
      <c r="F244" s="623"/>
      <c r="G244" s="635"/>
      <c r="H244" s="636"/>
      <c r="I244" s="636"/>
      <c r="J244" s="636"/>
      <c r="K244" s="637"/>
      <c r="L244" s="641" t="s">
        <v>692</v>
      </c>
      <c r="M244" s="642"/>
      <c r="N244" s="642"/>
      <c r="O244" s="642"/>
      <c r="P244" s="642"/>
      <c r="Q244" s="643"/>
      <c r="R244" s="647" t="s">
        <v>69</v>
      </c>
      <c r="S244" s="647"/>
      <c r="T244" s="647"/>
      <c r="U244" s="647"/>
      <c r="V244" s="647"/>
      <c r="W244" s="510" t="s">
        <v>74</v>
      </c>
      <c r="X244" s="511"/>
      <c r="Y244" s="599"/>
      <c r="Z244" s="599"/>
      <c r="AA244" s="599"/>
      <c r="AB244" s="599"/>
      <c r="AC244" s="599"/>
      <c r="AD244" s="599"/>
      <c r="AE244" s="599"/>
      <c r="AF244" s="599"/>
      <c r="AG244" s="599"/>
      <c r="AH244" s="599"/>
      <c r="AI244" s="599"/>
      <c r="AJ244" s="599"/>
      <c r="AK244" s="599"/>
      <c r="AL244" s="599"/>
      <c r="AM244" s="512" t="s">
        <v>74</v>
      </c>
      <c r="AN244" s="513"/>
      <c r="AO244" s="116" t="s">
        <v>690</v>
      </c>
      <c r="AP244" s="116"/>
      <c r="AQ244" s="116"/>
      <c r="AR244" s="116"/>
      <c r="AS244" s="116"/>
      <c r="AT244" s="116"/>
      <c r="AU244" s="116"/>
      <c r="AV244" s="116"/>
      <c r="AW244" s="116"/>
      <c r="AX244" s="116"/>
      <c r="AY244" s="116"/>
      <c r="AZ244" s="116"/>
      <c r="BA244" s="116"/>
      <c r="BB244" s="116"/>
      <c r="BC244" s="116"/>
      <c r="BD244" s="116"/>
      <c r="BE244" s="116"/>
      <c r="BF244" s="116"/>
      <c r="BG244" s="116"/>
      <c r="BH244" s="116"/>
      <c r="BI244" s="499" t="s">
        <v>434</v>
      </c>
      <c r="BJ244" s="500"/>
      <c r="BK244" s="500"/>
      <c r="BL244" s="500"/>
      <c r="BM244" s="500"/>
      <c r="BN244" s="501"/>
      <c r="BO244" s="502" t="s">
        <v>129</v>
      </c>
      <c r="BP244" s="503"/>
      <c r="BQ244" s="503"/>
      <c r="BR244" s="504"/>
      <c r="BS244" s="502" t="s">
        <v>129</v>
      </c>
      <c r="BT244" s="503"/>
      <c r="BU244" s="503"/>
      <c r="BV244" s="504"/>
    </row>
    <row r="245" spans="2:74" ht="15.75" customHeight="1">
      <c r="B245" s="571"/>
      <c r="C245" s="572"/>
      <c r="D245" s="572"/>
      <c r="E245" s="572"/>
      <c r="F245" s="623"/>
      <c r="G245" s="635"/>
      <c r="H245" s="636"/>
      <c r="I245" s="636"/>
      <c r="J245" s="636"/>
      <c r="K245" s="637"/>
      <c r="L245" s="644"/>
      <c r="M245" s="645"/>
      <c r="N245" s="645"/>
      <c r="O245" s="645"/>
      <c r="P245" s="645"/>
      <c r="Q245" s="646"/>
      <c r="R245" s="647"/>
      <c r="S245" s="647"/>
      <c r="T245" s="647"/>
      <c r="U245" s="647"/>
      <c r="V245" s="647"/>
      <c r="W245" s="510" t="s">
        <v>74</v>
      </c>
      <c r="X245" s="511"/>
      <c r="Y245" s="600"/>
      <c r="Z245" s="600"/>
      <c r="AA245" s="600"/>
      <c r="AB245" s="600"/>
      <c r="AC245" s="600"/>
      <c r="AD245" s="600"/>
      <c r="AE245" s="600"/>
      <c r="AF245" s="600"/>
      <c r="AG245" s="600"/>
      <c r="AH245" s="600"/>
      <c r="AI245" s="600"/>
      <c r="AJ245" s="600"/>
      <c r="AK245" s="600"/>
      <c r="AL245" s="600"/>
      <c r="AM245" s="319"/>
      <c r="AN245" s="320"/>
      <c r="AO245" s="120" t="s">
        <v>691</v>
      </c>
      <c r="AP245" s="120"/>
      <c r="AQ245" s="120"/>
      <c r="AR245" s="120"/>
      <c r="AS245" s="120"/>
      <c r="AT245" s="120"/>
      <c r="AU245" s="120"/>
      <c r="AV245" s="120"/>
      <c r="AW245" s="120"/>
      <c r="AX245" s="120"/>
      <c r="AY245" s="120"/>
      <c r="AZ245" s="120"/>
      <c r="BA245" s="120"/>
      <c r="BB245" s="120"/>
      <c r="BC245" s="120"/>
      <c r="BD245" s="120"/>
      <c r="BE245" s="120"/>
      <c r="BF245" s="120"/>
      <c r="BG245" s="120"/>
      <c r="BH245" s="120"/>
      <c r="BI245" s="481"/>
      <c r="BJ245" s="480"/>
      <c r="BK245" s="480"/>
      <c r="BL245" s="480"/>
      <c r="BM245" s="480"/>
      <c r="BN245" s="482"/>
      <c r="BO245" s="505" t="s">
        <v>130</v>
      </c>
      <c r="BP245" s="506"/>
      <c r="BQ245" s="506"/>
      <c r="BR245" s="507"/>
      <c r="BS245" s="505" t="s">
        <v>130</v>
      </c>
      <c r="BT245" s="506"/>
      <c r="BU245" s="506"/>
      <c r="BV245" s="507"/>
    </row>
    <row r="246" spans="2:74" ht="15.75" customHeight="1">
      <c r="B246" s="573"/>
      <c r="C246" s="574"/>
      <c r="D246" s="574"/>
      <c r="E246" s="574"/>
      <c r="F246" s="624"/>
      <c r="G246" s="638"/>
      <c r="H246" s="639"/>
      <c r="I246" s="639"/>
      <c r="J246" s="639"/>
      <c r="K246" s="640"/>
      <c r="L246" s="329"/>
      <c r="M246" s="330"/>
      <c r="N246" s="330"/>
      <c r="O246" s="330"/>
      <c r="P246" s="330"/>
      <c r="Q246" s="332" t="s">
        <v>565</v>
      </c>
      <c r="R246" s="647"/>
      <c r="S246" s="647"/>
      <c r="T246" s="647"/>
      <c r="U246" s="647"/>
      <c r="V246" s="647"/>
      <c r="W246" s="508" t="s">
        <v>74</v>
      </c>
      <c r="X246" s="509"/>
      <c r="Y246" s="517"/>
      <c r="Z246" s="517"/>
      <c r="AA246" s="517"/>
      <c r="AB246" s="517"/>
      <c r="AC246" s="517"/>
      <c r="AD246" s="517"/>
      <c r="AE246" s="517"/>
      <c r="AF246" s="517"/>
      <c r="AG246" s="517"/>
      <c r="AH246" s="517"/>
      <c r="AI246" s="517"/>
      <c r="AJ246" s="517"/>
      <c r="AK246" s="517"/>
      <c r="AL246" s="517"/>
      <c r="AM246" s="508" t="s">
        <v>74</v>
      </c>
      <c r="AN246" s="509"/>
      <c r="AO246" s="517"/>
      <c r="AP246" s="517"/>
      <c r="AQ246" s="517"/>
      <c r="AR246" s="517"/>
      <c r="AS246" s="517"/>
      <c r="AT246" s="517"/>
      <c r="AU246" s="517"/>
      <c r="AV246" s="517"/>
      <c r="AW246" s="517"/>
      <c r="AX246" s="517"/>
      <c r="AY246" s="517"/>
      <c r="AZ246" s="517"/>
      <c r="BA246" s="517"/>
      <c r="BB246" s="517"/>
      <c r="BC246" s="517"/>
      <c r="BD246" s="517"/>
      <c r="BE246" s="517"/>
      <c r="BF246" s="517"/>
      <c r="BG246" s="517"/>
      <c r="BH246" s="517"/>
      <c r="BI246" s="124"/>
      <c r="BJ246" s="121"/>
      <c r="BK246" s="121"/>
      <c r="BL246" s="121"/>
      <c r="BM246" s="121"/>
      <c r="BN246" s="127"/>
      <c r="BO246" s="203"/>
      <c r="BP246" s="204"/>
      <c r="BQ246" s="204"/>
      <c r="BR246" s="205"/>
      <c r="BS246" s="203"/>
      <c r="BT246" s="204"/>
      <c r="BU246" s="204"/>
      <c r="BV246" s="205"/>
    </row>
    <row r="247" spans="2:74" ht="16.5" customHeight="1">
      <c r="B247" s="532" t="s">
        <v>17</v>
      </c>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c r="AB247" s="532"/>
      <c r="AC247" s="532"/>
      <c r="AD247" s="532"/>
      <c r="AE247" s="532"/>
      <c r="AF247" s="532"/>
      <c r="AG247" s="532"/>
      <c r="AH247" s="532"/>
      <c r="AI247" s="532"/>
      <c r="AJ247" s="532"/>
      <c r="AK247" s="532"/>
      <c r="AL247" s="532"/>
      <c r="AM247" s="532"/>
      <c r="AN247" s="532"/>
      <c r="AO247" s="532"/>
      <c r="AP247" s="532"/>
      <c r="AQ247" s="532"/>
      <c r="AR247" s="532"/>
      <c r="AS247" s="532"/>
      <c r="AT247" s="532"/>
      <c r="AU247" s="532"/>
      <c r="AV247" s="532"/>
      <c r="AW247" s="532"/>
      <c r="AX247" s="532"/>
      <c r="AY247" s="532"/>
      <c r="AZ247" s="532"/>
      <c r="BA247" s="532"/>
      <c r="BB247" s="532"/>
      <c r="BC247" s="532"/>
      <c r="BD247" s="532"/>
      <c r="BE247" s="532"/>
      <c r="BF247" s="532"/>
      <c r="BG247" s="532"/>
      <c r="BH247" s="532"/>
      <c r="BI247" s="532"/>
      <c r="BJ247" s="532"/>
      <c r="BK247" s="532"/>
      <c r="BL247" s="532"/>
      <c r="BM247" s="532"/>
      <c r="BN247" s="532"/>
      <c r="BO247" s="532"/>
      <c r="BP247" s="532"/>
      <c r="BQ247" s="532"/>
      <c r="BR247" s="532"/>
      <c r="BS247" s="532"/>
      <c r="BT247" s="532"/>
      <c r="BU247" s="532"/>
      <c r="BV247" s="532"/>
    </row>
    <row r="248" spans="2:74" ht="13.5" customHeight="1">
      <c r="B248" s="106" t="s">
        <v>924</v>
      </c>
      <c r="BO248" s="107" t="s">
        <v>154</v>
      </c>
    </row>
    <row r="249" spans="2:74" ht="12" customHeight="1">
      <c r="B249" s="106" t="s">
        <v>895</v>
      </c>
    </row>
    <row r="250" spans="2:74" ht="12" customHeight="1">
      <c r="B250" s="106" t="s">
        <v>894</v>
      </c>
    </row>
    <row r="251" spans="2:74" ht="12" customHeight="1"/>
    <row r="252" spans="2:74" ht="12" customHeight="1">
      <c r="B252" s="106" t="s">
        <v>950</v>
      </c>
    </row>
    <row r="253" spans="2:74" ht="12" customHeight="1">
      <c r="B253" s="106" t="s">
        <v>948</v>
      </c>
    </row>
    <row r="254" spans="2:74" ht="12" customHeight="1">
      <c r="B254" s="106" t="s">
        <v>949</v>
      </c>
    </row>
    <row r="255" spans="2:74" ht="12" customHeight="1">
      <c r="B255" s="706" t="s">
        <v>960</v>
      </c>
      <c r="C255" s="706"/>
      <c r="D255" s="706"/>
      <c r="E255" s="706"/>
      <c r="F255" s="706"/>
      <c r="G255" s="706"/>
      <c r="H255" s="706"/>
      <c r="I255" s="706"/>
      <c r="J255" s="706"/>
      <c r="K255" s="706"/>
      <c r="L255" s="706"/>
      <c r="M255" s="706"/>
      <c r="N255" s="706"/>
      <c r="O255" s="706"/>
      <c r="P255" s="706"/>
      <c r="Q255" s="706"/>
      <c r="R255" s="706"/>
      <c r="S255" s="706"/>
      <c r="T255" s="706"/>
      <c r="U255" s="706"/>
      <c r="V255" s="706"/>
      <c r="W255" s="706"/>
      <c r="X255" s="706"/>
      <c r="Y255" s="706"/>
      <c r="Z255" s="706"/>
      <c r="AA255" s="706"/>
      <c r="AB255" s="706"/>
      <c r="AC255" s="706"/>
      <c r="AD255" s="706"/>
      <c r="AE255" s="706"/>
      <c r="AF255" s="706"/>
      <c r="AG255" s="706"/>
      <c r="AH255" s="706"/>
      <c r="AI255" s="706"/>
      <c r="AJ255" s="706"/>
      <c r="AK255" s="706"/>
      <c r="AL255" s="706"/>
      <c r="AM255" s="706"/>
      <c r="AN255" s="706"/>
      <c r="AO255" s="706"/>
      <c r="AP255" s="706"/>
      <c r="AQ255" s="706"/>
      <c r="AR255" s="706"/>
      <c r="AS255" s="706"/>
      <c r="AT255" s="706"/>
      <c r="AU255" s="706"/>
      <c r="AV255" s="706"/>
      <c r="AW255" s="706"/>
      <c r="AX255" s="706"/>
      <c r="AY255" s="706"/>
      <c r="AZ255" s="706"/>
      <c r="BA255" s="706"/>
      <c r="BB255" s="706"/>
      <c r="BC255" s="706"/>
      <c r="BD255" s="706"/>
      <c r="BE255" s="706"/>
      <c r="BF255" s="706"/>
      <c r="BG255" s="706"/>
      <c r="BH255" s="706"/>
      <c r="BI255" s="706"/>
      <c r="BJ255" s="706"/>
      <c r="BK255" s="706"/>
      <c r="BL255" s="706"/>
      <c r="BM255" s="706"/>
      <c r="BN255" s="706"/>
      <c r="BO255" s="706"/>
      <c r="BP255" s="706"/>
      <c r="BQ255" s="706"/>
      <c r="BR255" s="706"/>
      <c r="BS255" s="706"/>
      <c r="BT255" s="706"/>
      <c r="BU255" s="706"/>
      <c r="BV255" s="706"/>
    </row>
    <row r="256" spans="2:74" ht="12" customHeight="1">
      <c r="B256" s="706"/>
      <c r="C256" s="706"/>
      <c r="D256" s="706"/>
      <c r="E256" s="706"/>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06"/>
      <c r="AO256" s="706"/>
      <c r="AP256" s="706"/>
      <c r="AQ256" s="706"/>
      <c r="AR256" s="706"/>
      <c r="AS256" s="706"/>
      <c r="AT256" s="706"/>
      <c r="AU256" s="706"/>
      <c r="AV256" s="706"/>
      <c r="AW256" s="706"/>
      <c r="AX256" s="706"/>
      <c r="AY256" s="706"/>
      <c r="AZ256" s="706"/>
      <c r="BA256" s="706"/>
      <c r="BB256" s="706"/>
      <c r="BC256" s="706"/>
      <c r="BD256" s="706"/>
      <c r="BE256" s="706"/>
      <c r="BF256" s="706"/>
      <c r="BG256" s="706"/>
      <c r="BH256" s="706"/>
      <c r="BI256" s="706"/>
      <c r="BJ256" s="706"/>
      <c r="BK256" s="706"/>
      <c r="BL256" s="706"/>
      <c r="BM256" s="706"/>
      <c r="BN256" s="706"/>
      <c r="BO256" s="706"/>
      <c r="BP256" s="706"/>
      <c r="BQ256" s="706"/>
      <c r="BR256" s="706"/>
      <c r="BS256" s="706"/>
      <c r="BT256" s="706"/>
      <c r="BU256" s="706"/>
      <c r="BV256" s="706"/>
    </row>
    <row r="257" spans="2:74" ht="12" customHeight="1">
      <c r="B257" s="526" t="s">
        <v>124</v>
      </c>
      <c r="C257" s="526"/>
      <c r="D257" s="526"/>
      <c r="E257" s="526"/>
      <c r="F257" s="526"/>
      <c r="G257" s="526"/>
      <c r="H257" s="526"/>
      <c r="I257" s="526"/>
      <c r="J257" s="526"/>
      <c r="K257" s="526"/>
      <c r="L257" s="526"/>
      <c r="M257" s="526"/>
      <c r="N257" s="526"/>
      <c r="O257" s="526"/>
      <c r="P257" s="526"/>
      <c r="Q257" s="526"/>
      <c r="R257" s="526"/>
      <c r="S257" s="526"/>
      <c r="T257" s="526"/>
      <c r="U257" s="526"/>
      <c r="V257" s="526"/>
      <c r="W257" s="526"/>
      <c r="X257" s="526"/>
      <c r="Y257" s="526"/>
      <c r="Z257" s="526"/>
      <c r="AA257" s="526"/>
      <c r="AB257" s="526"/>
      <c r="AC257" s="526"/>
      <c r="AD257" s="526"/>
      <c r="AE257" s="526"/>
      <c r="AF257" s="526"/>
      <c r="AG257" s="526"/>
      <c r="AH257" s="526"/>
      <c r="AI257" s="526"/>
      <c r="AJ257" s="526"/>
      <c r="AK257" s="526"/>
      <c r="AL257" s="526"/>
      <c r="AM257" s="526"/>
      <c r="AN257" s="526"/>
      <c r="AO257" s="526"/>
      <c r="AP257" s="526"/>
      <c r="AQ257" s="526"/>
      <c r="AR257" s="526"/>
      <c r="AS257" s="526"/>
      <c r="AT257" s="526"/>
      <c r="AU257" s="526"/>
      <c r="AV257" s="526"/>
      <c r="AW257" s="526"/>
      <c r="AX257" s="526"/>
      <c r="AY257" s="526"/>
      <c r="AZ257" s="526"/>
      <c r="BA257" s="526"/>
      <c r="BB257" s="526"/>
      <c r="BC257" s="526"/>
      <c r="BD257" s="526"/>
      <c r="BE257" s="526"/>
      <c r="BF257" s="526"/>
      <c r="BG257" s="526"/>
      <c r="BH257" s="526"/>
      <c r="BI257" s="526"/>
      <c r="BJ257" s="526"/>
      <c r="BK257" s="526"/>
      <c r="BL257" s="526"/>
      <c r="BM257" s="526"/>
      <c r="BN257" s="526"/>
      <c r="BO257" s="526"/>
      <c r="BP257" s="526"/>
      <c r="BQ257" s="526"/>
      <c r="BR257" s="526"/>
      <c r="BS257" s="526"/>
      <c r="BT257" s="526"/>
      <c r="BU257" s="526"/>
      <c r="BV257" s="526"/>
    </row>
    <row r="258" spans="2:74" ht="15.75" customHeight="1">
      <c r="B258" s="520"/>
      <c r="C258" s="520"/>
      <c r="D258" s="520"/>
      <c r="E258" s="520"/>
      <c r="F258" s="520"/>
      <c r="G258" s="521" t="s">
        <v>18</v>
      </c>
      <c r="H258" s="521"/>
      <c r="I258" s="521"/>
      <c r="J258" s="521"/>
      <c r="K258" s="521"/>
      <c r="L258" s="534" t="s">
        <v>334</v>
      </c>
      <c r="M258" s="535"/>
      <c r="N258" s="535"/>
      <c r="O258" s="535"/>
      <c r="P258" s="535"/>
      <c r="Q258" s="536"/>
      <c r="R258" s="521" t="s">
        <v>430</v>
      </c>
      <c r="S258" s="521"/>
      <c r="T258" s="521"/>
      <c r="U258" s="521"/>
      <c r="V258" s="521"/>
      <c r="W258" s="534" t="s">
        <v>801</v>
      </c>
      <c r="X258" s="523"/>
      <c r="Y258" s="523"/>
      <c r="Z258" s="523"/>
      <c r="AA258" s="523"/>
      <c r="AB258" s="523"/>
      <c r="AC258" s="523"/>
      <c r="AD258" s="523"/>
      <c r="AE258" s="523"/>
      <c r="AF258" s="523"/>
      <c r="AG258" s="523"/>
      <c r="AH258" s="523"/>
      <c r="AI258" s="523"/>
      <c r="AJ258" s="523"/>
      <c r="AK258" s="523"/>
      <c r="AL258" s="524"/>
      <c r="AM258" s="522" t="s">
        <v>433</v>
      </c>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4"/>
      <c r="BI258" s="519" t="s">
        <v>19</v>
      </c>
      <c r="BJ258" s="519"/>
      <c r="BK258" s="519"/>
      <c r="BL258" s="519"/>
      <c r="BM258" s="519"/>
      <c r="BN258" s="519"/>
      <c r="BO258" s="520" t="s">
        <v>20</v>
      </c>
      <c r="BP258" s="520"/>
      <c r="BQ258" s="520"/>
      <c r="BR258" s="520"/>
      <c r="BS258" s="520"/>
      <c r="BT258" s="520"/>
      <c r="BU258" s="520"/>
      <c r="BV258" s="520"/>
    </row>
    <row r="259" spans="2:74" ht="15.75" customHeight="1">
      <c r="B259" s="520"/>
      <c r="C259" s="520"/>
      <c r="D259" s="520"/>
      <c r="E259" s="520"/>
      <c r="F259" s="520"/>
      <c r="G259" s="521"/>
      <c r="H259" s="521"/>
      <c r="I259" s="521"/>
      <c r="J259" s="521"/>
      <c r="K259" s="521"/>
      <c r="L259" s="537"/>
      <c r="M259" s="538"/>
      <c r="N259" s="538"/>
      <c r="O259" s="538"/>
      <c r="P259" s="538"/>
      <c r="Q259" s="539"/>
      <c r="R259" s="521"/>
      <c r="S259" s="521"/>
      <c r="T259" s="521"/>
      <c r="U259" s="521"/>
      <c r="V259" s="521"/>
      <c r="W259" s="525"/>
      <c r="X259" s="526"/>
      <c r="Y259" s="526"/>
      <c r="Z259" s="526"/>
      <c r="AA259" s="526"/>
      <c r="AB259" s="526"/>
      <c r="AC259" s="526"/>
      <c r="AD259" s="526"/>
      <c r="AE259" s="526"/>
      <c r="AF259" s="526"/>
      <c r="AG259" s="526"/>
      <c r="AH259" s="526"/>
      <c r="AI259" s="526"/>
      <c r="AJ259" s="526"/>
      <c r="AK259" s="526"/>
      <c r="AL259" s="527"/>
      <c r="AM259" s="525"/>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7"/>
      <c r="BI259" s="525" t="s">
        <v>434</v>
      </c>
      <c r="BJ259" s="526"/>
      <c r="BK259" s="526"/>
      <c r="BL259" s="526"/>
      <c r="BM259" s="526"/>
      <c r="BN259" s="527"/>
      <c r="BO259" s="520" t="s">
        <v>47</v>
      </c>
      <c r="BP259" s="520"/>
      <c r="BQ259" s="520"/>
      <c r="BR259" s="520"/>
      <c r="BS259" s="520" t="s">
        <v>48</v>
      </c>
      <c r="BT259" s="520"/>
      <c r="BU259" s="520"/>
      <c r="BV259" s="520"/>
    </row>
    <row r="260" spans="2:74" ht="14.25" customHeight="1">
      <c r="B260" s="115" t="s">
        <v>153</v>
      </c>
      <c r="C260" s="116"/>
      <c r="D260" s="116"/>
      <c r="E260" s="116"/>
      <c r="F260" s="125"/>
      <c r="G260" s="115" t="s">
        <v>253</v>
      </c>
      <c r="H260" s="142"/>
      <c r="I260" s="142"/>
      <c r="J260" s="142"/>
      <c r="K260" s="143"/>
      <c r="L260" s="622" t="s">
        <v>252</v>
      </c>
      <c r="M260" s="622"/>
      <c r="N260" s="622"/>
      <c r="O260" s="622"/>
      <c r="P260" s="622"/>
      <c r="Q260" s="622"/>
      <c r="R260" s="647" t="s">
        <v>69</v>
      </c>
      <c r="S260" s="647"/>
      <c r="T260" s="647"/>
      <c r="U260" s="647"/>
      <c r="V260" s="647"/>
      <c r="W260" s="512" t="s">
        <v>74</v>
      </c>
      <c r="X260" s="513"/>
      <c r="Y260" s="599"/>
      <c r="Z260" s="599"/>
      <c r="AA260" s="599"/>
      <c r="AB260" s="599"/>
      <c r="AC260" s="599"/>
      <c r="AD260" s="599"/>
      <c r="AE260" s="599"/>
      <c r="AF260" s="599"/>
      <c r="AG260" s="599"/>
      <c r="AH260" s="600"/>
      <c r="AI260" s="600"/>
      <c r="AJ260" s="600"/>
      <c r="AK260" s="600"/>
      <c r="AL260" s="600"/>
      <c r="AM260" s="512" t="s">
        <v>74</v>
      </c>
      <c r="AN260" s="513"/>
      <c r="AO260" s="116" t="s">
        <v>251</v>
      </c>
      <c r="AP260" s="116"/>
      <c r="AQ260" s="116"/>
      <c r="AR260" s="116"/>
      <c r="AS260" s="116"/>
      <c r="AT260" s="116"/>
      <c r="AU260" s="116"/>
      <c r="AV260" s="116"/>
      <c r="AW260" s="116"/>
      <c r="AX260" s="116"/>
      <c r="AY260" s="116"/>
      <c r="AZ260" s="116"/>
      <c r="BA260" s="116"/>
      <c r="BB260" s="116"/>
      <c r="BC260" s="116"/>
      <c r="BD260" s="116"/>
      <c r="BE260" s="116"/>
      <c r="BF260" s="116"/>
      <c r="BG260" s="116"/>
      <c r="BH260" s="125"/>
      <c r="BI260" s="499" t="s">
        <v>428</v>
      </c>
      <c r="BJ260" s="500"/>
      <c r="BK260" s="500"/>
      <c r="BL260" s="500"/>
      <c r="BM260" s="500"/>
      <c r="BN260" s="501"/>
      <c r="BO260" s="505" t="s">
        <v>129</v>
      </c>
      <c r="BP260" s="506"/>
      <c r="BQ260" s="506"/>
      <c r="BR260" s="506"/>
      <c r="BS260" s="505" t="s">
        <v>129</v>
      </c>
      <c r="BT260" s="506"/>
      <c r="BU260" s="506"/>
      <c r="BV260" s="507"/>
    </row>
    <row r="261" spans="2:74" ht="14.25" customHeight="1">
      <c r="B261" s="571" t="s">
        <v>257</v>
      </c>
      <c r="C261" s="572"/>
      <c r="D261" s="572"/>
      <c r="E261" s="572"/>
      <c r="F261" s="623"/>
      <c r="G261" s="833" t="s">
        <v>928</v>
      </c>
      <c r="H261" s="834"/>
      <c r="I261" s="834"/>
      <c r="J261" s="834"/>
      <c r="K261" s="835"/>
      <c r="L261" s="622"/>
      <c r="M261" s="622"/>
      <c r="N261" s="622"/>
      <c r="O261" s="622"/>
      <c r="P261" s="622"/>
      <c r="Q261" s="622"/>
      <c r="R261" s="647"/>
      <c r="S261" s="647"/>
      <c r="T261" s="647"/>
      <c r="U261" s="647"/>
      <c r="V261" s="647"/>
      <c r="W261" s="510" t="s">
        <v>74</v>
      </c>
      <c r="X261" s="511"/>
      <c r="Y261" s="600"/>
      <c r="Z261" s="600"/>
      <c r="AA261" s="600"/>
      <c r="AB261" s="600"/>
      <c r="AC261" s="600"/>
      <c r="AD261" s="600"/>
      <c r="AE261" s="600"/>
      <c r="AF261" s="600"/>
      <c r="AG261" s="600"/>
      <c r="AH261" s="600"/>
      <c r="AI261" s="600"/>
      <c r="AJ261" s="600"/>
      <c r="AK261" s="600"/>
      <c r="AL261" s="600"/>
      <c r="AM261" s="510" t="s">
        <v>74</v>
      </c>
      <c r="AN261" s="511"/>
      <c r="AO261" s="531"/>
      <c r="AP261" s="531"/>
      <c r="AQ261" s="531"/>
      <c r="AR261" s="531"/>
      <c r="AS261" s="531"/>
      <c r="AT261" s="531"/>
      <c r="AU261" s="531"/>
      <c r="AV261" s="531"/>
      <c r="AW261" s="531"/>
      <c r="AX261" s="531"/>
      <c r="AY261" s="531"/>
      <c r="AZ261" s="531"/>
      <c r="BA261" s="531"/>
      <c r="BB261" s="531"/>
      <c r="BC261" s="531"/>
      <c r="BD261" s="531"/>
      <c r="BE261" s="531"/>
      <c r="BF261" s="531"/>
      <c r="BG261" s="531"/>
      <c r="BH261" s="615"/>
      <c r="BI261" s="122"/>
      <c r="BJ261" s="120"/>
      <c r="BK261" s="120"/>
      <c r="BL261" s="120"/>
      <c r="BM261" s="120"/>
      <c r="BN261" s="126"/>
      <c r="BO261" s="505" t="s">
        <v>130</v>
      </c>
      <c r="BP261" s="506"/>
      <c r="BQ261" s="506"/>
      <c r="BR261" s="506"/>
      <c r="BS261" s="505" t="s">
        <v>130</v>
      </c>
      <c r="BT261" s="506"/>
      <c r="BU261" s="506"/>
      <c r="BV261" s="507"/>
    </row>
    <row r="262" spans="2:74" ht="14.25" customHeight="1">
      <c r="B262" s="571"/>
      <c r="C262" s="572"/>
      <c r="D262" s="572"/>
      <c r="E262" s="572"/>
      <c r="F262" s="623"/>
      <c r="G262" s="833"/>
      <c r="H262" s="834"/>
      <c r="I262" s="834"/>
      <c r="J262" s="834"/>
      <c r="K262" s="835"/>
      <c r="L262" s="622"/>
      <c r="M262" s="622"/>
      <c r="N262" s="622"/>
      <c r="O262" s="622"/>
      <c r="P262" s="622"/>
      <c r="Q262" s="622"/>
      <c r="R262" s="647"/>
      <c r="S262" s="647"/>
      <c r="T262" s="647"/>
      <c r="U262" s="647"/>
      <c r="V262" s="647"/>
      <c r="W262" s="510" t="s">
        <v>74</v>
      </c>
      <c r="X262" s="511"/>
      <c r="Y262" s="600"/>
      <c r="Z262" s="600"/>
      <c r="AA262" s="600"/>
      <c r="AB262" s="600"/>
      <c r="AC262" s="600"/>
      <c r="AD262" s="600"/>
      <c r="AE262" s="600"/>
      <c r="AF262" s="600"/>
      <c r="AG262" s="600"/>
      <c r="AH262" s="600"/>
      <c r="AI262" s="600"/>
      <c r="AJ262" s="600"/>
      <c r="AK262" s="600"/>
      <c r="AL262" s="600"/>
      <c r="AM262" s="510" t="s">
        <v>74</v>
      </c>
      <c r="AN262" s="511"/>
      <c r="AO262" s="531"/>
      <c r="AP262" s="531"/>
      <c r="AQ262" s="531"/>
      <c r="AR262" s="531"/>
      <c r="AS262" s="531"/>
      <c r="AT262" s="531"/>
      <c r="AU262" s="531"/>
      <c r="AV262" s="531"/>
      <c r="AW262" s="531"/>
      <c r="AX262" s="531"/>
      <c r="AY262" s="531"/>
      <c r="AZ262" s="531"/>
      <c r="BA262" s="531"/>
      <c r="BB262" s="531"/>
      <c r="BC262" s="531"/>
      <c r="BD262" s="531"/>
      <c r="BE262" s="531"/>
      <c r="BF262" s="531"/>
      <c r="BG262" s="531"/>
      <c r="BH262" s="615"/>
      <c r="BI262" s="122"/>
      <c r="BJ262" s="120"/>
      <c r="BK262" s="120"/>
      <c r="BL262" s="120"/>
      <c r="BM262" s="120"/>
      <c r="BN262" s="126"/>
      <c r="BO262" s="122"/>
      <c r="BP262" s="120"/>
      <c r="BQ262" s="120"/>
      <c r="BR262" s="120"/>
      <c r="BS262" s="122"/>
      <c r="BT262" s="120"/>
      <c r="BU262" s="120"/>
      <c r="BV262" s="126"/>
    </row>
    <row r="263" spans="2:74" ht="14.25" customHeight="1">
      <c r="B263" s="571"/>
      <c r="C263" s="572"/>
      <c r="D263" s="572"/>
      <c r="E263" s="572"/>
      <c r="F263" s="623"/>
      <c r="G263" s="833"/>
      <c r="H263" s="834"/>
      <c r="I263" s="834"/>
      <c r="J263" s="834"/>
      <c r="K263" s="835"/>
      <c r="L263" s="622"/>
      <c r="M263" s="622"/>
      <c r="N263" s="622"/>
      <c r="O263" s="622"/>
      <c r="P263" s="622"/>
      <c r="Q263" s="622"/>
      <c r="R263" s="647"/>
      <c r="S263" s="647"/>
      <c r="T263" s="647"/>
      <c r="U263" s="647"/>
      <c r="V263" s="647"/>
      <c r="W263" s="510" t="s">
        <v>74</v>
      </c>
      <c r="X263" s="511"/>
      <c r="Y263" s="531"/>
      <c r="Z263" s="531"/>
      <c r="AA263" s="531"/>
      <c r="AB263" s="531"/>
      <c r="AC263" s="531"/>
      <c r="AD263" s="531"/>
      <c r="AE263" s="531"/>
      <c r="AF263" s="531"/>
      <c r="AG263" s="531"/>
      <c r="AH263" s="531"/>
      <c r="AI263" s="531"/>
      <c r="AJ263" s="531"/>
      <c r="AK263" s="531"/>
      <c r="AL263" s="531"/>
      <c r="AM263" s="510" t="s">
        <v>74</v>
      </c>
      <c r="AN263" s="511"/>
      <c r="AO263" s="120" t="s">
        <v>250</v>
      </c>
      <c r="AP263" s="120"/>
      <c r="AQ263" s="120"/>
      <c r="AR263" s="120"/>
      <c r="AS263" s="120"/>
      <c r="AT263" s="120"/>
      <c r="AU263" s="120"/>
      <c r="AV263" s="120"/>
      <c r="AW263" s="120"/>
      <c r="AX263" s="120"/>
      <c r="AY263" s="120"/>
      <c r="AZ263" s="120"/>
      <c r="BA263" s="120"/>
      <c r="BB263" s="120"/>
      <c r="BC263" s="120"/>
      <c r="BD263" s="120"/>
      <c r="BE263" s="120"/>
      <c r="BF263" s="120"/>
      <c r="BG263" s="120"/>
      <c r="BH263" s="126"/>
      <c r="BI263" s="122"/>
      <c r="BJ263" s="120"/>
      <c r="BK263" s="120"/>
      <c r="BL263" s="120"/>
      <c r="BM263" s="120"/>
      <c r="BN263" s="126"/>
      <c r="BO263" s="122"/>
      <c r="BP263" s="120"/>
      <c r="BQ263" s="120"/>
      <c r="BR263" s="120"/>
      <c r="BS263" s="122"/>
      <c r="BT263" s="120"/>
      <c r="BU263" s="120"/>
      <c r="BV263" s="126"/>
    </row>
    <row r="264" spans="2:74" ht="14.25" customHeight="1">
      <c r="B264" s="571"/>
      <c r="C264" s="572"/>
      <c r="D264" s="572"/>
      <c r="E264" s="572"/>
      <c r="F264" s="623"/>
      <c r="G264" s="836"/>
      <c r="H264" s="837"/>
      <c r="I264" s="837"/>
      <c r="J264" s="837"/>
      <c r="K264" s="838"/>
      <c r="L264" s="622"/>
      <c r="M264" s="622"/>
      <c r="N264" s="622"/>
      <c r="O264" s="622"/>
      <c r="P264" s="622"/>
      <c r="Q264" s="622"/>
      <c r="R264" s="647"/>
      <c r="S264" s="647"/>
      <c r="T264" s="647"/>
      <c r="U264" s="647"/>
      <c r="V264" s="647"/>
      <c r="W264" s="508" t="s">
        <v>74</v>
      </c>
      <c r="X264" s="509"/>
      <c r="Y264" s="517"/>
      <c r="Z264" s="517"/>
      <c r="AA264" s="517"/>
      <c r="AB264" s="517"/>
      <c r="AC264" s="517"/>
      <c r="AD264" s="517"/>
      <c r="AE264" s="517"/>
      <c r="AF264" s="517"/>
      <c r="AG264" s="517"/>
      <c r="AH264" s="517"/>
      <c r="AI264" s="517"/>
      <c r="AJ264" s="517"/>
      <c r="AK264" s="517"/>
      <c r="AL264" s="518"/>
      <c r="AM264" s="508" t="s">
        <v>74</v>
      </c>
      <c r="AN264" s="509"/>
      <c r="AO264" s="517"/>
      <c r="AP264" s="517"/>
      <c r="AQ264" s="517"/>
      <c r="AR264" s="517"/>
      <c r="AS264" s="517"/>
      <c r="AT264" s="517"/>
      <c r="AU264" s="517"/>
      <c r="AV264" s="517"/>
      <c r="AW264" s="517"/>
      <c r="AX264" s="517"/>
      <c r="AY264" s="517"/>
      <c r="AZ264" s="517"/>
      <c r="BA264" s="517"/>
      <c r="BB264" s="517"/>
      <c r="BC264" s="517"/>
      <c r="BD264" s="517"/>
      <c r="BE264" s="517"/>
      <c r="BF264" s="517"/>
      <c r="BG264" s="517"/>
      <c r="BH264" s="518"/>
      <c r="BI264" s="124"/>
      <c r="BJ264" s="121"/>
      <c r="BK264" s="121"/>
      <c r="BL264" s="121"/>
      <c r="BM264" s="121"/>
      <c r="BN264" s="127"/>
      <c r="BO264" s="124"/>
      <c r="BP264" s="121"/>
      <c r="BQ264" s="121"/>
      <c r="BR264" s="121"/>
      <c r="BS264" s="124"/>
      <c r="BT264" s="121"/>
      <c r="BU264" s="121"/>
      <c r="BV264" s="127"/>
    </row>
    <row r="265" spans="2:74" ht="14.25" customHeight="1">
      <c r="B265" s="571"/>
      <c r="C265" s="572"/>
      <c r="D265" s="572"/>
      <c r="E265" s="572"/>
      <c r="F265" s="623"/>
      <c r="G265" s="115" t="s">
        <v>152</v>
      </c>
      <c r="H265" s="116"/>
      <c r="I265" s="116"/>
      <c r="J265" s="116"/>
      <c r="K265" s="125"/>
      <c r="L265" s="622" t="s">
        <v>151</v>
      </c>
      <c r="M265" s="622"/>
      <c r="N265" s="622"/>
      <c r="O265" s="622"/>
      <c r="P265" s="622"/>
      <c r="Q265" s="622"/>
      <c r="R265" s="647" t="s">
        <v>69</v>
      </c>
      <c r="S265" s="647"/>
      <c r="T265" s="647"/>
      <c r="U265" s="647"/>
      <c r="V265" s="647"/>
      <c r="W265" s="512" t="s">
        <v>74</v>
      </c>
      <c r="X265" s="513"/>
      <c r="Y265" s="599"/>
      <c r="Z265" s="599"/>
      <c r="AA265" s="599"/>
      <c r="AB265" s="599"/>
      <c r="AC265" s="599"/>
      <c r="AD265" s="599"/>
      <c r="AE265" s="599"/>
      <c r="AF265" s="599"/>
      <c r="AG265" s="599"/>
      <c r="AH265" s="600"/>
      <c r="AI265" s="600"/>
      <c r="AJ265" s="600"/>
      <c r="AK265" s="600"/>
      <c r="AL265" s="600"/>
      <c r="AM265" s="512" t="s">
        <v>74</v>
      </c>
      <c r="AN265" s="513"/>
      <c r="AO265" s="141" t="s">
        <v>149</v>
      </c>
      <c r="AP265" s="116"/>
      <c r="AQ265" s="116"/>
      <c r="AR265" s="116"/>
      <c r="AS265" s="116"/>
      <c r="AT265" s="116"/>
      <c r="AU265" s="116"/>
      <c r="AV265" s="116"/>
      <c r="AW265" s="116"/>
      <c r="AX265" s="116"/>
      <c r="AY265" s="116"/>
      <c r="AZ265" s="116"/>
      <c r="BA265" s="116"/>
      <c r="BB265" s="116"/>
      <c r="BC265" s="116"/>
      <c r="BD265" s="116"/>
      <c r="BE265" s="116"/>
      <c r="BF265" s="116"/>
      <c r="BG265" s="116"/>
      <c r="BH265" s="125"/>
      <c r="BI265" s="499" t="s">
        <v>429</v>
      </c>
      <c r="BJ265" s="500"/>
      <c r="BK265" s="500"/>
      <c r="BL265" s="500"/>
      <c r="BM265" s="500"/>
      <c r="BN265" s="501"/>
      <c r="BO265" s="505" t="s">
        <v>129</v>
      </c>
      <c r="BP265" s="506"/>
      <c r="BQ265" s="506"/>
      <c r="BR265" s="506"/>
      <c r="BS265" s="505" t="s">
        <v>129</v>
      </c>
      <c r="BT265" s="506"/>
      <c r="BU265" s="506"/>
      <c r="BV265" s="507"/>
    </row>
    <row r="266" spans="2:74" ht="14.25" customHeight="1">
      <c r="B266" s="571"/>
      <c r="C266" s="572"/>
      <c r="D266" s="572"/>
      <c r="E266" s="572"/>
      <c r="F266" s="623"/>
      <c r="G266" s="652" t="s">
        <v>930</v>
      </c>
      <c r="H266" s="653"/>
      <c r="I266" s="653"/>
      <c r="J266" s="653"/>
      <c r="K266" s="654"/>
      <c r="L266" s="622"/>
      <c r="M266" s="622"/>
      <c r="N266" s="622"/>
      <c r="O266" s="622"/>
      <c r="P266" s="622"/>
      <c r="Q266" s="622"/>
      <c r="R266" s="647"/>
      <c r="S266" s="647"/>
      <c r="T266" s="647"/>
      <c r="U266" s="647"/>
      <c r="V266" s="647"/>
      <c r="W266" s="510" t="s">
        <v>74</v>
      </c>
      <c r="X266" s="511"/>
      <c r="Y266" s="600"/>
      <c r="Z266" s="600"/>
      <c r="AA266" s="600"/>
      <c r="AB266" s="600"/>
      <c r="AC266" s="600"/>
      <c r="AD266" s="600"/>
      <c r="AE266" s="600"/>
      <c r="AF266" s="600"/>
      <c r="AG266" s="600"/>
      <c r="AH266" s="600"/>
      <c r="AI266" s="600"/>
      <c r="AJ266" s="600"/>
      <c r="AK266" s="600"/>
      <c r="AL266" s="600"/>
      <c r="AM266" s="510" t="s">
        <v>74</v>
      </c>
      <c r="AN266" s="511"/>
      <c r="AO266" s="531"/>
      <c r="AP266" s="531"/>
      <c r="AQ266" s="531"/>
      <c r="AR266" s="531"/>
      <c r="AS266" s="531"/>
      <c r="AT266" s="531"/>
      <c r="AU266" s="531"/>
      <c r="AV266" s="531"/>
      <c r="AW266" s="531"/>
      <c r="AX266" s="531"/>
      <c r="AY266" s="531"/>
      <c r="AZ266" s="531"/>
      <c r="BA266" s="531"/>
      <c r="BB266" s="531"/>
      <c r="BC266" s="531"/>
      <c r="BD266" s="531"/>
      <c r="BE266" s="531"/>
      <c r="BF266" s="531"/>
      <c r="BG266" s="531"/>
      <c r="BH266" s="615"/>
      <c r="BI266" s="122"/>
      <c r="BJ266" s="120"/>
      <c r="BK266" s="120"/>
      <c r="BL266" s="120"/>
      <c r="BM266" s="120"/>
      <c r="BN266" s="126"/>
      <c r="BO266" s="505" t="s">
        <v>130</v>
      </c>
      <c r="BP266" s="506"/>
      <c r="BQ266" s="506"/>
      <c r="BR266" s="506"/>
      <c r="BS266" s="505" t="s">
        <v>130</v>
      </c>
      <c r="BT266" s="506"/>
      <c r="BU266" s="506"/>
      <c r="BV266" s="507"/>
    </row>
    <row r="267" spans="2:74" ht="14.25" customHeight="1">
      <c r="B267" s="571"/>
      <c r="C267" s="572"/>
      <c r="D267" s="572"/>
      <c r="E267" s="572"/>
      <c r="F267" s="623"/>
      <c r="G267" s="652"/>
      <c r="H267" s="653"/>
      <c r="I267" s="653"/>
      <c r="J267" s="653"/>
      <c r="K267" s="654"/>
      <c r="L267" s="622"/>
      <c r="M267" s="622"/>
      <c r="N267" s="622"/>
      <c r="O267" s="622"/>
      <c r="P267" s="622"/>
      <c r="Q267" s="622"/>
      <c r="R267" s="647"/>
      <c r="S267" s="647"/>
      <c r="T267" s="647"/>
      <c r="U267" s="647"/>
      <c r="V267" s="647"/>
      <c r="W267" s="510" t="s">
        <v>74</v>
      </c>
      <c r="X267" s="511"/>
      <c r="Y267" s="531"/>
      <c r="Z267" s="531"/>
      <c r="AA267" s="531"/>
      <c r="AB267" s="531"/>
      <c r="AC267" s="531"/>
      <c r="AD267" s="531"/>
      <c r="AE267" s="531"/>
      <c r="AF267" s="531"/>
      <c r="AG267" s="531"/>
      <c r="AH267" s="531"/>
      <c r="AI267" s="531"/>
      <c r="AJ267" s="531"/>
      <c r="AK267" s="531"/>
      <c r="AL267" s="531"/>
      <c r="AM267" s="510" t="s">
        <v>74</v>
      </c>
      <c r="AN267" s="511"/>
      <c r="AO267" s="531"/>
      <c r="AP267" s="531"/>
      <c r="AQ267" s="531"/>
      <c r="AR267" s="531"/>
      <c r="AS267" s="531"/>
      <c r="AT267" s="531"/>
      <c r="AU267" s="531"/>
      <c r="AV267" s="531"/>
      <c r="AW267" s="531"/>
      <c r="AX267" s="531"/>
      <c r="AY267" s="531"/>
      <c r="AZ267" s="531"/>
      <c r="BA267" s="531"/>
      <c r="BB267" s="531"/>
      <c r="BC267" s="531"/>
      <c r="BD267" s="531"/>
      <c r="BE267" s="531"/>
      <c r="BF267" s="531"/>
      <c r="BG267" s="531"/>
      <c r="BH267" s="615"/>
      <c r="BI267" s="122"/>
      <c r="BJ267" s="120"/>
      <c r="BK267" s="120"/>
      <c r="BL267" s="120"/>
      <c r="BM267" s="120"/>
      <c r="BN267" s="126"/>
      <c r="BO267" s="122"/>
      <c r="BP267" s="120"/>
      <c r="BQ267" s="120"/>
      <c r="BR267" s="120"/>
      <c r="BS267" s="122"/>
      <c r="BT267" s="120"/>
      <c r="BU267" s="120"/>
      <c r="BV267" s="126"/>
    </row>
    <row r="268" spans="2:74" ht="14.25" customHeight="1">
      <c r="B268" s="573"/>
      <c r="C268" s="574"/>
      <c r="D268" s="574"/>
      <c r="E268" s="574"/>
      <c r="F268" s="624"/>
      <c r="G268" s="655"/>
      <c r="H268" s="656"/>
      <c r="I268" s="656"/>
      <c r="J268" s="656"/>
      <c r="K268" s="657"/>
      <c r="L268" s="622"/>
      <c r="M268" s="622"/>
      <c r="N268" s="622"/>
      <c r="O268" s="622"/>
      <c r="P268" s="622"/>
      <c r="Q268" s="622"/>
      <c r="R268" s="647"/>
      <c r="S268" s="647"/>
      <c r="T268" s="647"/>
      <c r="U268" s="647"/>
      <c r="V268" s="647"/>
      <c r="W268" s="508" t="s">
        <v>74</v>
      </c>
      <c r="X268" s="509"/>
      <c r="Y268" s="517"/>
      <c r="Z268" s="517"/>
      <c r="AA268" s="517"/>
      <c r="AB268" s="517"/>
      <c r="AC268" s="517"/>
      <c r="AD268" s="517"/>
      <c r="AE268" s="517"/>
      <c r="AF268" s="517"/>
      <c r="AG268" s="517"/>
      <c r="AH268" s="517"/>
      <c r="AI268" s="517"/>
      <c r="AJ268" s="517"/>
      <c r="AK268" s="517"/>
      <c r="AL268" s="518"/>
      <c r="AM268" s="508" t="s">
        <v>74</v>
      </c>
      <c r="AN268" s="509"/>
      <c r="AO268" s="517"/>
      <c r="AP268" s="517"/>
      <c r="AQ268" s="517"/>
      <c r="AR268" s="517"/>
      <c r="AS268" s="517"/>
      <c r="AT268" s="517"/>
      <c r="AU268" s="517"/>
      <c r="AV268" s="517"/>
      <c r="AW268" s="517"/>
      <c r="AX268" s="517"/>
      <c r="AY268" s="517"/>
      <c r="AZ268" s="517"/>
      <c r="BA268" s="517"/>
      <c r="BB268" s="517"/>
      <c r="BC268" s="517"/>
      <c r="BD268" s="517"/>
      <c r="BE268" s="517"/>
      <c r="BF268" s="517"/>
      <c r="BG268" s="517"/>
      <c r="BH268" s="518"/>
      <c r="BI268" s="124"/>
      <c r="BJ268" s="121"/>
      <c r="BK268" s="121"/>
      <c r="BL268" s="121"/>
      <c r="BM268" s="121"/>
      <c r="BN268" s="127"/>
      <c r="BO268" s="124"/>
      <c r="BP268" s="121"/>
      <c r="BQ268" s="121"/>
      <c r="BR268" s="121"/>
      <c r="BS268" s="124"/>
      <c r="BT268" s="121"/>
      <c r="BU268" s="121"/>
      <c r="BV268" s="127"/>
    </row>
    <row r="269" spans="2:74" ht="15.75" customHeight="1">
      <c r="B269" s="115" t="s">
        <v>147</v>
      </c>
      <c r="C269" s="142"/>
      <c r="D269" s="142"/>
      <c r="E269" s="142"/>
      <c r="F269" s="143"/>
      <c r="G269" s="288" t="s">
        <v>510</v>
      </c>
      <c r="H269" s="341"/>
      <c r="I269" s="341"/>
      <c r="J269" s="341"/>
      <c r="K269" s="342"/>
      <c r="L269" s="540" t="s">
        <v>697</v>
      </c>
      <c r="M269" s="541"/>
      <c r="N269" s="541"/>
      <c r="O269" s="541"/>
      <c r="P269" s="541"/>
      <c r="Q269" s="612"/>
      <c r="R269" s="512" t="s">
        <v>69</v>
      </c>
      <c r="S269" s="513"/>
      <c r="T269" s="513"/>
      <c r="U269" s="513"/>
      <c r="V269" s="514"/>
      <c r="W269" s="512" t="s">
        <v>74</v>
      </c>
      <c r="X269" s="513"/>
      <c r="Y269" s="599"/>
      <c r="Z269" s="599"/>
      <c r="AA269" s="599"/>
      <c r="AB269" s="599"/>
      <c r="AC269" s="599"/>
      <c r="AD269" s="599"/>
      <c r="AE269" s="599"/>
      <c r="AF269" s="599"/>
      <c r="AG269" s="599"/>
      <c r="AH269" s="599"/>
      <c r="AI269" s="599"/>
      <c r="AJ269" s="599"/>
      <c r="AK269" s="599"/>
      <c r="AL269" s="713"/>
      <c r="AM269" s="513" t="s">
        <v>74</v>
      </c>
      <c r="AN269" s="513"/>
      <c r="AO269" s="314" t="s">
        <v>675</v>
      </c>
      <c r="AP269" s="314"/>
      <c r="AQ269" s="314"/>
      <c r="AR269" s="314"/>
      <c r="AS269" s="314"/>
      <c r="AT269" s="314"/>
      <c r="AU269" s="314"/>
      <c r="AV269" s="314"/>
      <c r="AW269" s="314"/>
      <c r="AX269" s="314"/>
      <c r="AY269" s="314"/>
      <c r="AZ269" s="314"/>
      <c r="BA269" s="314"/>
      <c r="BB269" s="314"/>
      <c r="BC269" s="314"/>
      <c r="BD269" s="314"/>
      <c r="BE269" s="314"/>
      <c r="BF269" s="314"/>
      <c r="BG269" s="314"/>
      <c r="BH269" s="323"/>
      <c r="BI269" s="499" t="s">
        <v>434</v>
      </c>
      <c r="BJ269" s="500"/>
      <c r="BK269" s="500"/>
      <c r="BL269" s="500"/>
      <c r="BM269" s="500"/>
      <c r="BN269" s="501"/>
      <c r="BO269" s="502" t="s">
        <v>129</v>
      </c>
      <c r="BP269" s="503"/>
      <c r="BQ269" s="503"/>
      <c r="BR269" s="504"/>
      <c r="BS269" s="502" t="s">
        <v>129</v>
      </c>
      <c r="BT269" s="503"/>
      <c r="BU269" s="503"/>
      <c r="BV269" s="504"/>
    </row>
    <row r="270" spans="2:74" ht="15.75" customHeight="1">
      <c r="B270" s="571" t="s">
        <v>146</v>
      </c>
      <c r="C270" s="572"/>
      <c r="D270" s="572"/>
      <c r="E270" s="572"/>
      <c r="F270" s="623"/>
      <c r="G270" s="635" t="s">
        <v>145</v>
      </c>
      <c r="H270" s="636"/>
      <c r="I270" s="636"/>
      <c r="J270" s="636"/>
      <c r="K270" s="637"/>
      <c r="L270" s="542"/>
      <c r="M270" s="543"/>
      <c r="N270" s="543"/>
      <c r="O270" s="543"/>
      <c r="P270" s="543"/>
      <c r="Q270" s="613"/>
      <c r="R270" s="510"/>
      <c r="S270" s="511"/>
      <c r="T270" s="511"/>
      <c r="U270" s="511"/>
      <c r="V270" s="515"/>
      <c r="W270" s="510" t="s">
        <v>74</v>
      </c>
      <c r="X270" s="511"/>
      <c r="Y270" s="600"/>
      <c r="Z270" s="600"/>
      <c r="AA270" s="600"/>
      <c r="AB270" s="600"/>
      <c r="AC270" s="600"/>
      <c r="AD270" s="600"/>
      <c r="AE270" s="600"/>
      <c r="AF270" s="600"/>
      <c r="AG270" s="600"/>
      <c r="AH270" s="600"/>
      <c r="AI270" s="600"/>
      <c r="AJ270" s="600"/>
      <c r="AK270" s="600"/>
      <c r="AL270" s="714"/>
      <c r="AM270" s="511" t="s">
        <v>74</v>
      </c>
      <c r="AN270" s="511"/>
      <c r="AO270" s="321" t="s">
        <v>937</v>
      </c>
      <c r="AP270" s="321"/>
      <c r="AQ270" s="321"/>
      <c r="AR270" s="321"/>
      <c r="AS270" s="321"/>
      <c r="AT270" s="321"/>
      <c r="AU270" s="321"/>
      <c r="AV270" s="321"/>
      <c r="AW270" s="321"/>
      <c r="AX270" s="321"/>
      <c r="AY270" s="321"/>
      <c r="AZ270" s="321"/>
      <c r="BA270" s="321"/>
      <c r="BB270" s="321"/>
      <c r="BC270" s="321"/>
      <c r="BD270" s="321"/>
      <c r="BE270" s="321"/>
      <c r="BF270" s="321"/>
      <c r="BG270" s="321"/>
      <c r="BH270" s="325"/>
      <c r="BI270" s="322"/>
      <c r="BJ270" s="321"/>
      <c r="BK270" s="321"/>
      <c r="BL270" s="321"/>
      <c r="BM270" s="321"/>
      <c r="BN270" s="325"/>
      <c r="BO270" s="505" t="s">
        <v>130</v>
      </c>
      <c r="BP270" s="506"/>
      <c r="BQ270" s="506"/>
      <c r="BR270" s="506"/>
      <c r="BS270" s="505" t="s">
        <v>130</v>
      </c>
      <c r="BT270" s="506"/>
      <c r="BU270" s="506"/>
      <c r="BV270" s="507"/>
    </row>
    <row r="271" spans="2:74" ht="15.75" customHeight="1">
      <c r="B271" s="571"/>
      <c r="C271" s="572"/>
      <c r="D271" s="572"/>
      <c r="E271" s="572"/>
      <c r="F271" s="623"/>
      <c r="G271" s="635"/>
      <c r="H271" s="636"/>
      <c r="I271" s="636"/>
      <c r="J271" s="636"/>
      <c r="K271" s="637"/>
      <c r="L271" s="542"/>
      <c r="M271" s="543"/>
      <c r="N271" s="543"/>
      <c r="O271" s="543"/>
      <c r="P271" s="543"/>
      <c r="Q271" s="613"/>
      <c r="R271" s="510"/>
      <c r="S271" s="511"/>
      <c r="T271" s="511"/>
      <c r="U271" s="511"/>
      <c r="V271" s="515"/>
      <c r="W271" s="510" t="s">
        <v>74</v>
      </c>
      <c r="X271" s="511"/>
      <c r="Y271" s="600"/>
      <c r="Z271" s="600"/>
      <c r="AA271" s="600"/>
      <c r="AB271" s="600"/>
      <c r="AC271" s="600"/>
      <c r="AD271" s="600"/>
      <c r="AE271" s="600"/>
      <c r="AF271" s="600"/>
      <c r="AG271" s="600"/>
      <c r="AH271" s="600"/>
      <c r="AI271" s="600"/>
      <c r="AJ271" s="600"/>
      <c r="AK271" s="600"/>
      <c r="AL271" s="714"/>
      <c r="AM271" s="310"/>
      <c r="AN271" s="310"/>
      <c r="AO271" s="321" t="s">
        <v>938</v>
      </c>
      <c r="AP271" s="321"/>
      <c r="AQ271" s="321"/>
      <c r="AR271" s="321"/>
      <c r="AS271" s="321"/>
      <c r="AT271" s="321"/>
      <c r="AU271" s="321"/>
      <c r="AV271" s="321"/>
      <c r="AW271" s="321"/>
      <c r="AX271" s="321"/>
      <c r="AY271" s="321"/>
      <c r="AZ271" s="321"/>
      <c r="BA271" s="321"/>
      <c r="BB271" s="321"/>
      <c r="BC271" s="321"/>
      <c r="BD271" s="321"/>
      <c r="BE271" s="321"/>
      <c r="BF271" s="321"/>
      <c r="BG271" s="321"/>
      <c r="BH271" s="325"/>
      <c r="BI271" s="335"/>
      <c r="BJ271" s="336"/>
      <c r="BK271" s="336"/>
      <c r="BL271" s="336"/>
      <c r="BM271" s="336"/>
      <c r="BN271" s="337"/>
      <c r="BO271" s="170"/>
      <c r="BP271" s="112"/>
      <c r="BQ271" s="112"/>
      <c r="BR271" s="112"/>
      <c r="BS271" s="170"/>
      <c r="BT271" s="112"/>
      <c r="BU271" s="112"/>
      <c r="BV271" s="199"/>
    </row>
    <row r="272" spans="2:74" ht="15.75" customHeight="1">
      <c r="B272" s="571"/>
      <c r="C272" s="572"/>
      <c r="D272" s="572"/>
      <c r="E272" s="572"/>
      <c r="F272" s="623"/>
      <c r="G272" s="635"/>
      <c r="H272" s="636"/>
      <c r="I272" s="636"/>
      <c r="J272" s="636"/>
      <c r="K272" s="637"/>
      <c r="L272" s="542"/>
      <c r="M272" s="543"/>
      <c r="N272" s="543"/>
      <c r="O272" s="543"/>
      <c r="P272" s="543"/>
      <c r="Q272" s="613"/>
      <c r="R272" s="510"/>
      <c r="S272" s="511"/>
      <c r="T272" s="511"/>
      <c r="U272" s="511"/>
      <c r="V272" s="515"/>
      <c r="W272" s="510" t="s">
        <v>74</v>
      </c>
      <c r="X272" s="511"/>
      <c r="Y272" s="531"/>
      <c r="Z272" s="531"/>
      <c r="AA272" s="531"/>
      <c r="AB272" s="531"/>
      <c r="AC272" s="531"/>
      <c r="AD272" s="531"/>
      <c r="AE272" s="531"/>
      <c r="AF272" s="531"/>
      <c r="AG272" s="531"/>
      <c r="AH272" s="531"/>
      <c r="AI272" s="531"/>
      <c r="AJ272" s="531"/>
      <c r="AK272" s="531"/>
      <c r="AL272" s="615"/>
      <c r="AM272" s="511" t="s">
        <v>74</v>
      </c>
      <c r="AN272" s="511"/>
      <c r="AO272" s="321" t="s">
        <v>695</v>
      </c>
      <c r="AP272" s="321"/>
      <c r="AQ272" s="321"/>
      <c r="AR272" s="321"/>
      <c r="AS272" s="321"/>
      <c r="AT272" s="321"/>
      <c r="AU272" s="321"/>
      <c r="AV272" s="321"/>
      <c r="AW272" s="321"/>
      <c r="AX272" s="321"/>
      <c r="AY272" s="321"/>
      <c r="AZ272" s="321"/>
      <c r="BA272" s="321"/>
      <c r="BB272" s="321"/>
      <c r="BC272" s="321"/>
      <c r="BD272" s="321"/>
      <c r="BE272" s="321"/>
      <c r="BF272" s="321"/>
      <c r="BG272" s="321"/>
      <c r="BH272" s="325"/>
      <c r="BI272" s="335"/>
      <c r="BJ272" s="336"/>
      <c r="BK272" s="336"/>
      <c r="BL272" s="336"/>
      <c r="BM272" s="336"/>
      <c r="BN272" s="337"/>
      <c r="BO272" s="170"/>
      <c r="BP272" s="112"/>
      <c r="BQ272" s="112"/>
      <c r="BR272" s="112"/>
      <c r="BS272" s="170"/>
      <c r="BT272" s="112"/>
      <c r="BU272" s="112"/>
      <c r="BV272" s="199"/>
    </row>
    <row r="273" spans="2:74" ht="15.75" customHeight="1">
      <c r="B273" s="571"/>
      <c r="C273" s="572"/>
      <c r="D273" s="572"/>
      <c r="E273" s="572"/>
      <c r="F273" s="623"/>
      <c r="G273" s="635"/>
      <c r="H273" s="636"/>
      <c r="I273" s="636"/>
      <c r="J273" s="636"/>
      <c r="K273" s="637"/>
      <c r="L273" s="329"/>
      <c r="M273" s="330"/>
      <c r="N273" s="330"/>
      <c r="O273" s="330"/>
      <c r="P273" s="330"/>
      <c r="Q273" s="332" t="s">
        <v>565</v>
      </c>
      <c r="R273" s="508"/>
      <c r="S273" s="509"/>
      <c r="T273" s="509"/>
      <c r="U273" s="509"/>
      <c r="V273" s="516"/>
      <c r="W273" s="508" t="s">
        <v>74</v>
      </c>
      <c r="X273" s="509"/>
      <c r="Y273" s="517"/>
      <c r="Z273" s="517"/>
      <c r="AA273" s="517"/>
      <c r="AB273" s="517"/>
      <c r="AC273" s="517"/>
      <c r="AD273" s="517"/>
      <c r="AE273" s="517"/>
      <c r="AF273" s="517"/>
      <c r="AG273" s="517"/>
      <c r="AH273" s="517"/>
      <c r="AI273" s="517"/>
      <c r="AJ273" s="517"/>
      <c r="AK273" s="517"/>
      <c r="AL273" s="518"/>
      <c r="AM273" s="343"/>
      <c r="AN273" s="343"/>
      <c r="AO273" s="318" t="s">
        <v>541</v>
      </c>
      <c r="AP273" s="318"/>
      <c r="AQ273" s="318"/>
      <c r="AR273" s="318"/>
      <c r="AS273" s="318"/>
      <c r="AT273" s="318"/>
      <c r="AU273" s="318"/>
      <c r="AV273" s="318"/>
      <c r="AW273" s="318"/>
      <c r="AX273" s="318"/>
      <c r="AY273" s="318"/>
      <c r="AZ273" s="318"/>
      <c r="BA273" s="318"/>
      <c r="BB273" s="318"/>
      <c r="BC273" s="318"/>
      <c r="BD273" s="318"/>
      <c r="BE273" s="318"/>
      <c r="BF273" s="318"/>
      <c r="BG273" s="318"/>
      <c r="BH273" s="331"/>
      <c r="BI273" s="335"/>
      <c r="BJ273" s="336"/>
      <c r="BK273" s="336"/>
      <c r="BL273" s="336"/>
      <c r="BM273" s="336"/>
      <c r="BN273" s="337"/>
      <c r="BO273" s="170"/>
      <c r="BP273" s="112"/>
      <c r="BQ273" s="112"/>
      <c r="BR273" s="112"/>
      <c r="BS273" s="170"/>
      <c r="BT273" s="112"/>
      <c r="BU273" s="112"/>
      <c r="BV273" s="199"/>
    </row>
    <row r="274" spans="2:74" ht="15.75" customHeight="1">
      <c r="B274" s="571"/>
      <c r="C274" s="572"/>
      <c r="D274" s="572"/>
      <c r="E274" s="572"/>
      <c r="F274" s="623"/>
      <c r="G274" s="635"/>
      <c r="H274" s="636"/>
      <c r="I274" s="636"/>
      <c r="J274" s="636"/>
      <c r="K274" s="637"/>
      <c r="L274" s="644" t="s">
        <v>698</v>
      </c>
      <c r="M274" s="645"/>
      <c r="N274" s="645"/>
      <c r="O274" s="645"/>
      <c r="P274" s="645"/>
      <c r="Q274" s="646"/>
      <c r="R274" s="510" t="s">
        <v>69</v>
      </c>
      <c r="S274" s="511"/>
      <c r="T274" s="511"/>
      <c r="U274" s="511"/>
      <c r="V274" s="515"/>
      <c r="W274" s="510" t="s">
        <v>74</v>
      </c>
      <c r="X274" s="511"/>
      <c r="Y274" s="600"/>
      <c r="Z274" s="600"/>
      <c r="AA274" s="600"/>
      <c r="AB274" s="600"/>
      <c r="AC274" s="600"/>
      <c r="AD274" s="600"/>
      <c r="AE274" s="600"/>
      <c r="AF274" s="600"/>
      <c r="AG274" s="600"/>
      <c r="AH274" s="600"/>
      <c r="AI274" s="600"/>
      <c r="AJ274" s="600"/>
      <c r="AK274" s="600"/>
      <c r="AL274" s="714"/>
      <c r="AM274" s="511" t="s">
        <v>74</v>
      </c>
      <c r="AN274" s="511"/>
      <c r="AO274" s="321" t="s">
        <v>688</v>
      </c>
      <c r="AP274" s="321"/>
      <c r="AQ274" s="321"/>
      <c r="AR274" s="321"/>
      <c r="AS274" s="321"/>
      <c r="AT274" s="321"/>
      <c r="AU274" s="321"/>
      <c r="AV274" s="321"/>
      <c r="AW274" s="321"/>
      <c r="AX274" s="321"/>
      <c r="AY274" s="321"/>
      <c r="AZ274" s="321"/>
      <c r="BA274" s="321"/>
      <c r="BB274" s="321"/>
      <c r="BC274" s="321"/>
      <c r="BD274" s="321"/>
      <c r="BE274" s="321"/>
      <c r="BF274" s="321"/>
      <c r="BG274" s="321"/>
      <c r="BH274" s="325"/>
      <c r="BI274" s="499" t="s">
        <v>434</v>
      </c>
      <c r="BJ274" s="500"/>
      <c r="BK274" s="500"/>
      <c r="BL274" s="500"/>
      <c r="BM274" s="500"/>
      <c r="BN274" s="501"/>
      <c r="BO274" s="502" t="s">
        <v>129</v>
      </c>
      <c r="BP274" s="503"/>
      <c r="BQ274" s="503"/>
      <c r="BR274" s="504"/>
      <c r="BS274" s="502" t="s">
        <v>129</v>
      </c>
      <c r="BT274" s="503"/>
      <c r="BU274" s="503"/>
      <c r="BV274" s="504"/>
    </row>
    <row r="275" spans="2:74" ht="15.75" customHeight="1">
      <c r="B275" s="571"/>
      <c r="C275" s="572"/>
      <c r="D275" s="572"/>
      <c r="E275" s="572"/>
      <c r="F275" s="623"/>
      <c r="G275" s="635"/>
      <c r="H275" s="636"/>
      <c r="I275" s="636"/>
      <c r="J275" s="636"/>
      <c r="K275" s="637"/>
      <c r="L275" s="644"/>
      <c r="M275" s="645"/>
      <c r="N275" s="645"/>
      <c r="O275" s="645"/>
      <c r="P275" s="645"/>
      <c r="Q275" s="646"/>
      <c r="R275" s="510"/>
      <c r="S275" s="511"/>
      <c r="T275" s="511"/>
      <c r="U275" s="511"/>
      <c r="V275" s="515"/>
      <c r="W275" s="510" t="s">
        <v>74</v>
      </c>
      <c r="X275" s="511"/>
      <c r="Y275" s="600"/>
      <c r="Z275" s="600"/>
      <c r="AA275" s="600"/>
      <c r="AB275" s="600"/>
      <c r="AC275" s="600"/>
      <c r="AD275" s="600"/>
      <c r="AE275" s="600"/>
      <c r="AF275" s="600"/>
      <c r="AG275" s="600"/>
      <c r="AH275" s="600"/>
      <c r="AI275" s="600"/>
      <c r="AJ275" s="600"/>
      <c r="AK275" s="600"/>
      <c r="AL275" s="714"/>
      <c r="AM275" s="310"/>
      <c r="AN275" s="310"/>
      <c r="AO275" s="321" t="s">
        <v>687</v>
      </c>
      <c r="AP275" s="321"/>
      <c r="AQ275" s="321"/>
      <c r="AR275" s="321"/>
      <c r="AS275" s="321"/>
      <c r="AT275" s="321"/>
      <c r="AU275" s="321"/>
      <c r="AV275" s="321"/>
      <c r="AW275" s="321"/>
      <c r="AX275" s="321"/>
      <c r="AY275" s="321"/>
      <c r="AZ275" s="321"/>
      <c r="BA275" s="321"/>
      <c r="BB275" s="321"/>
      <c r="BC275" s="321"/>
      <c r="BD275" s="321"/>
      <c r="BE275" s="321"/>
      <c r="BF275" s="321"/>
      <c r="BG275" s="321"/>
      <c r="BH275" s="325"/>
      <c r="BI275" s="322"/>
      <c r="BJ275" s="321"/>
      <c r="BK275" s="321"/>
      <c r="BL275" s="321"/>
      <c r="BM275" s="321"/>
      <c r="BN275" s="325"/>
      <c r="BO275" s="505" t="s">
        <v>130</v>
      </c>
      <c r="BP275" s="506"/>
      <c r="BQ275" s="506"/>
      <c r="BR275" s="506"/>
      <c r="BS275" s="505" t="s">
        <v>130</v>
      </c>
      <c r="BT275" s="506"/>
      <c r="BU275" s="506"/>
      <c r="BV275" s="507"/>
    </row>
    <row r="276" spans="2:74" ht="15.75" customHeight="1">
      <c r="B276" s="571"/>
      <c r="C276" s="572"/>
      <c r="D276" s="572"/>
      <c r="E276" s="572"/>
      <c r="F276" s="623"/>
      <c r="G276" s="635"/>
      <c r="H276" s="636"/>
      <c r="I276" s="636"/>
      <c r="J276" s="636"/>
      <c r="K276" s="637"/>
      <c r="L276" s="644"/>
      <c r="M276" s="645"/>
      <c r="N276" s="645"/>
      <c r="O276" s="645"/>
      <c r="P276" s="645"/>
      <c r="Q276" s="646"/>
      <c r="R276" s="510"/>
      <c r="S276" s="511"/>
      <c r="T276" s="511"/>
      <c r="U276" s="511"/>
      <c r="V276" s="515"/>
      <c r="W276" s="510" t="s">
        <v>74</v>
      </c>
      <c r="X276" s="511"/>
      <c r="Y276" s="531"/>
      <c r="Z276" s="531"/>
      <c r="AA276" s="531"/>
      <c r="AB276" s="531"/>
      <c r="AC276" s="531"/>
      <c r="AD276" s="531"/>
      <c r="AE276" s="531"/>
      <c r="AF276" s="531"/>
      <c r="AG276" s="531"/>
      <c r="AH276" s="531"/>
      <c r="AI276" s="531"/>
      <c r="AJ276" s="531"/>
      <c r="AK276" s="531"/>
      <c r="AL276" s="615"/>
      <c r="AM276" s="511" t="s">
        <v>74</v>
      </c>
      <c r="AN276" s="511"/>
      <c r="AO276" s="531"/>
      <c r="AP276" s="531"/>
      <c r="AQ276" s="531"/>
      <c r="AR276" s="531"/>
      <c r="AS276" s="531"/>
      <c r="AT276" s="531"/>
      <c r="AU276" s="531"/>
      <c r="AV276" s="531"/>
      <c r="AW276" s="531"/>
      <c r="AX276" s="531"/>
      <c r="AY276" s="531"/>
      <c r="AZ276" s="531"/>
      <c r="BA276" s="531"/>
      <c r="BB276" s="531"/>
      <c r="BC276" s="531"/>
      <c r="BD276" s="531"/>
      <c r="BE276" s="531"/>
      <c r="BF276" s="531"/>
      <c r="BG276" s="531"/>
      <c r="BH276" s="615"/>
      <c r="BI276" s="335"/>
      <c r="BJ276" s="336"/>
      <c r="BK276" s="336"/>
      <c r="BL276" s="336"/>
      <c r="BM276" s="336"/>
      <c r="BN276" s="337"/>
      <c r="BO276" s="170"/>
      <c r="BP276" s="112"/>
      <c r="BQ276" s="112"/>
      <c r="BR276" s="112"/>
      <c r="BS276" s="170"/>
      <c r="BT276" s="112"/>
      <c r="BU276" s="112"/>
      <c r="BV276" s="199"/>
    </row>
    <row r="277" spans="2:74" ht="15.75" customHeight="1">
      <c r="B277" s="571"/>
      <c r="C277" s="572"/>
      <c r="D277" s="572"/>
      <c r="E277" s="572"/>
      <c r="F277" s="623"/>
      <c r="G277" s="638"/>
      <c r="H277" s="639"/>
      <c r="I277" s="639"/>
      <c r="J277" s="639"/>
      <c r="K277" s="640"/>
      <c r="L277" s="329"/>
      <c r="M277" s="330"/>
      <c r="N277" s="330"/>
      <c r="O277" s="330"/>
      <c r="P277" s="330"/>
      <c r="Q277" s="332" t="s">
        <v>565</v>
      </c>
      <c r="R277" s="508"/>
      <c r="S277" s="509"/>
      <c r="T277" s="509"/>
      <c r="U277" s="509"/>
      <c r="V277" s="516"/>
      <c r="W277" s="508" t="s">
        <v>74</v>
      </c>
      <c r="X277" s="509"/>
      <c r="Y277" s="517"/>
      <c r="Z277" s="517"/>
      <c r="AA277" s="517"/>
      <c r="AB277" s="517"/>
      <c r="AC277" s="517"/>
      <c r="AD277" s="517"/>
      <c r="AE277" s="517"/>
      <c r="AF277" s="517"/>
      <c r="AG277" s="517"/>
      <c r="AH277" s="517"/>
      <c r="AI277" s="517"/>
      <c r="AJ277" s="517"/>
      <c r="AK277" s="517"/>
      <c r="AL277" s="518"/>
      <c r="AM277" s="509" t="s">
        <v>74</v>
      </c>
      <c r="AN277" s="509"/>
      <c r="AO277" s="517"/>
      <c r="AP277" s="517"/>
      <c r="AQ277" s="517"/>
      <c r="AR277" s="517"/>
      <c r="AS277" s="517"/>
      <c r="AT277" s="517"/>
      <c r="AU277" s="517"/>
      <c r="AV277" s="517"/>
      <c r="AW277" s="517"/>
      <c r="AX277" s="517"/>
      <c r="AY277" s="517"/>
      <c r="AZ277" s="517"/>
      <c r="BA277" s="517"/>
      <c r="BB277" s="517"/>
      <c r="BC277" s="517"/>
      <c r="BD277" s="517"/>
      <c r="BE277" s="517"/>
      <c r="BF277" s="517"/>
      <c r="BG277" s="517"/>
      <c r="BH277" s="518"/>
      <c r="BI277" s="338"/>
      <c r="BJ277" s="339"/>
      <c r="BK277" s="339"/>
      <c r="BL277" s="339"/>
      <c r="BM277" s="339"/>
      <c r="BN277" s="340"/>
      <c r="BO277" s="207"/>
      <c r="BP277" s="197"/>
      <c r="BQ277" s="197"/>
      <c r="BR277" s="197"/>
      <c r="BS277" s="207"/>
      <c r="BT277" s="197"/>
      <c r="BU277" s="197"/>
      <c r="BV277" s="198"/>
    </row>
    <row r="278" spans="2:74" ht="15.75" customHeight="1">
      <c r="B278" s="571"/>
      <c r="C278" s="572"/>
      <c r="D278" s="572"/>
      <c r="E278" s="572"/>
      <c r="F278" s="623"/>
      <c r="G278" s="344" t="s">
        <v>184</v>
      </c>
      <c r="H278" s="313"/>
      <c r="I278" s="313"/>
      <c r="J278" s="313"/>
      <c r="K278" s="345"/>
      <c r="L278" s="673" t="s">
        <v>701</v>
      </c>
      <c r="M278" s="674"/>
      <c r="N278" s="674"/>
      <c r="O278" s="674"/>
      <c r="P278" s="674"/>
      <c r="Q278" s="675"/>
      <c r="R278" s="512" t="s">
        <v>69</v>
      </c>
      <c r="S278" s="513"/>
      <c r="T278" s="513"/>
      <c r="U278" s="513"/>
      <c r="V278" s="514"/>
      <c r="W278" s="510" t="s">
        <v>74</v>
      </c>
      <c r="X278" s="511"/>
      <c r="Y278" s="600"/>
      <c r="Z278" s="600"/>
      <c r="AA278" s="600"/>
      <c r="AB278" s="600"/>
      <c r="AC278" s="600"/>
      <c r="AD278" s="600"/>
      <c r="AE278" s="600"/>
      <c r="AF278" s="600"/>
      <c r="AG278" s="600"/>
      <c r="AH278" s="600"/>
      <c r="AI278" s="600"/>
      <c r="AJ278" s="600"/>
      <c r="AK278" s="600"/>
      <c r="AL278" s="714"/>
      <c r="AM278" s="511" t="s">
        <v>74</v>
      </c>
      <c r="AN278" s="511"/>
      <c r="AO278" s="321" t="s">
        <v>703</v>
      </c>
      <c r="AP278" s="321"/>
      <c r="AQ278" s="321"/>
      <c r="AR278" s="321"/>
      <c r="AS278" s="321"/>
      <c r="AT278" s="321"/>
      <c r="AU278" s="321"/>
      <c r="AV278" s="321"/>
      <c r="AW278" s="321"/>
      <c r="AX278" s="321"/>
      <c r="AY278" s="321"/>
      <c r="AZ278" s="321"/>
      <c r="BA278" s="321"/>
      <c r="BB278" s="321"/>
      <c r="BC278" s="321"/>
      <c r="BD278" s="321"/>
      <c r="BE278" s="321"/>
      <c r="BF278" s="321"/>
      <c r="BG278" s="321"/>
      <c r="BH278" s="325"/>
      <c r="BI278" s="650" t="s">
        <v>434</v>
      </c>
      <c r="BJ278" s="611"/>
      <c r="BK278" s="611"/>
      <c r="BL278" s="611"/>
      <c r="BM278" s="611"/>
      <c r="BN278" s="651"/>
      <c r="BO278" s="505" t="s">
        <v>129</v>
      </c>
      <c r="BP278" s="506"/>
      <c r="BQ278" s="506"/>
      <c r="BR278" s="506"/>
      <c r="BS278" s="505" t="s">
        <v>129</v>
      </c>
      <c r="BT278" s="506"/>
      <c r="BU278" s="506"/>
      <c r="BV278" s="507"/>
    </row>
    <row r="279" spans="2:74" ht="15.75" customHeight="1">
      <c r="B279" s="571"/>
      <c r="C279" s="572"/>
      <c r="D279" s="572"/>
      <c r="E279" s="572"/>
      <c r="F279" s="623"/>
      <c r="G279" s="635" t="s">
        <v>700</v>
      </c>
      <c r="H279" s="636"/>
      <c r="I279" s="636"/>
      <c r="J279" s="636"/>
      <c r="K279" s="637"/>
      <c r="L279" s="676"/>
      <c r="M279" s="677"/>
      <c r="N279" s="677"/>
      <c r="O279" s="677"/>
      <c r="P279" s="677"/>
      <c r="Q279" s="678"/>
      <c r="R279" s="510"/>
      <c r="S279" s="511"/>
      <c r="T279" s="511"/>
      <c r="U279" s="511"/>
      <c r="V279" s="515"/>
      <c r="W279" s="510" t="s">
        <v>74</v>
      </c>
      <c r="X279" s="511"/>
      <c r="Y279" s="600"/>
      <c r="Z279" s="600"/>
      <c r="AA279" s="600"/>
      <c r="AB279" s="600"/>
      <c r="AC279" s="600"/>
      <c r="AD279" s="600"/>
      <c r="AE279" s="600"/>
      <c r="AF279" s="600"/>
      <c r="AG279" s="600"/>
      <c r="AH279" s="600"/>
      <c r="AI279" s="600"/>
      <c r="AJ279" s="600"/>
      <c r="AK279" s="600"/>
      <c r="AL279" s="714"/>
      <c r="AM279" s="511" t="s">
        <v>74</v>
      </c>
      <c r="AN279" s="511"/>
      <c r="AO279" s="321" t="s">
        <v>704</v>
      </c>
      <c r="AP279" s="321"/>
      <c r="AQ279" s="321"/>
      <c r="AR279" s="321"/>
      <c r="AS279" s="321"/>
      <c r="AT279" s="321"/>
      <c r="AU279" s="321"/>
      <c r="AV279" s="321"/>
      <c r="AW279" s="321"/>
      <c r="AX279" s="321"/>
      <c r="AY279" s="321"/>
      <c r="AZ279" s="321"/>
      <c r="BA279" s="321"/>
      <c r="BB279" s="321"/>
      <c r="BC279" s="321"/>
      <c r="BD279" s="321"/>
      <c r="BE279" s="321"/>
      <c r="BF279" s="321"/>
      <c r="BG279" s="321"/>
      <c r="BH279" s="325"/>
      <c r="BI279" s="322"/>
      <c r="BJ279" s="321"/>
      <c r="BK279" s="321"/>
      <c r="BL279" s="321"/>
      <c r="BM279" s="321"/>
      <c r="BN279" s="325"/>
      <c r="BO279" s="505" t="s">
        <v>130</v>
      </c>
      <c r="BP279" s="506"/>
      <c r="BQ279" s="506"/>
      <c r="BR279" s="506"/>
      <c r="BS279" s="505" t="s">
        <v>130</v>
      </c>
      <c r="BT279" s="506"/>
      <c r="BU279" s="506"/>
      <c r="BV279" s="507"/>
    </row>
    <row r="280" spans="2:74" ht="15.75" customHeight="1">
      <c r="B280" s="571"/>
      <c r="C280" s="572"/>
      <c r="D280" s="572"/>
      <c r="E280" s="572"/>
      <c r="F280" s="623"/>
      <c r="G280" s="635"/>
      <c r="H280" s="636"/>
      <c r="I280" s="636"/>
      <c r="J280" s="636"/>
      <c r="K280" s="637"/>
      <c r="L280" s="679"/>
      <c r="M280" s="680"/>
      <c r="N280" s="680"/>
      <c r="O280" s="680"/>
      <c r="P280" s="680"/>
      <c r="Q280" s="681"/>
      <c r="R280" s="508"/>
      <c r="S280" s="509"/>
      <c r="T280" s="509"/>
      <c r="U280" s="509"/>
      <c r="V280" s="516"/>
      <c r="W280" s="508" t="s">
        <v>74</v>
      </c>
      <c r="X280" s="509"/>
      <c r="Y280" s="517"/>
      <c r="Z280" s="517"/>
      <c r="AA280" s="517"/>
      <c r="AB280" s="517"/>
      <c r="AC280" s="517"/>
      <c r="AD280" s="517"/>
      <c r="AE280" s="517"/>
      <c r="AF280" s="517"/>
      <c r="AG280" s="517"/>
      <c r="AH280" s="517"/>
      <c r="AI280" s="517"/>
      <c r="AJ280" s="517"/>
      <c r="AK280" s="517"/>
      <c r="AL280" s="518"/>
      <c r="AM280" s="509" t="s">
        <v>74</v>
      </c>
      <c r="AN280" s="509"/>
      <c r="AO280" s="517"/>
      <c r="AP280" s="517"/>
      <c r="AQ280" s="517"/>
      <c r="AR280" s="517"/>
      <c r="AS280" s="517"/>
      <c r="AT280" s="517"/>
      <c r="AU280" s="517"/>
      <c r="AV280" s="517"/>
      <c r="AW280" s="517"/>
      <c r="AX280" s="517"/>
      <c r="AY280" s="517"/>
      <c r="AZ280" s="517"/>
      <c r="BA280" s="517"/>
      <c r="BB280" s="517"/>
      <c r="BC280" s="517"/>
      <c r="BD280" s="517"/>
      <c r="BE280" s="517"/>
      <c r="BF280" s="517"/>
      <c r="BG280" s="517"/>
      <c r="BH280" s="518"/>
      <c r="BI280" s="322"/>
      <c r="BJ280" s="321"/>
      <c r="BK280" s="321"/>
      <c r="BL280" s="321"/>
      <c r="BM280" s="321"/>
      <c r="BN280" s="325"/>
      <c r="BO280" s="170"/>
      <c r="BP280" s="112"/>
      <c r="BQ280" s="112"/>
      <c r="BR280" s="112"/>
      <c r="BS280" s="170"/>
      <c r="BT280" s="112"/>
      <c r="BU280" s="112"/>
      <c r="BV280" s="199"/>
    </row>
    <row r="281" spans="2:74" ht="15.75" customHeight="1">
      <c r="B281" s="571"/>
      <c r="C281" s="572"/>
      <c r="D281" s="572"/>
      <c r="E281" s="572"/>
      <c r="F281" s="623"/>
      <c r="G281" s="635"/>
      <c r="H281" s="636"/>
      <c r="I281" s="636"/>
      <c r="J281" s="636"/>
      <c r="K281" s="637"/>
      <c r="L281" s="664" t="s">
        <v>702</v>
      </c>
      <c r="M281" s="665"/>
      <c r="N281" s="665"/>
      <c r="O281" s="665"/>
      <c r="P281" s="665"/>
      <c r="Q281" s="666"/>
      <c r="R281" s="512" t="s">
        <v>69</v>
      </c>
      <c r="S281" s="513"/>
      <c r="T281" s="513"/>
      <c r="U281" s="513"/>
      <c r="V281" s="514"/>
      <c r="W281" s="510" t="s">
        <v>74</v>
      </c>
      <c r="X281" s="511"/>
      <c r="Y281" s="600"/>
      <c r="Z281" s="600"/>
      <c r="AA281" s="600"/>
      <c r="AB281" s="600"/>
      <c r="AC281" s="600"/>
      <c r="AD281" s="600"/>
      <c r="AE281" s="600"/>
      <c r="AF281" s="600"/>
      <c r="AG281" s="600"/>
      <c r="AH281" s="600"/>
      <c r="AI281" s="600"/>
      <c r="AJ281" s="600"/>
      <c r="AK281" s="600"/>
      <c r="AL281" s="714"/>
      <c r="AM281" s="511" t="s">
        <v>74</v>
      </c>
      <c r="AN281" s="511"/>
      <c r="AO281" s="324" t="s">
        <v>705</v>
      </c>
      <c r="AP281" s="324"/>
      <c r="AQ281" s="324"/>
      <c r="AR281" s="324"/>
      <c r="AS281" s="324"/>
      <c r="AT281" s="324"/>
      <c r="AU281" s="324"/>
      <c r="AV281" s="324"/>
      <c r="AW281" s="324"/>
      <c r="AX281" s="324"/>
      <c r="AY281" s="324"/>
      <c r="AZ281" s="324"/>
      <c r="BA281" s="324"/>
      <c r="BB281" s="324"/>
      <c r="BC281" s="324"/>
      <c r="BD281" s="324"/>
      <c r="BE281" s="324"/>
      <c r="BF281" s="324"/>
      <c r="BG281" s="324"/>
      <c r="BH281" s="334"/>
      <c r="BI281" s="499" t="s">
        <v>434</v>
      </c>
      <c r="BJ281" s="500"/>
      <c r="BK281" s="500"/>
      <c r="BL281" s="500"/>
      <c r="BM281" s="500"/>
      <c r="BN281" s="501"/>
      <c r="BO281" s="502" t="s">
        <v>129</v>
      </c>
      <c r="BP281" s="503"/>
      <c r="BQ281" s="503"/>
      <c r="BR281" s="504"/>
      <c r="BS281" s="502" t="s">
        <v>129</v>
      </c>
      <c r="BT281" s="503"/>
      <c r="BU281" s="503"/>
      <c r="BV281" s="504"/>
    </row>
    <row r="282" spans="2:74" ht="15.75" customHeight="1">
      <c r="B282" s="571"/>
      <c r="C282" s="572"/>
      <c r="D282" s="572"/>
      <c r="E282" s="572"/>
      <c r="F282" s="623"/>
      <c r="G282" s="635"/>
      <c r="H282" s="636"/>
      <c r="I282" s="636"/>
      <c r="J282" s="636"/>
      <c r="K282" s="637"/>
      <c r="L282" s="667"/>
      <c r="M282" s="668"/>
      <c r="N282" s="668"/>
      <c r="O282" s="668"/>
      <c r="P282" s="668"/>
      <c r="Q282" s="669"/>
      <c r="R282" s="510"/>
      <c r="S282" s="511"/>
      <c r="T282" s="511"/>
      <c r="U282" s="511"/>
      <c r="V282" s="515"/>
      <c r="W282" s="510" t="s">
        <v>74</v>
      </c>
      <c r="X282" s="511"/>
      <c r="Y282" s="600"/>
      <c r="Z282" s="600"/>
      <c r="AA282" s="600"/>
      <c r="AB282" s="600"/>
      <c r="AC282" s="600"/>
      <c r="AD282" s="600"/>
      <c r="AE282" s="600"/>
      <c r="AF282" s="600"/>
      <c r="AG282" s="600"/>
      <c r="AH282" s="600"/>
      <c r="AI282" s="600"/>
      <c r="AJ282" s="600"/>
      <c r="AK282" s="600"/>
      <c r="AL282" s="714"/>
      <c r="AM282" s="511" t="s">
        <v>74</v>
      </c>
      <c r="AN282" s="511"/>
      <c r="AO282" s="531"/>
      <c r="AP282" s="531"/>
      <c r="AQ282" s="531"/>
      <c r="AR282" s="531"/>
      <c r="AS282" s="531"/>
      <c r="AT282" s="531"/>
      <c r="AU282" s="531"/>
      <c r="AV282" s="531"/>
      <c r="AW282" s="531"/>
      <c r="AX282" s="531"/>
      <c r="AY282" s="531"/>
      <c r="AZ282" s="531"/>
      <c r="BA282" s="531"/>
      <c r="BB282" s="531"/>
      <c r="BC282" s="531"/>
      <c r="BD282" s="531"/>
      <c r="BE282" s="531"/>
      <c r="BF282" s="531"/>
      <c r="BG282" s="531"/>
      <c r="BH282" s="615"/>
      <c r="BI282" s="322"/>
      <c r="BJ282" s="321"/>
      <c r="BK282" s="321"/>
      <c r="BL282" s="321"/>
      <c r="BM282" s="321"/>
      <c r="BN282" s="325"/>
      <c r="BO282" s="505" t="s">
        <v>130</v>
      </c>
      <c r="BP282" s="506"/>
      <c r="BQ282" s="506"/>
      <c r="BR282" s="506"/>
      <c r="BS282" s="505" t="s">
        <v>130</v>
      </c>
      <c r="BT282" s="506"/>
      <c r="BU282" s="506"/>
      <c r="BV282" s="507"/>
    </row>
    <row r="283" spans="2:74" ht="15.75" customHeight="1">
      <c r="B283" s="573"/>
      <c r="C283" s="574"/>
      <c r="D283" s="574"/>
      <c r="E283" s="574"/>
      <c r="F283" s="624"/>
      <c r="G283" s="638"/>
      <c r="H283" s="639"/>
      <c r="I283" s="639"/>
      <c r="J283" s="639"/>
      <c r="K283" s="640"/>
      <c r="L283" s="670"/>
      <c r="M283" s="671"/>
      <c r="N283" s="671"/>
      <c r="O283" s="671"/>
      <c r="P283" s="671"/>
      <c r="Q283" s="672"/>
      <c r="R283" s="508"/>
      <c r="S283" s="509"/>
      <c r="T283" s="509"/>
      <c r="U283" s="509"/>
      <c r="V283" s="516"/>
      <c r="W283" s="508" t="s">
        <v>74</v>
      </c>
      <c r="X283" s="509"/>
      <c r="Y283" s="517"/>
      <c r="Z283" s="517"/>
      <c r="AA283" s="517"/>
      <c r="AB283" s="517"/>
      <c r="AC283" s="517"/>
      <c r="AD283" s="517"/>
      <c r="AE283" s="517"/>
      <c r="AF283" s="517"/>
      <c r="AG283" s="517"/>
      <c r="AH283" s="517"/>
      <c r="AI283" s="517"/>
      <c r="AJ283" s="517"/>
      <c r="AK283" s="517"/>
      <c r="AL283" s="518"/>
      <c r="AM283" s="509" t="s">
        <v>74</v>
      </c>
      <c r="AN283" s="509"/>
      <c r="AO283" s="517"/>
      <c r="AP283" s="517"/>
      <c r="AQ283" s="517"/>
      <c r="AR283" s="517"/>
      <c r="AS283" s="517"/>
      <c r="AT283" s="517"/>
      <c r="AU283" s="517"/>
      <c r="AV283" s="517"/>
      <c r="AW283" s="517"/>
      <c r="AX283" s="517"/>
      <c r="AY283" s="517"/>
      <c r="AZ283" s="517"/>
      <c r="BA283" s="517"/>
      <c r="BB283" s="517"/>
      <c r="BC283" s="517"/>
      <c r="BD283" s="517"/>
      <c r="BE283" s="517"/>
      <c r="BF283" s="517"/>
      <c r="BG283" s="517"/>
      <c r="BH283" s="518"/>
      <c r="BI283" s="317"/>
      <c r="BJ283" s="318"/>
      <c r="BK283" s="318"/>
      <c r="BL283" s="318"/>
      <c r="BM283" s="318"/>
      <c r="BN283" s="331"/>
      <c r="BO283" s="203"/>
      <c r="BP283" s="204"/>
      <c r="BQ283" s="204"/>
      <c r="BR283" s="204"/>
      <c r="BS283" s="203"/>
      <c r="BT283" s="204"/>
      <c r="BU283" s="204"/>
      <c r="BV283" s="205"/>
    </row>
    <row r="284" spans="2:74" ht="15.75" customHeight="1">
      <c r="B284" s="115" t="s">
        <v>144</v>
      </c>
      <c r="C284" s="116"/>
      <c r="D284" s="116"/>
      <c r="E284" s="116"/>
      <c r="F284" s="125"/>
      <c r="G284" s="288" t="s">
        <v>511</v>
      </c>
      <c r="H284" s="311"/>
      <c r="I284" s="311"/>
      <c r="J284" s="311"/>
      <c r="K284" s="312"/>
      <c r="L284" s="673" t="s">
        <v>707</v>
      </c>
      <c r="M284" s="674"/>
      <c r="N284" s="674"/>
      <c r="O284" s="674"/>
      <c r="P284" s="674"/>
      <c r="Q284" s="675"/>
      <c r="R284" s="512" t="s">
        <v>69</v>
      </c>
      <c r="S284" s="513"/>
      <c r="T284" s="513"/>
      <c r="U284" s="513"/>
      <c r="V284" s="514"/>
      <c r="W284" s="512" t="s">
        <v>74</v>
      </c>
      <c r="X284" s="513"/>
      <c r="Y284" s="599"/>
      <c r="Z284" s="599"/>
      <c r="AA284" s="599"/>
      <c r="AB284" s="599"/>
      <c r="AC284" s="599"/>
      <c r="AD284" s="599"/>
      <c r="AE284" s="599"/>
      <c r="AF284" s="599"/>
      <c r="AG284" s="599"/>
      <c r="AH284" s="599"/>
      <c r="AI284" s="599"/>
      <c r="AJ284" s="599"/>
      <c r="AK284" s="599"/>
      <c r="AL284" s="713"/>
      <c r="AM284" s="512" t="s">
        <v>74</v>
      </c>
      <c r="AN284" s="513"/>
      <c r="AO284" s="314" t="s">
        <v>711</v>
      </c>
      <c r="AP284" s="314"/>
      <c r="AQ284" s="314"/>
      <c r="AR284" s="314"/>
      <c r="AS284" s="314"/>
      <c r="AT284" s="314"/>
      <c r="AU284" s="314"/>
      <c r="AV284" s="314"/>
      <c r="AW284" s="314"/>
      <c r="AX284" s="314"/>
      <c r="AY284" s="314"/>
      <c r="AZ284" s="314"/>
      <c r="BA284" s="314"/>
      <c r="BB284" s="314"/>
      <c r="BC284" s="314"/>
      <c r="BD284" s="314"/>
      <c r="BE284" s="314"/>
      <c r="BF284" s="314"/>
      <c r="BG284" s="314"/>
      <c r="BH284" s="323"/>
      <c r="BI284" s="499" t="s">
        <v>434</v>
      </c>
      <c r="BJ284" s="500"/>
      <c r="BK284" s="500"/>
      <c r="BL284" s="500"/>
      <c r="BM284" s="500"/>
      <c r="BN284" s="501"/>
      <c r="BO284" s="502" t="s">
        <v>129</v>
      </c>
      <c r="BP284" s="503"/>
      <c r="BQ284" s="503"/>
      <c r="BR284" s="504"/>
      <c r="BS284" s="502" t="s">
        <v>129</v>
      </c>
      <c r="BT284" s="503"/>
      <c r="BU284" s="503"/>
      <c r="BV284" s="504"/>
    </row>
    <row r="285" spans="2:74" ht="15.75" customHeight="1">
      <c r="B285" s="571" t="s">
        <v>706</v>
      </c>
      <c r="C285" s="572"/>
      <c r="D285" s="572"/>
      <c r="E285" s="572"/>
      <c r="F285" s="623"/>
      <c r="G285" s="635" t="s">
        <v>493</v>
      </c>
      <c r="H285" s="636"/>
      <c r="I285" s="636"/>
      <c r="J285" s="636"/>
      <c r="K285" s="637"/>
      <c r="L285" s="676"/>
      <c r="M285" s="677"/>
      <c r="N285" s="677"/>
      <c r="O285" s="677"/>
      <c r="P285" s="677"/>
      <c r="Q285" s="678"/>
      <c r="R285" s="510"/>
      <c r="S285" s="511"/>
      <c r="T285" s="511"/>
      <c r="U285" s="511"/>
      <c r="V285" s="515"/>
      <c r="W285" s="510" t="s">
        <v>74</v>
      </c>
      <c r="X285" s="511"/>
      <c r="Y285" s="600"/>
      <c r="Z285" s="600"/>
      <c r="AA285" s="600"/>
      <c r="AB285" s="600"/>
      <c r="AC285" s="600"/>
      <c r="AD285" s="600"/>
      <c r="AE285" s="600"/>
      <c r="AF285" s="600"/>
      <c r="AG285" s="600"/>
      <c r="AH285" s="600"/>
      <c r="AI285" s="600"/>
      <c r="AJ285" s="600"/>
      <c r="AK285" s="600"/>
      <c r="AL285" s="714"/>
      <c r="AM285" s="510" t="s">
        <v>74</v>
      </c>
      <c r="AN285" s="511"/>
      <c r="AO285" s="321" t="s">
        <v>712</v>
      </c>
      <c r="AP285" s="321"/>
      <c r="AQ285" s="321"/>
      <c r="AR285" s="321"/>
      <c r="AS285" s="321"/>
      <c r="AT285" s="321"/>
      <c r="AU285" s="321"/>
      <c r="AV285" s="321"/>
      <c r="AW285" s="321"/>
      <c r="AX285" s="321"/>
      <c r="AY285" s="321"/>
      <c r="AZ285" s="321"/>
      <c r="BA285" s="321"/>
      <c r="BB285" s="321"/>
      <c r="BC285" s="321"/>
      <c r="BD285" s="321"/>
      <c r="BE285" s="321"/>
      <c r="BF285" s="321"/>
      <c r="BG285" s="321"/>
      <c r="BH285" s="325"/>
      <c r="BI285" s="335"/>
      <c r="BJ285" s="336"/>
      <c r="BK285" s="336"/>
      <c r="BL285" s="336"/>
      <c r="BM285" s="336"/>
      <c r="BN285" s="337"/>
      <c r="BO285" s="505" t="s">
        <v>130</v>
      </c>
      <c r="BP285" s="506"/>
      <c r="BQ285" s="506"/>
      <c r="BR285" s="506"/>
      <c r="BS285" s="505" t="s">
        <v>130</v>
      </c>
      <c r="BT285" s="506"/>
      <c r="BU285" s="506"/>
      <c r="BV285" s="507"/>
    </row>
    <row r="286" spans="2:74" ht="15.75" customHeight="1">
      <c r="B286" s="571"/>
      <c r="C286" s="572"/>
      <c r="D286" s="572"/>
      <c r="E286" s="572"/>
      <c r="F286" s="623"/>
      <c r="G286" s="635"/>
      <c r="H286" s="636"/>
      <c r="I286" s="636"/>
      <c r="J286" s="636"/>
      <c r="K286" s="637"/>
      <c r="L286" s="676"/>
      <c r="M286" s="677"/>
      <c r="N286" s="677"/>
      <c r="O286" s="677"/>
      <c r="P286" s="677"/>
      <c r="Q286" s="678"/>
      <c r="R286" s="510"/>
      <c r="S286" s="511"/>
      <c r="T286" s="511"/>
      <c r="U286" s="511"/>
      <c r="V286" s="515"/>
      <c r="W286" s="510" t="s">
        <v>74</v>
      </c>
      <c r="X286" s="511"/>
      <c r="Y286" s="600"/>
      <c r="Z286" s="600"/>
      <c r="AA286" s="600"/>
      <c r="AB286" s="600"/>
      <c r="AC286" s="600"/>
      <c r="AD286" s="600"/>
      <c r="AE286" s="600"/>
      <c r="AF286" s="600"/>
      <c r="AG286" s="600"/>
      <c r="AH286" s="600"/>
      <c r="AI286" s="600"/>
      <c r="AJ286" s="600"/>
      <c r="AK286" s="600"/>
      <c r="AL286" s="714"/>
      <c r="AM286" s="510" t="s">
        <v>74</v>
      </c>
      <c r="AN286" s="511"/>
      <c r="AO286" s="321" t="s">
        <v>713</v>
      </c>
      <c r="AP286" s="321"/>
      <c r="AQ286" s="321"/>
      <c r="AR286" s="321"/>
      <c r="AS286" s="321"/>
      <c r="AT286" s="321"/>
      <c r="AU286" s="321"/>
      <c r="AV286" s="321"/>
      <c r="AW286" s="321"/>
      <c r="AX286" s="321"/>
      <c r="AY286" s="321"/>
      <c r="AZ286" s="321"/>
      <c r="BA286" s="321"/>
      <c r="BB286" s="321"/>
      <c r="BC286" s="321"/>
      <c r="BD286" s="321"/>
      <c r="BE286" s="321"/>
      <c r="BF286" s="321"/>
      <c r="BG286" s="321"/>
      <c r="BH286" s="325"/>
      <c r="BI286" s="335"/>
      <c r="BJ286" s="336"/>
      <c r="BK286" s="336"/>
      <c r="BL286" s="336"/>
      <c r="BM286" s="336"/>
      <c r="BN286" s="337"/>
      <c r="BO286" s="418"/>
      <c r="BP286" s="419"/>
      <c r="BQ286" s="419"/>
      <c r="BR286" s="419"/>
      <c r="BS286" s="418"/>
      <c r="BT286" s="419"/>
      <c r="BU286" s="419"/>
      <c r="BV286" s="420"/>
    </row>
    <row r="287" spans="2:74" ht="15.75" customHeight="1">
      <c r="B287" s="571"/>
      <c r="C287" s="572"/>
      <c r="D287" s="572"/>
      <c r="E287" s="572"/>
      <c r="F287" s="623"/>
      <c r="G287" s="635"/>
      <c r="H287" s="636"/>
      <c r="I287" s="636"/>
      <c r="J287" s="636"/>
      <c r="K287" s="637"/>
      <c r="L287" s="676"/>
      <c r="M287" s="677"/>
      <c r="N287" s="677"/>
      <c r="O287" s="677"/>
      <c r="P287" s="677"/>
      <c r="Q287" s="678"/>
      <c r="R287" s="510"/>
      <c r="S287" s="511"/>
      <c r="T287" s="511"/>
      <c r="U287" s="511"/>
      <c r="V287" s="515"/>
      <c r="W287" s="510" t="s">
        <v>74</v>
      </c>
      <c r="X287" s="511"/>
      <c r="Y287" s="531"/>
      <c r="Z287" s="531"/>
      <c r="AA287" s="531"/>
      <c r="AB287" s="531"/>
      <c r="AC287" s="531"/>
      <c r="AD287" s="531"/>
      <c r="AE287" s="531"/>
      <c r="AF287" s="531"/>
      <c r="AG287" s="531"/>
      <c r="AH287" s="531"/>
      <c r="AI287" s="531"/>
      <c r="AJ287" s="531"/>
      <c r="AK287" s="531"/>
      <c r="AL287" s="615"/>
      <c r="AM287" s="510" t="s">
        <v>74</v>
      </c>
      <c r="AN287" s="511"/>
      <c r="AO287" s="321" t="s">
        <v>714</v>
      </c>
      <c r="AP287" s="321"/>
      <c r="AQ287" s="321"/>
      <c r="AR287" s="321"/>
      <c r="AS287" s="321"/>
      <c r="AT287" s="321"/>
      <c r="AU287" s="321"/>
      <c r="AV287" s="321"/>
      <c r="AW287" s="321"/>
      <c r="AX287" s="321"/>
      <c r="AY287" s="321"/>
      <c r="AZ287" s="321"/>
      <c r="BA287" s="321"/>
      <c r="BB287" s="321"/>
      <c r="BC287" s="321"/>
      <c r="BD287" s="321"/>
      <c r="BE287" s="321"/>
      <c r="BF287" s="321"/>
      <c r="BG287" s="321"/>
      <c r="BH287" s="325"/>
      <c r="BI287" s="335"/>
      <c r="BJ287" s="336"/>
      <c r="BK287" s="336"/>
      <c r="BL287" s="336"/>
      <c r="BM287" s="336"/>
      <c r="BN287" s="337"/>
      <c r="BO287" s="418"/>
      <c r="BP287" s="419"/>
      <c r="BQ287" s="419"/>
      <c r="BR287" s="419"/>
      <c r="BS287" s="418"/>
      <c r="BT287" s="419"/>
      <c r="BU287" s="419"/>
      <c r="BV287" s="420"/>
    </row>
    <row r="288" spans="2:74" ht="15.75" customHeight="1">
      <c r="B288" s="571"/>
      <c r="C288" s="572"/>
      <c r="D288" s="572"/>
      <c r="E288" s="572"/>
      <c r="F288" s="623"/>
      <c r="G288" s="635"/>
      <c r="H288" s="636"/>
      <c r="I288" s="636"/>
      <c r="J288" s="636"/>
      <c r="K288" s="637"/>
      <c r="L288" s="679"/>
      <c r="M288" s="680"/>
      <c r="N288" s="680"/>
      <c r="O288" s="680"/>
      <c r="P288" s="680"/>
      <c r="Q288" s="681"/>
      <c r="R288" s="508"/>
      <c r="S288" s="509"/>
      <c r="T288" s="509"/>
      <c r="U288" s="509"/>
      <c r="V288" s="516"/>
      <c r="W288" s="508" t="s">
        <v>74</v>
      </c>
      <c r="X288" s="509"/>
      <c r="Y288" s="517"/>
      <c r="Z288" s="517"/>
      <c r="AA288" s="517"/>
      <c r="AB288" s="517"/>
      <c r="AC288" s="517"/>
      <c r="AD288" s="517"/>
      <c r="AE288" s="517"/>
      <c r="AF288" s="517"/>
      <c r="AG288" s="517"/>
      <c r="AH288" s="517"/>
      <c r="AI288" s="517"/>
      <c r="AJ288" s="517"/>
      <c r="AK288" s="517"/>
      <c r="AL288" s="518"/>
      <c r="AM288" s="508" t="s">
        <v>74</v>
      </c>
      <c r="AN288" s="509"/>
      <c r="AO288" s="318" t="s">
        <v>715</v>
      </c>
      <c r="AP288" s="318"/>
      <c r="AQ288" s="318"/>
      <c r="AR288" s="318"/>
      <c r="AS288" s="318"/>
      <c r="AT288" s="318"/>
      <c r="AU288" s="318"/>
      <c r="AV288" s="318"/>
      <c r="AW288" s="318"/>
      <c r="AX288" s="318"/>
      <c r="AY288" s="318"/>
      <c r="AZ288" s="318"/>
      <c r="BA288" s="318"/>
      <c r="BB288" s="318"/>
      <c r="BC288" s="318"/>
      <c r="BD288" s="318"/>
      <c r="BE288" s="318"/>
      <c r="BF288" s="318"/>
      <c r="BG288" s="318"/>
      <c r="BH288" s="331"/>
      <c r="BI288" s="335"/>
      <c r="BJ288" s="336"/>
      <c r="BK288" s="336"/>
      <c r="BL288" s="336"/>
      <c r="BM288" s="336"/>
      <c r="BN288" s="337"/>
      <c r="BO288" s="418"/>
      <c r="BP288" s="419"/>
      <c r="BQ288" s="419"/>
      <c r="BR288" s="419"/>
      <c r="BS288" s="418"/>
      <c r="BT288" s="419"/>
      <c r="BU288" s="419"/>
      <c r="BV288" s="420"/>
    </row>
    <row r="289" spans="2:74" ht="15.75" customHeight="1">
      <c r="B289" s="571"/>
      <c r="C289" s="572"/>
      <c r="D289" s="572"/>
      <c r="E289" s="572"/>
      <c r="F289" s="623"/>
      <c r="G289" s="635"/>
      <c r="H289" s="636"/>
      <c r="I289" s="636"/>
      <c r="J289" s="636"/>
      <c r="K289" s="637"/>
      <c r="L289" s="673" t="s">
        <v>716</v>
      </c>
      <c r="M289" s="674"/>
      <c r="N289" s="674"/>
      <c r="O289" s="674"/>
      <c r="P289" s="674"/>
      <c r="Q289" s="675"/>
      <c r="R289" s="512" t="s">
        <v>69</v>
      </c>
      <c r="S289" s="513"/>
      <c r="T289" s="513"/>
      <c r="U289" s="513"/>
      <c r="V289" s="514"/>
      <c r="W289" s="510" t="s">
        <v>74</v>
      </c>
      <c r="X289" s="511"/>
      <c r="Y289" s="600"/>
      <c r="Z289" s="600"/>
      <c r="AA289" s="600"/>
      <c r="AB289" s="600"/>
      <c r="AC289" s="600"/>
      <c r="AD289" s="600"/>
      <c r="AE289" s="600"/>
      <c r="AF289" s="600"/>
      <c r="AG289" s="600"/>
      <c r="AH289" s="600"/>
      <c r="AI289" s="600"/>
      <c r="AJ289" s="600"/>
      <c r="AK289" s="600"/>
      <c r="AL289" s="714"/>
      <c r="AM289" s="510" t="s">
        <v>74</v>
      </c>
      <c r="AN289" s="511"/>
      <c r="AO289" s="321" t="s">
        <v>717</v>
      </c>
      <c r="AP289" s="321"/>
      <c r="AQ289" s="321"/>
      <c r="AR289" s="321"/>
      <c r="AS289" s="321"/>
      <c r="AT289" s="321"/>
      <c r="AU289" s="321"/>
      <c r="AV289" s="321"/>
      <c r="AW289" s="321"/>
      <c r="AX289" s="321"/>
      <c r="AY289" s="321"/>
      <c r="AZ289" s="321"/>
      <c r="BA289" s="321"/>
      <c r="BB289" s="321"/>
      <c r="BC289" s="321"/>
      <c r="BD289" s="321"/>
      <c r="BE289" s="321"/>
      <c r="BF289" s="321"/>
      <c r="BG289" s="321"/>
      <c r="BH289" s="325"/>
      <c r="BI289" s="499" t="s">
        <v>434</v>
      </c>
      <c r="BJ289" s="500"/>
      <c r="BK289" s="500"/>
      <c r="BL289" s="500"/>
      <c r="BM289" s="500"/>
      <c r="BN289" s="501"/>
      <c r="BO289" s="502" t="s">
        <v>129</v>
      </c>
      <c r="BP289" s="503"/>
      <c r="BQ289" s="503"/>
      <c r="BR289" s="504"/>
      <c r="BS289" s="502" t="s">
        <v>129</v>
      </c>
      <c r="BT289" s="503"/>
      <c r="BU289" s="503"/>
      <c r="BV289" s="504"/>
    </row>
    <row r="290" spans="2:74" ht="15.75" customHeight="1">
      <c r="B290" s="571"/>
      <c r="C290" s="572"/>
      <c r="D290" s="572"/>
      <c r="E290" s="572"/>
      <c r="F290" s="623"/>
      <c r="G290" s="635"/>
      <c r="H290" s="636"/>
      <c r="I290" s="636"/>
      <c r="J290" s="636"/>
      <c r="K290" s="637"/>
      <c r="L290" s="676"/>
      <c r="M290" s="677"/>
      <c r="N290" s="677"/>
      <c r="O290" s="677"/>
      <c r="P290" s="677"/>
      <c r="Q290" s="678"/>
      <c r="R290" s="510"/>
      <c r="S290" s="511"/>
      <c r="T290" s="511"/>
      <c r="U290" s="511"/>
      <c r="V290" s="515"/>
      <c r="W290" s="510" t="s">
        <v>74</v>
      </c>
      <c r="X290" s="511"/>
      <c r="Y290" s="600"/>
      <c r="Z290" s="600"/>
      <c r="AA290" s="600"/>
      <c r="AB290" s="600"/>
      <c r="AC290" s="600"/>
      <c r="AD290" s="600"/>
      <c r="AE290" s="600"/>
      <c r="AF290" s="600"/>
      <c r="AG290" s="600"/>
      <c r="AH290" s="600"/>
      <c r="AI290" s="600"/>
      <c r="AJ290" s="600"/>
      <c r="AK290" s="600"/>
      <c r="AL290" s="714"/>
      <c r="AM290" s="319"/>
      <c r="AN290" s="320"/>
      <c r="AO290" s="463" t="s">
        <v>718</v>
      </c>
      <c r="AP290" s="321"/>
      <c r="AQ290" s="321"/>
      <c r="AR290" s="321"/>
      <c r="AS290" s="321"/>
      <c r="AT290" s="321"/>
      <c r="AU290" s="321"/>
      <c r="AV290" s="321"/>
      <c r="AW290" s="321"/>
      <c r="AX290" s="321"/>
      <c r="AY290" s="321"/>
      <c r="AZ290" s="321"/>
      <c r="BA290" s="321"/>
      <c r="BB290" s="321"/>
      <c r="BC290" s="321"/>
      <c r="BD290" s="321"/>
      <c r="BE290" s="321"/>
      <c r="BF290" s="321"/>
      <c r="BG290" s="321"/>
      <c r="BH290" s="325"/>
      <c r="BI290" s="322"/>
      <c r="BJ290" s="321"/>
      <c r="BK290" s="321"/>
      <c r="BL290" s="321"/>
      <c r="BM290" s="321"/>
      <c r="BN290" s="325"/>
      <c r="BO290" s="505" t="s">
        <v>130</v>
      </c>
      <c r="BP290" s="506"/>
      <c r="BQ290" s="506"/>
      <c r="BR290" s="506"/>
      <c r="BS290" s="505" t="s">
        <v>130</v>
      </c>
      <c r="BT290" s="506"/>
      <c r="BU290" s="506"/>
      <c r="BV290" s="507"/>
    </row>
    <row r="291" spans="2:74" ht="15.75" customHeight="1">
      <c r="B291" s="571"/>
      <c r="C291" s="572"/>
      <c r="D291" s="572"/>
      <c r="E291" s="572"/>
      <c r="F291" s="623"/>
      <c r="G291" s="635"/>
      <c r="H291" s="636"/>
      <c r="I291" s="636"/>
      <c r="J291" s="636"/>
      <c r="K291" s="637"/>
      <c r="L291" s="676"/>
      <c r="M291" s="677"/>
      <c r="N291" s="677"/>
      <c r="O291" s="677"/>
      <c r="P291" s="677"/>
      <c r="Q291" s="678"/>
      <c r="R291" s="510"/>
      <c r="S291" s="511"/>
      <c r="T291" s="511"/>
      <c r="U291" s="511"/>
      <c r="V291" s="515"/>
      <c r="W291" s="510" t="s">
        <v>74</v>
      </c>
      <c r="X291" s="511"/>
      <c r="Y291" s="600"/>
      <c r="Z291" s="600"/>
      <c r="AA291" s="600"/>
      <c r="AB291" s="600"/>
      <c r="AC291" s="600"/>
      <c r="AD291" s="600"/>
      <c r="AE291" s="600"/>
      <c r="AF291" s="600"/>
      <c r="AG291" s="600"/>
      <c r="AH291" s="600"/>
      <c r="AI291" s="600"/>
      <c r="AJ291" s="600"/>
      <c r="AK291" s="600"/>
      <c r="AL291" s="714"/>
      <c r="AM291" s="510" t="s">
        <v>74</v>
      </c>
      <c r="AN291" s="511"/>
      <c r="AO291" s="321" t="s">
        <v>720</v>
      </c>
      <c r="AP291" s="321"/>
      <c r="AQ291" s="321"/>
      <c r="AR291" s="321"/>
      <c r="AS291" s="321"/>
      <c r="AT291" s="321"/>
      <c r="AU291" s="321"/>
      <c r="AV291" s="321"/>
      <c r="AW291" s="321"/>
      <c r="AX291" s="321"/>
      <c r="AY291" s="321"/>
      <c r="AZ291" s="321"/>
      <c r="BA291" s="321"/>
      <c r="BB291" s="321"/>
      <c r="BC291" s="321"/>
      <c r="BD291" s="321"/>
      <c r="BE291" s="321"/>
      <c r="BF291" s="321"/>
      <c r="BG291" s="321"/>
      <c r="BH291" s="325"/>
      <c r="BI291" s="335"/>
      <c r="BJ291" s="336"/>
      <c r="BK291" s="336"/>
      <c r="BL291" s="336"/>
      <c r="BM291" s="336"/>
      <c r="BN291" s="337"/>
      <c r="BO291" s="418"/>
      <c r="BP291" s="419"/>
      <c r="BQ291" s="419"/>
      <c r="BR291" s="419"/>
      <c r="BS291" s="418"/>
      <c r="BT291" s="419"/>
      <c r="BU291" s="419"/>
      <c r="BV291" s="420"/>
    </row>
    <row r="292" spans="2:74" ht="15.75" customHeight="1">
      <c r="B292" s="571"/>
      <c r="C292" s="572"/>
      <c r="D292" s="572"/>
      <c r="E292" s="572"/>
      <c r="F292" s="623"/>
      <c r="G292" s="635"/>
      <c r="H292" s="636"/>
      <c r="I292" s="636"/>
      <c r="J292" s="636"/>
      <c r="K292" s="637"/>
      <c r="L292" s="676"/>
      <c r="M292" s="677"/>
      <c r="N292" s="677"/>
      <c r="O292" s="677"/>
      <c r="P292" s="677"/>
      <c r="Q292" s="678"/>
      <c r="R292" s="510"/>
      <c r="S292" s="511"/>
      <c r="T292" s="511"/>
      <c r="U292" s="511"/>
      <c r="V292" s="515"/>
      <c r="W292" s="510" t="s">
        <v>74</v>
      </c>
      <c r="X292" s="511"/>
      <c r="Y292" s="531"/>
      <c r="Z292" s="531"/>
      <c r="AA292" s="531"/>
      <c r="AB292" s="531"/>
      <c r="AC292" s="531"/>
      <c r="AD292" s="531"/>
      <c r="AE292" s="531"/>
      <c r="AF292" s="531"/>
      <c r="AG292" s="531"/>
      <c r="AH292" s="531"/>
      <c r="AI292" s="531"/>
      <c r="AJ292" s="531"/>
      <c r="AK292" s="531"/>
      <c r="AL292" s="615"/>
      <c r="AM292" s="319"/>
      <c r="AN292" s="320"/>
      <c r="AO292" s="321" t="s">
        <v>721</v>
      </c>
      <c r="AP292" s="321"/>
      <c r="AQ292" s="321"/>
      <c r="AR292" s="321"/>
      <c r="AS292" s="321"/>
      <c r="AT292" s="321"/>
      <c r="AU292" s="321"/>
      <c r="AV292" s="321"/>
      <c r="AW292" s="321"/>
      <c r="AX292" s="321"/>
      <c r="AY292" s="321"/>
      <c r="AZ292" s="321"/>
      <c r="BA292" s="321"/>
      <c r="BB292" s="321"/>
      <c r="BC292" s="321"/>
      <c r="BD292" s="321"/>
      <c r="BE292" s="321"/>
      <c r="BF292" s="321"/>
      <c r="BG292" s="321"/>
      <c r="BH292" s="333" t="s">
        <v>613</v>
      </c>
      <c r="BI292" s="335"/>
      <c r="BJ292" s="336"/>
      <c r="BK292" s="336"/>
      <c r="BL292" s="336"/>
      <c r="BM292" s="336"/>
      <c r="BN292" s="337"/>
      <c r="BO292" s="418"/>
      <c r="BP292" s="419"/>
      <c r="BQ292" s="419"/>
      <c r="BR292" s="419"/>
      <c r="BS292" s="418"/>
      <c r="BT292" s="419"/>
      <c r="BU292" s="419"/>
      <c r="BV292" s="420"/>
    </row>
    <row r="293" spans="2:74" ht="15.75" customHeight="1">
      <c r="B293" s="571"/>
      <c r="C293" s="572"/>
      <c r="D293" s="572"/>
      <c r="E293" s="572"/>
      <c r="F293" s="623"/>
      <c r="G293" s="635"/>
      <c r="H293" s="636"/>
      <c r="I293" s="636"/>
      <c r="J293" s="636"/>
      <c r="K293" s="637"/>
      <c r="L293" s="679"/>
      <c r="M293" s="680"/>
      <c r="N293" s="680"/>
      <c r="O293" s="680"/>
      <c r="P293" s="680"/>
      <c r="Q293" s="681"/>
      <c r="R293" s="508"/>
      <c r="S293" s="509"/>
      <c r="T293" s="509"/>
      <c r="U293" s="509"/>
      <c r="V293" s="516"/>
      <c r="W293" s="508" t="s">
        <v>74</v>
      </c>
      <c r="X293" s="509"/>
      <c r="Y293" s="517"/>
      <c r="Z293" s="517"/>
      <c r="AA293" s="517"/>
      <c r="AB293" s="517"/>
      <c r="AC293" s="517"/>
      <c r="AD293" s="517"/>
      <c r="AE293" s="517"/>
      <c r="AF293" s="517"/>
      <c r="AG293" s="517"/>
      <c r="AH293" s="517"/>
      <c r="AI293" s="517"/>
      <c r="AJ293" s="517"/>
      <c r="AK293" s="517"/>
      <c r="AL293" s="518"/>
      <c r="AM293" s="508" t="s">
        <v>74</v>
      </c>
      <c r="AN293" s="509"/>
      <c r="AO293" s="517"/>
      <c r="AP293" s="517"/>
      <c r="AQ293" s="517"/>
      <c r="AR293" s="517"/>
      <c r="AS293" s="517"/>
      <c r="AT293" s="517"/>
      <c r="AU293" s="517"/>
      <c r="AV293" s="517"/>
      <c r="AW293" s="517"/>
      <c r="AX293" s="517"/>
      <c r="AY293" s="517"/>
      <c r="AZ293" s="517"/>
      <c r="BA293" s="517"/>
      <c r="BB293" s="517"/>
      <c r="BC293" s="517"/>
      <c r="BD293" s="517"/>
      <c r="BE293" s="517"/>
      <c r="BF293" s="517"/>
      <c r="BG293" s="517"/>
      <c r="BH293" s="518"/>
      <c r="BI293" s="335"/>
      <c r="BJ293" s="336"/>
      <c r="BK293" s="336"/>
      <c r="BL293" s="336"/>
      <c r="BM293" s="336"/>
      <c r="BN293" s="337"/>
      <c r="BO293" s="418"/>
      <c r="BP293" s="419"/>
      <c r="BQ293" s="419"/>
      <c r="BR293" s="419"/>
      <c r="BS293" s="418"/>
      <c r="BT293" s="419"/>
      <c r="BU293" s="419"/>
      <c r="BV293" s="420"/>
    </row>
    <row r="294" spans="2:74" ht="15.75" customHeight="1">
      <c r="B294" s="571"/>
      <c r="C294" s="572"/>
      <c r="D294" s="572"/>
      <c r="E294" s="572"/>
      <c r="F294" s="623"/>
      <c r="G294" s="635"/>
      <c r="H294" s="636"/>
      <c r="I294" s="636"/>
      <c r="J294" s="636"/>
      <c r="K294" s="637"/>
      <c r="L294" s="542" t="s">
        <v>722</v>
      </c>
      <c r="M294" s="543"/>
      <c r="N294" s="543"/>
      <c r="O294" s="543"/>
      <c r="P294" s="543"/>
      <c r="Q294" s="613"/>
      <c r="R294" s="512" t="s">
        <v>69</v>
      </c>
      <c r="S294" s="513"/>
      <c r="T294" s="513"/>
      <c r="U294" s="513"/>
      <c r="V294" s="514"/>
      <c r="W294" s="510" t="s">
        <v>74</v>
      </c>
      <c r="X294" s="511"/>
      <c r="Y294" s="600"/>
      <c r="Z294" s="600"/>
      <c r="AA294" s="600"/>
      <c r="AB294" s="600"/>
      <c r="AC294" s="600"/>
      <c r="AD294" s="600"/>
      <c r="AE294" s="600"/>
      <c r="AF294" s="600"/>
      <c r="AG294" s="600"/>
      <c r="AH294" s="600"/>
      <c r="AI294" s="600"/>
      <c r="AJ294" s="600"/>
      <c r="AK294" s="600"/>
      <c r="AL294" s="714"/>
      <c r="AM294" s="510" t="s">
        <v>74</v>
      </c>
      <c r="AN294" s="511"/>
      <c r="AO294" s="321" t="s">
        <v>711</v>
      </c>
      <c r="AP294" s="321"/>
      <c r="AQ294" s="321"/>
      <c r="AR294" s="321"/>
      <c r="AS294" s="321"/>
      <c r="AT294" s="321"/>
      <c r="AU294" s="321"/>
      <c r="AV294" s="321"/>
      <c r="AW294" s="321"/>
      <c r="AX294" s="321"/>
      <c r="AY294" s="321"/>
      <c r="AZ294" s="321"/>
      <c r="BA294" s="321"/>
      <c r="BB294" s="321"/>
      <c r="BC294" s="321"/>
      <c r="BD294" s="321"/>
      <c r="BE294" s="321"/>
      <c r="BF294" s="321"/>
      <c r="BG294" s="321"/>
      <c r="BH294" s="325"/>
      <c r="BI294" s="499" t="s">
        <v>434</v>
      </c>
      <c r="BJ294" s="500"/>
      <c r="BK294" s="500"/>
      <c r="BL294" s="500"/>
      <c r="BM294" s="500"/>
      <c r="BN294" s="501"/>
      <c r="BO294" s="502" t="s">
        <v>129</v>
      </c>
      <c r="BP294" s="503"/>
      <c r="BQ294" s="503"/>
      <c r="BR294" s="504"/>
      <c r="BS294" s="502" t="s">
        <v>129</v>
      </c>
      <c r="BT294" s="503"/>
      <c r="BU294" s="503"/>
      <c r="BV294" s="504"/>
    </row>
    <row r="295" spans="2:74" ht="15.75" customHeight="1">
      <c r="B295" s="571"/>
      <c r="C295" s="572"/>
      <c r="D295" s="572"/>
      <c r="E295" s="572"/>
      <c r="F295" s="623"/>
      <c r="G295" s="635"/>
      <c r="H295" s="636"/>
      <c r="I295" s="636"/>
      <c r="J295" s="636"/>
      <c r="K295" s="637"/>
      <c r="L295" s="542"/>
      <c r="M295" s="543"/>
      <c r="N295" s="543"/>
      <c r="O295" s="543"/>
      <c r="P295" s="543"/>
      <c r="Q295" s="613"/>
      <c r="R295" s="510"/>
      <c r="S295" s="511"/>
      <c r="T295" s="511"/>
      <c r="U295" s="511"/>
      <c r="V295" s="515"/>
      <c r="W295" s="510" t="s">
        <v>74</v>
      </c>
      <c r="X295" s="511"/>
      <c r="Y295" s="600"/>
      <c r="Z295" s="600"/>
      <c r="AA295" s="600"/>
      <c r="AB295" s="600"/>
      <c r="AC295" s="600"/>
      <c r="AD295" s="600"/>
      <c r="AE295" s="600"/>
      <c r="AF295" s="600"/>
      <c r="AG295" s="600"/>
      <c r="AH295" s="600"/>
      <c r="AI295" s="600"/>
      <c r="AJ295" s="600"/>
      <c r="AK295" s="600"/>
      <c r="AL295" s="714"/>
      <c r="AM295" s="510" t="s">
        <v>74</v>
      </c>
      <c r="AN295" s="511"/>
      <c r="AO295" s="321" t="s">
        <v>723</v>
      </c>
      <c r="AP295" s="321"/>
      <c r="AQ295" s="321"/>
      <c r="AR295" s="321"/>
      <c r="AS295" s="321"/>
      <c r="AT295" s="321"/>
      <c r="AU295" s="321"/>
      <c r="AV295" s="321"/>
      <c r="AW295" s="321"/>
      <c r="AX295" s="321"/>
      <c r="AY295" s="321"/>
      <c r="AZ295" s="321"/>
      <c r="BA295" s="321"/>
      <c r="BB295" s="321"/>
      <c r="BC295" s="321"/>
      <c r="BD295" s="321"/>
      <c r="BE295" s="321"/>
      <c r="BF295" s="321"/>
      <c r="BG295" s="321"/>
      <c r="BH295" s="325"/>
      <c r="BI295" s="322"/>
      <c r="BJ295" s="321"/>
      <c r="BK295" s="321"/>
      <c r="BL295" s="321"/>
      <c r="BM295" s="321"/>
      <c r="BN295" s="325"/>
      <c r="BO295" s="505" t="s">
        <v>130</v>
      </c>
      <c r="BP295" s="506"/>
      <c r="BQ295" s="506"/>
      <c r="BR295" s="506"/>
      <c r="BS295" s="505" t="s">
        <v>130</v>
      </c>
      <c r="BT295" s="506"/>
      <c r="BU295" s="506"/>
      <c r="BV295" s="507"/>
    </row>
    <row r="296" spans="2:74" ht="15.75" customHeight="1">
      <c r="B296" s="571"/>
      <c r="C296" s="572"/>
      <c r="D296" s="572"/>
      <c r="E296" s="572"/>
      <c r="F296" s="623"/>
      <c r="G296" s="635"/>
      <c r="H296" s="636"/>
      <c r="I296" s="636"/>
      <c r="J296" s="636"/>
      <c r="K296" s="637"/>
      <c r="L296" s="542"/>
      <c r="M296" s="543"/>
      <c r="N296" s="543"/>
      <c r="O296" s="543"/>
      <c r="P296" s="543"/>
      <c r="Q296" s="613"/>
      <c r="R296" s="510"/>
      <c r="S296" s="511"/>
      <c r="T296" s="511"/>
      <c r="U296" s="511"/>
      <c r="V296" s="515"/>
      <c r="W296" s="510" t="s">
        <v>74</v>
      </c>
      <c r="X296" s="511"/>
      <c r="Y296" s="600"/>
      <c r="Z296" s="600"/>
      <c r="AA296" s="600"/>
      <c r="AB296" s="600"/>
      <c r="AC296" s="600"/>
      <c r="AD296" s="600"/>
      <c r="AE296" s="600"/>
      <c r="AF296" s="600"/>
      <c r="AG296" s="600"/>
      <c r="AH296" s="600"/>
      <c r="AI296" s="600"/>
      <c r="AJ296" s="600"/>
      <c r="AK296" s="600"/>
      <c r="AL296" s="714"/>
      <c r="AM296" s="510" t="s">
        <v>74</v>
      </c>
      <c r="AN296" s="511"/>
      <c r="AO296" s="531"/>
      <c r="AP296" s="531"/>
      <c r="AQ296" s="531"/>
      <c r="AR296" s="531"/>
      <c r="AS296" s="531"/>
      <c r="AT296" s="531"/>
      <c r="AU296" s="531"/>
      <c r="AV296" s="531"/>
      <c r="AW296" s="531"/>
      <c r="AX296" s="531"/>
      <c r="AY296" s="531"/>
      <c r="AZ296" s="531"/>
      <c r="BA296" s="531"/>
      <c r="BB296" s="531"/>
      <c r="BC296" s="531"/>
      <c r="BD296" s="531"/>
      <c r="BE296" s="531"/>
      <c r="BF296" s="531"/>
      <c r="BG296" s="531"/>
      <c r="BH296" s="615"/>
      <c r="BI296" s="335"/>
      <c r="BJ296" s="336"/>
      <c r="BK296" s="336"/>
      <c r="BL296" s="336"/>
      <c r="BM296" s="336"/>
      <c r="BN296" s="337"/>
      <c r="BO296" s="418"/>
      <c r="BP296" s="419"/>
      <c r="BQ296" s="419"/>
      <c r="BR296" s="419"/>
      <c r="BS296" s="418"/>
      <c r="BT296" s="419"/>
      <c r="BU296" s="419"/>
      <c r="BV296" s="420"/>
    </row>
    <row r="297" spans="2:74" ht="15.75" customHeight="1">
      <c r="B297" s="571"/>
      <c r="C297" s="572"/>
      <c r="D297" s="572"/>
      <c r="E297" s="572"/>
      <c r="F297" s="623"/>
      <c r="G297" s="635"/>
      <c r="H297" s="636"/>
      <c r="I297" s="636"/>
      <c r="J297" s="636"/>
      <c r="K297" s="637"/>
      <c r="L297" s="542"/>
      <c r="M297" s="543"/>
      <c r="N297" s="543"/>
      <c r="O297" s="543"/>
      <c r="P297" s="543"/>
      <c r="Q297" s="613"/>
      <c r="R297" s="510"/>
      <c r="S297" s="511"/>
      <c r="T297" s="511"/>
      <c r="U297" s="511"/>
      <c r="V297" s="515"/>
      <c r="W297" s="510" t="s">
        <v>74</v>
      </c>
      <c r="X297" s="511"/>
      <c r="Y297" s="531"/>
      <c r="Z297" s="531"/>
      <c r="AA297" s="531"/>
      <c r="AB297" s="531"/>
      <c r="AC297" s="531"/>
      <c r="AD297" s="531"/>
      <c r="AE297" s="531"/>
      <c r="AF297" s="531"/>
      <c r="AG297" s="531"/>
      <c r="AH297" s="531"/>
      <c r="AI297" s="531"/>
      <c r="AJ297" s="531"/>
      <c r="AK297" s="531"/>
      <c r="AL297" s="615"/>
      <c r="AM297" s="510" t="s">
        <v>74</v>
      </c>
      <c r="AN297" s="511"/>
      <c r="AO297" s="531"/>
      <c r="AP297" s="531"/>
      <c r="AQ297" s="531"/>
      <c r="AR297" s="531"/>
      <c r="AS297" s="531"/>
      <c r="AT297" s="531"/>
      <c r="AU297" s="531"/>
      <c r="AV297" s="531"/>
      <c r="AW297" s="531"/>
      <c r="AX297" s="531"/>
      <c r="AY297" s="531"/>
      <c r="AZ297" s="531"/>
      <c r="BA297" s="531"/>
      <c r="BB297" s="531"/>
      <c r="BC297" s="531"/>
      <c r="BD297" s="531"/>
      <c r="BE297" s="531"/>
      <c r="BF297" s="531"/>
      <c r="BG297" s="531"/>
      <c r="BH297" s="615"/>
      <c r="BI297" s="335"/>
      <c r="BJ297" s="336"/>
      <c r="BK297" s="336"/>
      <c r="BL297" s="336"/>
      <c r="BM297" s="336"/>
      <c r="BN297" s="337"/>
      <c r="BO297" s="170"/>
      <c r="BP297" s="112"/>
      <c r="BQ297" s="112"/>
      <c r="BR297" s="112"/>
      <c r="BS297" s="170"/>
      <c r="BT297" s="112"/>
      <c r="BU297" s="112"/>
      <c r="BV297" s="199"/>
    </row>
    <row r="298" spans="2:74" ht="15.75" customHeight="1">
      <c r="B298" s="573"/>
      <c r="C298" s="574"/>
      <c r="D298" s="574"/>
      <c r="E298" s="574"/>
      <c r="F298" s="624"/>
      <c r="G298" s="638"/>
      <c r="H298" s="639"/>
      <c r="I298" s="639"/>
      <c r="J298" s="639"/>
      <c r="K298" s="640"/>
      <c r="L298" s="329"/>
      <c r="M298" s="330"/>
      <c r="N298" s="330"/>
      <c r="O298" s="330"/>
      <c r="P298" s="330"/>
      <c r="Q298" s="332">
        <v>4</v>
      </c>
      <c r="R298" s="508"/>
      <c r="S298" s="509"/>
      <c r="T298" s="509"/>
      <c r="U298" s="509"/>
      <c r="V298" s="516"/>
      <c r="W298" s="508" t="s">
        <v>74</v>
      </c>
      <c r="X298" s="509"/>
      <c r="Y298" s="517"/>
      <c r="Z298" s="517"/>
      <c r="AA298" s="517"/>
      <c r="AB298" s="517"/>
      <c r="AC298" s="517"/>
      <c r="AD298" s="517"/>
      <c r="AE298" s="517"/>
      <c r="AF298" s="517"/>
      <c r="AG298" s="517"/>
      <c r="AH298" s="517"/>
      <c r="AI298" s="517"/>
      <c r="AJ298" s="517"/>
      <c r="AK298" s="517"/>
      <c r="AL298" s="518"/>
      <c r="AM298" s="508" t="s">
        <v>74</v>
      </c>
      <c r="AN298" s="509"/>
      <c r="AO298" s="517"/>
      <c r="AP298" s="517"/>
      <c r="AQ298" s="517"/>
      <c r="AR298" s="517"/>
      <c r="AS298" s="517"/>
      <c r="AT298" s="517"/>
      <c r="AU298" s="517"/>
      <c r="AV298" s="517"/>
      <c r="AW298" s="517"/>
      <c r="AX298" s="517"/>
      <c r="AY298" s="517"/>
      <c r="AZ298" s="517"/>
      <c r="BA298" s="517"/>
      <c r="BB298" s="517"/>
      <c r="BC298" s="517"/>
      <c r="BD298" s="517"/>
      <c r="BE298" s="517"/>
      <c r="BF298" s="517"/>
      <c r="BG298" s="517"/>
      <c r="BH298" s="518"/>
      <c r="BI298" s="338"/>
      <c r="BJ298" s="339"/>
      <c r="BK298" s="339"/>
      <c r="BL298" s="339"/>
      <c r="BM298" s="339"/>
      <c r="BN298" s="340"/>
      <c r="BO298" s="207"/>
      <c r="BP298" s="197"/>
      <c r="BQ298" s="197"/>
      <c r="BR298" s="197"/>
      <c r="BS298" s="207"/>
      <c r="BT298" s="197"/>
      <c r="BU298" s="197"/>
      <c r="BV298" s="198"/>
    </row>
    <row r="299" spans="2:74" ht="13.5" customHeight="1">
      <c r="C299" s="113"/>
      <c r="D299" s="113"/>
      <c r="H299" s="113"/>
      <c r="BS299" s="114"/>
      <c r="BT299" s="114"/>
      <c r="BU299" s="114"/>
      <c r="BV299" s="114"/>
    </row>
    <row r="300" spans="2:74" ht="13.5" customHeight="1">
      <c r="C300" s="113"/>
      <c r="D300" s="113"/>
      <c r="H300" s="113"/>
      <c r="BS300" s="114"/>
      <c r="BT300" s="114"/>
      <c r="BU300" s="114"/>
      <c r="BV300" s="114"/>
    </row>
    <row r="301" spans="2:74" ht="13.5" customHeight="1">
      <c r="C301" s="113"/>
      <c r="D301" s="113"/>
      <c r="H301" s="113"/>
      <c r="BS301" s="114"/>
      <c r="BT301" s="114"/>
      <c r="BU301" s="114"/>
      <c r="BV301" s="114"/>
    </row>
    <row r="302" spans="2:74" ht="13.5" customHeight="1">
      <c r="C302" s="113"/>
      <c r="D302" s="113"/>
      <c r="H302" s="113"/>
      <c r="BS302" s="114"/>
      <c r="BT302" s="114"/>
      <c r="BU302" s="114"/>
      <c r="BV302" s="114"/>
    </row>
    <row r="303" spans="2:74" ht="16.5" customHeight="1">
      <c r="B303" s="532" t="s">
        <v>17</v>
      </c>
      <c r="C303" s="532"/>
      <c r="D303" s="532"/>
      <c r="E303" s="532"/>
      <c r="F303" s="532"/>
      <c r="G303" s="532"/>
      <c r="H303" s="532"/>
      <c r="I303" s="532"/>
      <c r="J303" s="532"/>
      <c r="K303" s="532"/>
      <c r="L303" s="532"/>
      <c r="M303" s="532"/>
      <c r="N303" s="532"/>
      <c r="O303" s="532"/>
      <c r="P303" s="532"/>
      <c r="Q303" s="532"/>
      <c r="R303" s="532"/>
      <c r="S303" s="532"/>
      <c r="T303" s="532"/>
      <c r="U303" s="532"/>
      <c r="V303" s="532"/>
      <c r="W303" s="532"/>
      <c r="X303" s="532"/>
      <c r="Y303" s="532"/>
      <c r="Z303" s="532"/>
      <c r="AA303" s="532"/>
      <c r="AB303" s="532"/>
      <c r="AC303" s="532"/>
      <c r="AD303" s="532"/>
      <c r="AE303" s="532"/>
      <c r="AF303" s="532"/>
      <c r="AG303" s="532"/>
      <c r="AH303" s="532"/>
      <c r="AI303" s="532"/>
      <c r="AJ303" s="532"/>
      <c r="AK303" s="532"/>
      <c r="AL303" s="532"/>
      <c r="AM303" s="532"/>
      <c r="AN303" s="532"/>
      <c r="AO303" s="532"/>
      <c r="AP303" s="532"/>
      <c r="AQ303" s="532"/>
      <c r="AR303" s="532"/>
      <c r="AS303" s="532"/>
      <c r="AT303" s="532"/>
      <c r="AU303" s="532"/>
      <c r="AV303" s="532"/>
      <c r="AW303" s="532"/>
      <c r="AX303" s="532"/>
      <c r="AY303" s="532"/>
      <c r="AZ303" s="532"/>
      <c r="BA303" s="532"/>
      <c r="BB303" s="532"/>
      <c r="BC303" s="532"/>
      <c r="BD303" s="532"/>
      <c r="BE303" s="532"/>
      <c r="BF303" s="532"/>
      <c r="BG303" s="532"/>
      <c r="BH303" s="532"/>
      <c r="BI303" s="532"/>
      <c r="BJ303" s="532"/>
      <c r="BK303" s="532"/>
      <c r="BL303" s="532"/>
      <c r="BM303" s="532"/>
      <c r="BN303" s="532"/>
      <c r="BO303" s="532"/>
      <c r="BP303" s="532"/>
      <c r="BQ303" s="532"/>
      <c r="BR303" s="532"/>
      <c r="BS303" s="532"/>
      <c r="BT303" s="532"/>
      <c r="BU303" s="532"/>
      <c r="BV303" s="532"/>
    </row>
    <row r="304" spans="2:74" ht="13.5" customHeight="1">
      <c r="B304" s="106" t="s">
        <v>924</v>
      </c>
      <c r="BO304" s="107" t="s">
        <v>218</v>
      </c>
    </row>
    <row r="305" spans="2:74" ht="12" customHeight="1">
      <c r="B305" s="106" t="s">
        <v>895</v>
      </c>
    </row>
    <row r="306" spans="2:74" ht="12" customHeight="1">
      <c r="B306" s="106" t="s">
        <v>894</v>
      </c>
    </row>
    <row r="307" spans="2:74" ht="12" customHeight="1"/>
    <row r="308" spans="2:74" ht="12" customHeight="1">
      <c r="B308" s="106" t="s">
        <v>950</v>
      </c>
    </row>
    <row r="309" spans="2:74" ht="12" customHeight="1">
      <c r="B309" s="106" t="s">
        <v>948</v>
      </c>
    </row>
    <row r="310" spans="2:74" ht="12" customHeight="1">
      <c r="B310" s="106" t="s">
        <v>949</v>
      </c>
    </row>
    <row r="311" spans="2:74" ht="12" customHeight="1">
      <c r="B311" s="706" t="s">
        <v>960</v>
      </c>
      <c r="C311" s="706"/>
      <c r="D311" s="706"/>
      <c r="E311" s="706"/>
      <c r="F311" s="706"/>
      <c r="G311" s="706"/>
      <c r="H311" s="706"/>
      <c r="I311" s="706"/>
      <c r="J311" s="706"/>
      <c r="K311" s="706"/>
      <c r="L311" s="706"/>
      <c r="M311" s="706"/>
      <c r="N311" s="706"/>
      <c r="O311" s="706"/>
      <c r="P311" s="706"/>
      <c r="Q311" s="706"/>
      <c r="R311" s="706"/>
      <c r="S311" s="706"/>
      <c r="T311" s="706"/>
      <c r="U311" s="706"/>
      <c r="V311" s="706"/>
      <c r="W311" s="706"/>
      <c r="X311" s="706"/>
      <c r="Y311" s="706"/>
      <c r="Z311" s="706"/>
      <c r="AA311" s="706"/>
      <c r="AB311" s="706"/>
      <c r="AC311" s="706"/>
      <c r="AD311" s="706"/>
      <c r="AE311" s="706"/>
      <c r="AF311" s="706"/>
      <c r="AG311" s="706"/>
      <c r="AH311" s="706"/>
      <c r="AI311" s="706"/>
      <c r="AJ311" s="706"/>
      <c r="AK311" s="706"/>
      <c r="AL311" s="706"/>
      <c r="AM311" s="706"/>
      <c r="AN311" s="706"/>
      <c r="AO311" s="706"/>
      <c r="AP311" s="706"/>
      <c r="AQ311" s="706"/>
      <c r="AR311" s="706"/>
      <c r="AS311" s="706"/>
      <c r="AT311" s="706"/>
      <c r="AU311" s="706"/>
      <c r="AV311" s="706"/>
      <c r="AW311" s="706"/>
      <c r="AX311" s="706"/>
      <c r="AY311" s="706"/>
      <c r="AZ311" s="706"/>
      <c r="BA311" s="706"/>
      <c r="BB311" s="706"/>
      <c r="BC311" s="706"/>
      <c r="BD311" s="706"/>
      <c r="BE311" s="706"/>
      <c r="BF311" s="706"/>
      <c r="BG311" s="706"/>
      <c r="BH311" s="706"/>
      <c r="BI311" s="706"/>
      <c r="BJ311" s="706"/>
      <c r="BK311" s="706"/>
      <c r="BL311" s="706"/>
      <c r="BM311" s="706"/>
      <c r="BN311" s="706"/>
      <c r="BO311" s="706"/>
      <c r="BP311" s="706"/>
      <c r="BQ311" s="706"/>
      <c r="BR311" s="706"/>
      <c r="BS311" s="706"/>
      <c r="BT311" s="706"/>
      <c r="BU311" s="706"/>
      <c r="BV311" s="706"/>
    </row>
    <row r="312" spans="2:74" ht="12" customHeight="1">
      <c r="B312" s="706"/>
      <c r="C312" s="706"/>
      <c r="D312" s="706"/>
      <c r="E312" s="706"/>
      <c r="F312" s="706"/>
      <c r="G312" s="706"/>
      <c r="H312" s="706"/>
      <c r="I312" s="706"/>
      <c r="J312" s="706"/>
      <c r="K312" s="706"/>
      <c r="L312" s="706"/>
      <c r="M312" s="706"/>
      <c r="N312" s="706"/>
      <c r="O312" s="706"/>
      <c r="P312" s="706"/>
      <c r="Q312" s="706"/>
      <c r="R312" s="706"/>
      <c r="S312" s="706"/>
      <c r="T312" s="706"/>
      <c r="U312" s="706"/>
      <c r="V312" s="706"/>
      <c r="W312" s="706"/>
      <c r="X312" s="706"/>
      <c r="Y312" s="706"/>
      <c r="Z312" s="706"/>
      <c r="AA312" s="706"/>
      <c r="AB312" s="706"/>
      <c r="AC312" s="706"/>
      <c r="AD312" s="706"/>
      <c r="AE312" s="706"/>
      <c r="AF312" s="706"/>
      <c r="AG312" s="706"/>
      <c r="AH312" s="706"/>
      <c r="AI312" s="706"/>
      <c r="AJ312" s="706"/>
      <c r="AK312" s="706"/>
      <c r="AL312" s="706"/>
      <c r="AM312" s="706"/>
      <c r="AN312" s="706"/>
      <c r="AO312" s="706"/>
      <c r="AP312" s="706"/>
      <c r="AQ312" s="706"/>
      <c r="AR312" s="706"/>
      <c r="AS312" s="706"/>
      <c r="AT312" s="706"/>
      <c r="AU312" s="706"/>
      <c r="AV312" s="706"/>
      <c r="AW312" s="706"/>
      <c r="AX312" s="706"/>
      <c r="AY312" s="706"/>
      <c r="AZ312" s="706"/>
      <c r="BA312" s="706"/>
      <c r="BB312" s="706"/>
      <c r="BC312" s="706"/>
      <c r="BD312" s="706"/>
      <c r="BE312" s="706"/>
      <c r="BF312" s="706"/>
      <c r="BG312" s="706"/>
      <c r="BH312" s="706"/>
      <c r="BI312" s="706"/>
      <c r="BJ312" s="706"/>
      <c r="BK312" s="706"/>
      <c r="BL312" s="706"/>
      <c r="BM312" s="706"/>
      <c r="BN312" s="706"/>
      <c r="BO312" s="706"/>
      <c r="BP312" s="706"/>
      <c r="BQ312" s="706"/>
      <c r="BR312" s="706"/>
      <c r="BS312" s="706"/>
      <c r="BT312" s="706"/>
      <c r="BU312" s="706"/>
      <c r="BV312" s="706"/>
    </row>
    <row r="313" spans="2:74" ht="12" customHeight="1">
      <c r="B313" s="526" t="s">
        <v>124</v>
      </c>
      <c r="C313" s="526"/>
      <c r="D313" s="526"/>
      <c r="E313" s="526"/>
      <c r="F313" s="526"/>
      <c r="G313" s="526"/>
      <c r="H313" s="526"/>
      <c r="I313" s="526"/>
      <c r="J313" s="526"/>
      <c r="K313" s="526"/>
      <c r="L313" s="526"/>
      <c r="M313" s="526"/>
      <c r="N313" s="526"/>
      <c r="O313" s="526"/>
      <c r="P313" s="526"/>
      <c r="Q313" s="526"/>
      <c r="R313" s="526"/>
      <c r="S313" s="526"/>
      <c r="T313" s="526"/>
      <c r="U313" s="526"/>
      <c r="V313" s="526"/>
      <c r="W313" s="526"/>
      <c r="X313" s="526"/>
      <c r="Y313" s="526"/>
      <c r="Z313" s="526"/>
      <c r="AA313" s="526"/>
      <c r="AB313" s="526"/>
      <c r="AC313" s="526"/>
      <c r="AD313" s="526"/>
      <c r="AE313" s="526"/>
      <c r="AF313" s="526"/>
      <c r="AG313" s="526"/>
      <c r="AH313" s="526"/>
      <c r="AI313" s="526"/>
      <c r="AJ313" s="526"/>
      <c r="AK313" s="526"/>
      <c r="AL313" s="526"/>
      <c r="AM313" s="526"/>
      <c r="AN313" s="526"/>
      <c r="AO313" s="526"/>
      <c r="AP313" s="526"/>
      <c r="AQ313" s="526"/>
      <c r="AR313" s="526"/>
      <c r="AS313" s="526"/>
      <c r="AT313" s="526"/>
      <c r="AU313" s="526"/>
      <c r="AV313" s="526"/>
      <c r="AW313" s="526"/>
      <c r="AX313" s="526"/>
      <c r="AY313" s="526"/>
      <c r="AZ313" s="526"/>
      <c r="BA313" s="526"/>
      <c r="BB313" s="526"/>
      <c r="BC313" s="526"/>
      <c r="BD313" s="526"/>
      <c r="BE313" s="526"/>
      <c r="BF313" s="526"/>
      <c r="BG313" s="526"/>
      <c r="BH313" s="526"/>
      <c r="BI313" s="526"/>
      <c r="BJ313" s="526"/>
      <c r="BK313" s="526"/>
      <c r="BL313" s="526"/>
      <c r="BM313" s="526"/>
      <c r="BN313" s="526"/>
      <c r="BO313" s="526"/>
      <c r="BP313" s="526"/>
      <c r="BQ313" s="526"/>
      <c r="BR313" s="526"/>
      <c r="BS313" s="526"/>
      <c r="BT313" s="526"/>
      <c r="BU313" s="526"/>
      <c r="BV313" s="526"/>
    </row>
    <row r="314" spans="2:74" ht="15.75" customHeight="1">
      <c r="B314" s="520"/>
      <c r="C314" s="520"/>
      <c r="D314" s="520"/>
      <c r="E314" s="520"/>
      <c r="F314" s="520"/>
      <c r="G314" s="521" t="s">
        <v>18</v>
      </c>
      <c r="H314" s="521"/>
      <c r="I314" s="521"/>
      <c r="J314" s="521"/>
      <c r="K314" s="521"/>
      <c r="L314" s="534" t="s">
        <v>334</v>
      </c>
      <c r="M314" s="535"/>
      <c r="N314" s="535"/>
      <c r="O314" s="535"/>
      <c r="P314" s="535"/>
      <c r="Q314" s="536"/>
      <c r="R314" s="521" t="s">
        <v>430</v>
      </c>
      <c r="S314" s="521"/>
      <c r="T314" s="521"/>
      <c r="U314" s="521"/>
      <c r="V314" s="521"/>
      <c r="W314" s="534" t="s">
        <v>801</v>
      </c>
      <c r="X314" s="523"/>
      <c r="Y314" s="523"/>
      <c r="Z314" s="523"/>
      <c r="AA314" s="523"/>
      <c r="AB314" s="523"/>
      <c r="AC314" s="523"/>
      <c r="AD314" s="523"/>
      <c r="AE314" s="523"/>
      <c r="AF314" s="523"/>
      <c r="AG314" s="523"/>
      <c r="AH314" s="523"/>
      <c r="AI314" s="523"/>
      <c r="AJ314" s="523"/>
      <c r="AK314" s="523"/>
      <c r="AL314" s="524"/>
      <c r="AM314" s="522" t="s">
        <v>433</v>
      </c>
      <c r="AN314" s="523"/>
      <c r="AO314" s="523"/>
      <c r="AP314" s="523"/>
      <c r="AQ314" s="523"/>
      <c r="AR314" s="523"/>
      <c r="AS314" s="523"/>
      <c r="AT314" s="523"/>
      <c r="AU314" s="523"/>
      <c r="AV314" s="523"/>
      <c r="AW314" s="523"/>
      <c r="AX314" s="523"/>
      <c r="AY314" s="523"/>
      <c r="AZ314" s="523"/>
      <c r="BA314" s="523"/>
      <c r="BB314" s="523"/>
      <c r="BC314" s="523"/>
      <c r="BD314" s="523"/>
      <c r="BE314" s="523"/>
      <c r="BF314" s="523"/>
      <c r="BG314" s="523"/>
      <c r="BH314" s="524"/>
      <c r="BI314" s="519" t="s">
        <v>19</v>
      </c>
      <c r="BJ314" s="519"/>
      <c r="BK314" s="519"/>
      <c r="BL314" s="519"/>
      <c r="BM314" s="519"/>
      <c r="BN314" s="519"/>
      <c r="BO314" s="520" t="s">
        <v>20</v>
      </c>
      <c r="BP314" s="520"/>
      <c r="BQ314" s="520"/>
      <c r="BR314" s="520"/>
      <c r="BS314" s="520"/>
      <c r="BT314" s="520"/>
      <c r="BU314" s="520"/>
      <c r="BV314" s="520"/>
    </row>
    <row r="315" spans="2:74" ht="15.75" customHeight="1">
      <c r="B315" s="520"/>
      <c r="C315" s="520"/>
      <c r="D315" s="520"/>
      <c r="E315" s="520"/>
      <c r="F315" s="520"/>
      <c r="G315" s="521"/>
      <c r="H315" s="521"/>
      <c r="I315" s="521"/>
      <c r="J315" s="521"/>
      <c r="K315" s="521"/>
      <c r="L315" s="537"/>
      <c r="M315" s="538"/>
      <c r="N315" s="538"/>
      <c r="O315" s="538"/>
      <c r="P315" s="538"/>
      <c r="Q315" s="539"/>
      <c r="R315" s="521"/>
      <c r="S315" s="521"/>
      <c r="T315" s="521"/>
      <c r="U315" s="521"/>
      <c r="V315" s="521"/>
      <c r="W315" s="525"/>
      <c r="X315" s="526"/>
      <c r="Y315" s="526"/>
      <c r="Z315" s="526"/>
      <c r="AA315" s="526"/>
      <c r="AB315" s="526"/>
      <c r="AC315" s="526"/>
      <c r="AD315" s="526"/>
      <c r="AE315" s="526"/>
      <c r="AF315" s="526"/>
      <c r="AG315" s="526"/>
      <c r="AH315" s="526"/>
      <c r="AI315" s="526"/>
      <c r="AJ315" s="526"/>
      <c r="AK315" s="526"/>
      <c r="AL315" s="527"/>
      <c r="AM315" s="525"/>
      <c r="AN315" s="526"/>
      <c r="AO315" s="526"/>
      <c r="AP315" s="526"/>
      <c r="AQ315" s="526"/>
      <c r="AR315" s="526"/>
      <c r="AS315" s="526"/>
      <c r="AT315" s="526"/>
      <c r="AU315" s="526"/>
      <c r="AV315" s="526"/>
      <c r="AW315" s="526"/>
      <c r="AX315" s="526"/>
      <c r="AY315" s="526"/>
      <c r="AZ315" s="526"/>
      <c r="BA315" s="526"/>
      <c r="BB315" s="526"/>
      <c r="BC315" s="526"/>
      <c r="BD315" s="526"/>
      <c r="BE315" s="526"/>
      <c r="BF315" s="526"/>
      <c r="BG315" s="526"/>
      <c r="BH315" s="527"/>
      <c r="BI315" s="525" t="s">
        <v>434</v>
      </c>
      <c r="BJ315" s="526"/>
      <c r="BK315" s="526"/>
      <c r="BL315" s="526"/>
      <c r="BM315" s="526"/>
      <c r="BN315" s="527"/>
      <c r="BO315" s="520" t="s">
        <v>47</v>
      </c>
      <c r="BP315" s="520"/>
      <c r="BQ315" s="520"/>
      <c r="BR315" s="520"/>
      <c r="BS315" s="520" t="s">
        <v>48</v>
      </c>
      <c r="BT315" s="520"/>
      <c r="BU315" s="520"/>
      <c r="BV315" s="520"/>
    </row>
    <row r="316" spans="2:74" ht="13.5" customHeight="1">
      <c r="B316" s="169" t="s">
        <v>249</v>
      </c>
      <c r="C316" s="433"/>
      <c r="D316" s="433"/>
      <c r="E316" s="433"/>
      <c r="F316" s="434"/>
      <c r="G316" s="169" t="s">
        <v>248</v>
      </c>
      <c r="H316" s="433"/>
      <c r="I316" s="433"/>
      <c r="J316" s="433"/>
      <c r="K316" s="434"/>
      <c r="L316" s="622" t="s">
        <v>247</v>
      </c>
      <c r="M316" s="622"/>
      <c r="N316" s="622"/>
      <c r="O316" s="622"/>
      <c r="P316" s="622"/>
      <c r="Q316" s="622"/>
      <c r="R316" s="647" t="s">
        <v>69</v>
      </c>
      <c r="S316" s="647"/>
      <c r="T316" s="647"/>
      <c r="U316" s="647"/>
      <c r="V316" s="647"/>
      <c r="W316" s="512" t="s">
        <v>74</v>
      </c>
      <c r="X316" s="513"/>
      <c r="Y316" s="599"/>
      <c r="Z316" s="599"/>
      <c r="AA316" s="599"/>
      <c r="AB316" s="599"/>
      <c r="AC316" s="599"/>
      <c r="AD316" s="599"/>
      <c r="AE316" s="599"/>
      <c r="AF316" s="599"/>
      <c r="AG316" s="599"/>
      <c r="AH316" s="599"/>
      <c r="AI316" s="599"/>
      <c r="AJ316" s="599"/>
      <c r="AK316" s="599"/>
      <c r="AL316" s="713"/>
      <c r="AM316" s="512" t="s">
        <v>74</v>
      </c>
      <c r="AN316" s="513"/>
      <c r="AO316" s="116" t="s">
        <v>243</v>
      </c>
      <c r="AP316" s="116"/>
      <c r="AQ316" s="116"/>
      <c r="AR316" s="116"/>
      <c r="AS316" s="116"/>
      <c r="AT316" s="116"/>
      <c r="AU316" s="116"/>
      <c r="AV316" s="116"/>
      <c r="AW316" s="116"/>
      <c r="AX316" s="116"/>
      <c r="AY316" s="116"/>
      <c r="AZ316" s="116"/>
      <c r="BA316" s="116"/>
      <c r="BB316" s="116"/>
      <c r="BC316" s="116"/>
      <c r="BD316" s="116"/>
      <c r="BE316" s="116"/>
      <c r="BF316" s="116"/>
      <c r="BG316" s="116"/>
      <c r="BH316" s="125"/>
      <c r="BI316" s="499" t="s">
        <v>434</v>
      </c>
      <c r="BJ316" s="500"/>
      <c r="BK316" s="500"/>
      <c r="BL316" s="500"/>
      <c r="BM316" s="500"/>
      <c r="BN316" s="501"/>
      <c r="BO316" s="502" t="s">
        <v>129</v>
      </c>
      <c r="BP316" s="503"/>
      <c r="BQ316" s="503"/>
      <c r="BR316" s="503"/>
      <c r="BS316" s="502" t="s">
        <v>129</v>
      </c>
      <c r="BT316" s="503"/>
      <c r="BU316" s="503"/>
      <c r="BV316" s="504"/>
    </row>
    <row r="317" spans="2:74" ht="13.5" customHeight="1">
      <c r="B317" s="571" t="s">
        <v>246</v>
      </c>
      <c r="C317" s="572"/>
      <c r="D317" s="572"/>
      <c r="E317" s="572"/>
      <c r="F317" s="623"/>
      <c r="G317" s="571" t="s">
        <v>245</v>
      </c>
      <c r="H317" s="572"/>
      <c r="I317" s="572"/>
      <c r="J317" s="572"/>
      <c r="K317" s="623"/>
      <c r="L317" s="622"/>
      <c r="M317" s="622"/>
      <c r="N317" s="622"/>
      <c r="O317" s="622"/>
      <c r="P317" s="622"/>
      <c r="Q317" s="622"/>
      <c r="R317" s="647"/>
      <c r="S317" s="647"/>
      <c r="T317" s="647"/>
      <c r="U317" s="647"/>
      <c r="V317" s="647"/>
      <c r="W317" s="510" t="s">
        <v>74</v>
      </c>
      <c r="X317" s="511"/>
      <c r="Y317" s="600"/>
      <c r="Z317" s="600"/>
      <c r="AA317" s="600"/>
      <c r="AB317" s="600"/>
      <c r="AC317" s="600"/>
      <c r="AD317" s="600"/>
      <c r="AE317" s="600"/>
      <c r="AF317" s="600"/>
      <c r="AG317" s="600"/>
      <c r="AH317" s="600"/>
      <c r="AI317" s="600"/>
      <c r="AJ317" s="600"/>
      <c r="AK317" s="600"/>
      <c r="AL317" s="714"/>
      <c r="AM317" s="510" t="s">
        <v>74</v>
      </c>
      <c r="AN317" s="511"/>
      <c r="AO317" s="120" t="s">
        <v>242</v>
      </c>
      <c r="AP317" s="120"/>
      <c r="AQ317" s="120"/>
      <c r="AR317" s="120"/>
      <c r="AS317" s="120"/>
      <c r="AT317" s="120"/>
      <c r="AU317" s="120"/>
      <c r="AV317" s="120"/>
      <c r="AW317" s="120"/>
      <c r="AX317" s="120"/>
      <c r="AY317" s="120"/>
      <c r="AZ317" s="120"/>
      <c r="BA317" s="120"/>
      <c r="BB317" s="120"/>
      <c r="BC317" s="120"/>
      <c r="BD317" s="120"/>
      <c r="BE317" s="120"/>
      <c r="BF317" s="120"/>
      <c r="BG317" s="120"/>
      <c r="BH317" s="126"/>
      <c r="BI317" s="170"/>
      <c r="BJ317" s="112"/>
      <c r="BK317" s="112"/>
      <c r="BL317" s="112"/>
      <c r="BM317" s="112"/>
      <c r="BN317" s="199"/>
      <c r="BO317" s="505" t="s">
        <v>130</v>
      </c>
      <c r="BP317" s="506"/>
      <c r="BQ317" s="506"/>
      <c r="BR317" s="506"/>
      <c r="BS317" s="505" t="s">
        <v>130</v>
      </c>
      <c r="BT317" s="506"/>
      <c r="BU317" s="506"/>
      <c r="BV317" s="507"/>
    </row>
    <row r="318" spans="2:74" ht="13.5" customHeight="1">
      <c r="B318" s="571"/>
      <c r="C318" s="572"/>
      <c r="D318" s="572"/>
      <c r="E318" s="572"/>
      <c r="F318" s="623"/>
      <c r="G318" s="571"/>
      <c r="H318" s="572"/>
      <c r="I318" s="572"/>
      <c r="J318" s="572"/>
      <c r="K318" s="623"/>
      <c r="L318" s="622"/>
      <c r="M318" s="622"/>
      <c r="N318" s="622"/>
      <c r="O318" s="622"/>
      <c r="P318" s="622"/>
      <c r="Q318" s="622"/>
      <c r="R318" s="647"/>
      <c r="S318" s="647"/>
      <c r="T318" s="647"/>
      <c r="U318" s="647"/>
      <c r="V318" s="647"/>
      <c r="W318" s="508" t="s">
        <v>74</v>
      </c>
      <c r="X318" s="509"/>
      <c r="Y318" s="517"/>
      <c r="Z318" s="517"/>
      <c r="AA318" s="517"/>
      <c r="AB318" s="517"/>
      <c r="AC318" s="517"/>
      <c r="AD318" s="517"/>
      <c r="AE318" s="517"/>
      <c r="AF318" s="517"/>
      <c r="AG318" s="517"/>
      <c r="AH318" s="517"/>
      <c r="AI318" s="517"/>
      <c r="AJ318" s="517"/>
      <c r="AK318" s="517"/>
      <c r="AL318" s="518"/>
      <c r="AM318" s="508" t="s">
        <v>74</v>
      </c>
      <c r="AN318" s="509"/>
      <c r="AO318" s="121" t="s">
        <v>241</v>
      </c>
      <c r="AP318" s="121"/>
      <c r="AQ318" s="121"/>
      <c r="AR318" s="121"/>
      <c r="AS318" s="121"/>
      <c r="AT318" s="121"/>
      <c r="AU318" s="121"/>
      <c r="AV318" s="121"/>
      <c r="AW318" s="121"/>
      <c r="AX318" s="121"/>
      <c r="AY318" s="121"/>
      <c r="AZ318" s="121"/>
      <c r="BA318" s="121"/>
      <c r="BB318" s="121"/>
      <c r="BC318" s="121"/>
      <c r="BD318" s="121"/>
      <c r="BE318" s="121"/>
      <c r="BF318" s="121"/>
      <c r="BG318" s="121"/>
      <c r="BH318" s="127"/>
      <c r="BI318" s="170"/>
      <c r="BJ318" s="112"/>
      <c r="BK318" s="112"/>
      <c r="BL318" s="112"/>
      <c r="BM318" s="112"/>
      <c r="BN318" s="199"/>
      <c r="BO318" s="122"/>
      <c r="BP318" s="120"/>
      <c r="BQ318" s="120"/>
      <c r="BR318" s="120"/>
      <c r="BS318" s="122"/>
      <c r="BT318" s="120"/>
      <c r="BU318" s="120"/>
      <c r="BV318" s="126"/>
    </row>
    <row r="319" spans="2:74" ht="13.5" customHeight="1">
      <c r="B319" s="571"/>
      <c r="C319" s="572"/>
      <c r="D319" s="572"/>
      <c r="E319" s="572"/>
      <c r="F319" s="623"/>
      <c r="G319" s="571"/>
      <c r="H319" s="572"/>
      <c r="I319" s="572"/>
      <c r="J319" s="572"/>
      <c r="K319" s="623"/>
      <c r="L319" s="622" t="s">
        <v>240</v>
      </c>
      <c r="M319" s="622"/>
      <c r="N319" s="622"/>
      <c r="O319" s="622"/>
      <c r="P319" s="622"/>
      <c r="Q319" s="622"/>
      <c r="R319" s="512" t="s">
        <v>69</v>
      </c>
      <c r="S319" s="513"/>
      <c r="T319" s="513"/>
      <c r="U319" s="513"/>
      <c r="V319" s="514"/>
      <c r="W319" s="512" t="s">
        <v>74</v>
      </c>
      <c r="X319" s="513"/>
      <c r="Y319" s="599"/>
      <c r="Z319" s="599"/>
      <c r="AA319" s="599"/>
      <c r="AB319" s="599"/>
      <c r="AC319" s="599"/>
      <c r="AD319" s="599"/>
      <c r="AE319" s="599"/>
      <c r="AF319" s="599"/>
      <c r="AG319" s="599"/>
      <c r="AH319" s="600"/>
      <c r="AI319" s="600"/>
      <c r="AJ319" s="600"/>
      <c r="AK319" s="600"/>
      <c r="AL319" s="714"/>
      <c r="AM319" s="512" t="s">
        <v>74</v>
      </c>
      <c r="AN319" s="513"/>
      <c r="AO319" s="116" t="s">
        <v>239</v>
      </c>
      <c r="AP319" s="116"/>
      <c r="AQ319" s="116"/>
      <c r="AR319" s="116"/>
      <c r="AS319" s="116"/>
      <c r="AT319" s="116"/>
      <c r="AU319" s="116"/>
      <c r="AV319" s="116"/>
      <c r="AW319" s="116"/>
      <c r="AX319" s="116"/>
      <c r="AY319" s="116"/>
      <c r="AZ319" s="116"/>
      <c r="BA319" s="116"/>
      <c r="BB319" s="116"/>
      <c r="BC319" s="116"/>
      <c r="BD319" s="116"/>
      <c r="BE319" s="116"/>
      <c r="BF319" s="116"/>
      <c r="BG319" s="116"/>
      <c r="BH319" s="125"/>
      <c r="BI319" s="499" t="s">
        <v>434</v>
      </c>
      <c r="BJ319" s="500"/>
      <c r="BK319" s="500"/>
      <c r="BL319" s="500"/>
      <c r="BM319" s="500"/>
      <c r="BN319" s="501"/>
      <c r="BO319" s="502" t="s">
        <v>129</v>
      </c>
      <c r="BP319" s="503"/>
      <c r="BQ319" s="503"/>
      <c r="BR319" s="503"/>
      <c r="BS319" s="502" t="s">
        <v>129</v>
      </c>
      <c r="BT319" s="503"/>
      <c r="BU319" s="503"/>
      <c r="BV319" s="504"/>
    </row>
    <row r="320" spans="2:74" ht="13.5" customHeight="1">
      <c r="B320" s="571"/>
      <c r="C320" s="572"/>
      <c r="D320" s="572"/>
      <c r="E320" s="572"/>
      <c r="F320" s="623"/>
      <c r="G320" s="571"/>
      <c r="H320" s="572"/>
      <c r="I320" s="572"/>
      <c r="J320" s="572"/>
      <c r="K320" s="623"/>
      <c r="L320" s="622"/>
      <c r="M320" s="622"/>
      <c r="N320" s="622"/>
      <c r="O320" s="622"/>
      <c r="P320" s="622"/>
      <c r="Q320" s="622"/>
      <c r="R320" s="510"/>
      <c r="S320" s="511"/>
      <c r="T320" s="511"/>
      <c r="U320" s="511"/>
      <c r="V320" s="515"/>
      <c r="W320" s="510" t="s">
        <v>74</v>
      </c>
      <c r="X320" s="511"/>
      <c r="Y320" s="600"/>
      <c r="Z320" s="600"/>
      <c r="AA320" s="600"/>
      <c r="AB320" s="600"/>
      <c r="AC320" s="600"/>
      <c r="AD320" s="600"/>
      <c r="AE320" s="600"/>
      <c r="AF320" s="600"/>
      <c r="AG320" s="600"/>
      <c r="AH320" s="600"/>
      <c r="AI320" s="600"/>
      <c r="AJ320" s="600"/>
      <c r="AK320" s="600"/>
      <c r="AL320" s="714"/>
      <c r="AM320" s="510" t="s">
        <v>74</v>
      </c>
      <c r="AN320" s="511"/>
      <c r="AO320" s="120" t="s">
        <v>238</v>
      </c>
      <c r="AP320" s="120"/>
      <c r="AQ320" s="120"/>
      <c r="AR320" s="120"/>
      <c r="AS320" s="120"/>
      <c r="AT320" s="120"/>
      <c r="AU320" s="120"/>
      <c r="AV320" s="120"/>
      <c r="AW320" s="120"/>
      <c r="AX320" s="120"/>
      <c r="AY320" s="120"/>
      <c r="AZ320" s="120"/>
      <c r="BA320" s="120"/>
      <c r="BB320" s="120"/>
      <c r="BC320" s="120"/>
      <c r="BD320" s="120"/>
      <c r="BE320" s="120"/>
      <c r="BF320" s="120"/>
      <c r="BG320" s="120"/>
      <c r="BH320" s="126"/>
      <c r="BI320" s="170"/>
      <c r="BJ320" s="112"/>
      <c r="BK320" s="112"/>
      <c r="BL320" s="112"/>
      <c r="BM320" s="112"/>
      <c r="BN320" s="199"/>
      <c r="BO320" s="505" t="s">
        <v>130</v>
      </c>
      <c r="BP320" s="506"/>
      <c r="BQ320" s="506"/>
      <c r="BR320" s="506"/>
      <c r="BS320" s="505" t="s">
        <v>130</v>
      </c>
      <c r="BT320" s="506"/>
      <c r="BU320" s="506"/>
      <c r="BV320" s="507"/>
    </row>
    <row r="321" spans="2:74" ht="13.5" customHeight="1">
      <c r="B321" s="571"/>
      <c r="C321" s="572"/>
      <c r="D321" s="572"/>
      <c r="E321" s="572"/>
      <c r="F321" s="623"/>
      <c r="G321" s="571"/>
      <c r="H321" s="572"/>
      <c r="I321" s="572"/>
      <c r="J321" s="572"/>
      <c r="K321" s="623"/>
      <c r="L321" s="622"/>
      <c r="M321" s="622"/>
      <c r="N321" s="622"/>
      <c r="O321" s="622"/>
      <c r="P321" s="622"/>
      <c r="Q321" s="622"/>
      <c r="R321" s="510"/>
      <c r="S321" s="511"/>
      <c r="T321" s="511"/>
      <c r="U321" s="511"/>
      <c r="V321" s="515"/>
      <c r="W321" s="510" t="s">
        <v>74</v>
      </c>
      <c r="X321" s="511"/>
      <c r="Y321" s="600"/>
      <c r="Z321" s="600"/>
      <c r="AA321" s="600"/>
      <c r="AB321" s="600"/>
      <c r="AC321" s="600"/>
      <c r="AD321" s="600"/>
      <c r="AE321" s="600"/>
      <c r="AF321" s="600"/>
      <c r="AG321" s="600"/>
      <c r="AH321" s="600"/>
      <c r="AI321" s="600"/>
      <c r="AJ321" s="600"/>
      <c r="AK321" s="600"/>
      <c r="AL321" s="714"/>
      <c r="AM321" s="510" t="s">
        <v>74</v>
      </c>
      <c r="AN321" s="511"/>
      <c r="AO321" s="531"/>
      <c r="AP321" s="531"/>
      <c r="AQ321" s="531"/>
      <c r="AR321" s="531"/>
      <c r="AS321" s="531"/>
      <c r="AT321" s="531"/>
      <c r="AU321" s="531"/>
      <c r="AV321" s="531"/>
      <c r="AW321" s="531"/>
      <c r="AX321" s="531"/>
      <c r="AY321" s="531"/>
      <c r="AZ321" s="531"/>
      <c r="BA321" s="531"/>
      <c r="BB321" s="531"/>
      <c r="BC321" s="531"/>
      <c r="BD321" s="531"/>
      <c r="BE321" s="531"/>
      <c r="BF321" s="531"/>
      <c r="BG321" s="531"/>
      <c r="BH321" s="615"/>
      <c r="BI321" s="170"/>
      <c r="BJ321" s="112"/>
      <c r="BK321" s="112"/>
      <c r="BL321" s="112"/>
      <c r="BM321" s="112"/>
      <c r="BN321" s="199"/>
      <c r="BO321" s="122"/>
      <c r="BP321" s="120"/>
      <c r="BQ321" s="120"/>
      <c r="BR321" s="120"/>
      <c r="BS321" s="122"/>
      <c r="BT321" s="120"/>
      <c r="BU321" s="120"/>
      <c r="BV321" s="126"/>
    </row>
    <row r="322" spans="2:74" ht="13.5" customHeight="1">
      <c r="B322" s="571"/>
      <c r="C322" s="572"/>
      <c r="D322" s="572"/>
      <c r="E322" s="572"/>
      <c r="F322" s="623"/>
      <c r="G322" s="571"/>
      <c r="H322" s="572"/>
      <c r="I322" s="572"/>
      <c r="J322" s="572"/>
      <c r="K322" s="623"/>
      <c r="L322" s="622"/>
      <c r="M322" s="622"/>
      <c r="N322" s="622"/>
      <c r="O322" s="622"/>
      <c r="P322" s="622"/>
      <c r="Q322" s="622"/>
      <c r="R322" s="510"/>
      <c r="S322" s="511"/>
      <c r="T322" s="511"/>
      <c r="U322" s="511"/>
      <c r="V322" s="515"/>
      <c r="W322" s="510" t="s">
        <v>74</v>
      </c>
      <c r="X322" s="511"/>
      <c r="Y322" s="531"/>
      <c r="Z322" s="531"/>
      <c r="AA322" s="531"/>
      <c r="AB322" s="531"/>
      <c r="AC322" s="531"/>
      <c r="AD322" s="531"/>
      <c r="AE322" s="531"/>
      <c r="AF322" s="531"/>
      <c r="AG322" s="531"/>
      <c r="AH322" s="531"/>
      <c r="AI322" s="531"/>
      <c r="AJ322" s="531"/>
      <c r="AK322" s="531"/>
      <c r="AL322" s="615"/>
      <c r="AM322" s="510" t="s">
        <v>74</v>
      </c>
      <c r="AN322" s="511"/>
      <c r="AO322" s="531"/>
      <c r="AP322" s="531"/>
      <c r="AQ322" s="531"/>
      <c r="AR322" s="531"/>
      <c r="AS322" s="531"/>
      <c r="AT322" s="531"/>
      <c r="AU322" s="531"/>
      <c r="AV322" s="531"/>
      <c r="AW322" s="531"/>
      <c r="AX322" s="531"/>
      <c r="AY322" s="531"/>
      <c r="AZ322" s="531"/>
      <c r="BA322" s="531"/>
      <c r="BB322" s="531"/>
      <c r="BC322" s="531"/>
      <c r="BD322" s="531"/>
      <c r="BE322" s="531"/>
      <c r="BF322" s="531"/>
      <c r="BG322" s="531"/>
      <c r="BH322" s="615"/>
      <c r="BI322" s="170"/>
      <c r="BJ322" s="112"/>
      <c r="BK322" s="112"/>
      <c r="BL322" s="112"/>
      <c r="BM322" s="112"/>
      <c r="BN322" s="199"/>
      <c r="BO322" s="122"/>
      <c r="BP322" s="120"/>
      <c r="BQ322" s="120"/>
      <c r="BR322" s="120"/>
      <c r="BS322" s="122"/>
      <c r="BT322" s="120"/>
      <c r="BU322" s="120"/>
      <c r="BV322" s="126"/>
    </row>
    <row r="323" spans="2:74" ht="13.5" customHeight="1">
      <c r="B323" s="571"/>
      <c r="C323" s="572"/>
      <c r="D323" s="572"/>
      <c r="E323" s="572"/>
      <c r="F323" s="623"/>
      <c r="G323" s="571"/>
      <c r="H323" s="572"/>
      <c r="I323" s="572"/>
      <c r="J323" s="572"/>
      <c r="K323" s="623"/>
      <c r="L323" s="622"/>
      <c r="M323" s="622"/>
      <c r="N323" s="622"/>
      <c r="O323" s="622"/>
      <c r="P323" s="622"/>
      <c r="Q323" s="622"/>
      <c r="R323" s="508"/>
      <c r="S323" s="509"/>
      <c r="T323" s="509"/>
      <c r="U323" s="509"/>
      <c r="V323" s="516"/>
      <c r="W323" s="508" t="s">
        <v>74</v>
      </c>
      <c r="X323" s="509"/>
      <c r="Y323" s="517"/>
      <c r="Z323" s="517"/>
      <c r="AA323" s="517"/>
      <c r="AB323" s="517"/>
      <c r="AC323" s="517"/>
      <c r="AD323" s="517"/>
      <c r="AE323" s="517"/>
      <c r="AF323" s="517"/>
      <c r="AG323" s="517"/>
      <c r="AH323" s="517"/>
      <c r="AI323" s="517"/>
      <c r="AJ323" s="517"/>
      <c r="AK323" s="517"/>
      <c r="AL323" s="518"/>
      <c r="AM323" s="508" t="s">
        <v>74</v>
      </c>
      <c r="AN323" s="509"/>
      <c r="AO323" s="517"/>
      <c r="AP323" s="517"/>
      <c r="AQ323" s="517"/>
      <c r="AR323" s="517"/>
      <c r="AS323" s="517"/>
      <c r="AT323" s="517"/>
      <c r="AU323" s="517"/>
      <c r="AV323" s="517"/>
      <c r="AW323" s="517"/>
      <c r="AX323" s="517"/>
      <c r="AY323" s="517"/>
      <c r="AZ323" s="517"/>
      <c r="BA323" s="517"/>
      <c r="BB323" s="517"/>
      <c r="BC323" s="517"/>
      <c r="BD323" s="517"/>
      <c r="BE323" s="517"/>
      <c r="BF323" s="517"/>
      <c r="BG323" s="517"/>
      <c r="BH323" s="518"/>
      <c r="BI323" s="170"/>
      <c r="BJ323" s="112"/>
      <c r="BK323" s="112"/>
      <c r="BL323" s="112"/>
      <c r="BM323" s="112"/>
      <c r="BN323" s="199"/>
      <c r="BO323" s="122"/>
      <c r="BP323" s="120"/>
      <c r="BQ323" s="120"/>
      <c r="BR323" s="120"/>
      <c r="BS323" s="122"/>
      <c r="BT323" s="120"/>
      <c r="BU323" s="120"/>
      <c r="BV323" s="126"/>
    </row>
    <row r="324" spans="2:74" ht="13.5" customHeight="1">
      <c r="B324" s="571"/>
      <c r="C324" s="572"/>
      <c r="D324" s="572"/>
      <c r="E324" s="572"/>
      <c r="F324" s="623"/>
      <c r="G324" s="571"/>
      <c r="H324" s="572"/>
      <c r="I324" s="572"/>
      <c r="J324" s="572"/>
      <c r="K324" s="623"/>
      <c r="L324" s="622" t="s">
        <v>244</v>
      </c>
      <c r="M324" s="622"/>
      <c r="N324" s="622"/>
      <c r="O324" s="622"/>
      <c r="P324" s="622"/>
      <c r="Q324" s="622"/>
      <c r="R324" s="647" t="s">
        <v>69</v>
      </c>
      <c r="S324" s="647"/>
      <c r="T324" s="647"/>
      <c r="U324" s="647"/>
      <c r="V324" s="647"/>
      <c r="W324" s="512" t="s">
        <v>74</v>
      </c>
      <c r="X324" s="513"/>
      <c r="Y324" s="599"/>
      <c r="Z324" s="599"/>
      <c r="AA324" s="599"/>
      <c r="AB324" s="599"/>
      <c r="AC324" s="599"/>
      <c r="AD324" s="599"/>
      <c r="AE324" s="599"/>
      <c r="AF324" s="599"/>
      <c r="AG324" s="599"/>
      <c r="AH324" s="600"/>
      <c r="AI324" s="600"/>
      <c r="AJ324" s="600"/>
      <c r="AK324" s="600"/>
      <c r="AL324" s="714"/>
      <c r="AM324" s="512" t="s">
        <v>74</v>
      </c>
      <c r="AN324" s="513"/>
      <c r="AO324" s="116" t="s">
        <v>243</v>
      </c>
      <c r="AP324" s="116"/>
      <c r="AQ324" s="116"/>
      <c r="AR324" s="116"/>
      <c r="AS324" s="116"/>
      <c r="AT324" s="116"/>
      <c r="AU324" s="116"/>
      <c r="AV324" s="116"/>
      <c r="AW324" s="116"/>
      <c r="AX324" s="116"/>
      <c r="AY324" s="116"/>
      <c r="AZ324" s="116"/>
      <c r="BA324" s="116"/>
      <c r="BB324" s="116"/>
      <c r="BC324" s="116"/>
      <c r="BD324" s="116"/>
      <c r="BE324" s="116"/>
      <c r="BF324" s="116"/>
      <c r="BG324" s="116"/>
      <c r="BH324" s="125"/>
      <c r="BI324" s="499" t="s">
        <v>434</v>
      </c>
      <c r="BJ324" s="500"/>
      <c r="BK324" s="500"/>
      <c r="BL324" s="500"/>
      <c r="BM324" s="500"/>
      <c r="BN324" s="501"/>
      <c r="BO324" s="502" t="s">
        <v>129</v>
      </c>
      <c r="BP324" s="503"/>
      <c r="BQ324" s="503"/>
      <c r="BR324" s="503"/>
      <c r="BS324" s="502" t="s">
        <v>129</v>
      </c>
      <c r="BT324" s="503"/>
      <c r="BU324" s="503"/>
      <c r="BV324" s="504"/>
    </row>
    <row r="325" spans="2:74" ht="13.5" customHeight="1">
      <c r="B325" s="571"/>
      <c r="C325" s="572"/>
      <c r="D325" s="572"/>
      <c r="E325" s="572"/>
      <c r="F325" s="623"/>
      <c r="G325" s="571"/>
      <c r="H325" s="572"/>
      <c r="I325" s="572"/>
      <c r="J325" s="572"/>
      <c r="K325" s="623"/>
      <c r="L325" s="622"/>
      <c r="M325" s="622"/>
      <c r="N325" s="622"/>
      <c r="O325" s="622"/>
      <c r="P325" s="622"/>
      <c r="Q325" s="622"/>
      <c r="R325" s="647"/>
      <c r="S325" s="647"/>
      <c r="T325" s="647"/>
      <c r="U325" s="647"/>
      <c r="V325" s="647"/>
      <c r="W325" s="510" t="s">
        <v>74</v>
      </c>
      <c r="X325" s="511"/>
      <c r="Y325" s="600"/>
      <c r="Z325" s="600"/>
      <c r="AA325" s="600"/>
      <c r="AB325" s="600"/>
      <c r="AC325" s="600"/>
      <c r="AD325" s="600"/>
      <c r="AE325" s="600"/>
      <c r="AF325" s="600"/>
      <c r="AG325" s="600"/>
      <c r="AH325" s="600"/>
      <c r="AI325" s="600"/>
      <c r="AJ325" s="600"/>
      <c r="AK325" s="600"/>
      <c r="AL325" s="714"/>
      <c r="AM325" s="510" t="s">
        <v>74</v>
      </c>
      <c r="AN325" s="511"/>
      <c r="AO325" s="120" t="s">
        <v>242</v>
      </c>
      <c r="AP325" s="120"/>
      <c r="AQ325" s="120"/>
      <c r="AR325" s="120"/>
      <c r="AS325" s="120"/>
      <c r="AT325" s="120"/>
      <c r="AU325" s="120"/>
      <c r="AV325" s="120"/>
      <c r="AW325" s="120"/>
      <c r="AX325" s="120"/>
      <c r="AY325" s="120"/>
      <c r="AZ325" s="120"/>
      <c r="BA325" s="120"/>
      <c r="BB325" s="120"/>
      <c r="BC325" s="120"/>
      <c r="BD325" s="120"/>
      <c r="BE325" s="120"/>
      <c r="BF325" s="120"/>
      <c r="BG325" s="120"/>
      <c r="BH325" s="126"/>
      <c r="BI325" s="170"/>
      <c r="BJ325" s="112"/>
      <c r="BK325" s="112"/>
      <c r="BL325" s="112"/>
      <c r="BM325" s="112"/>
      <c r="BN325" s="199"/>
      <c r="BO325" s="505" t="s">
        <v>130</v>
      </c>
      <c r="BP325" s="506"/>
      <c r="BQ325" s="506"/>
      <c r="BR325" s="506"/>
      <c r="BS325" s="505" t="s">
        <v>130</v>
      </c>
      <c r="BT325" s="506"/>
      <c r="BU325" s="506"/>
      <c r="BV325" s="507"/>
    </row>
    <row r="326" spans="2:74" ht="13.5" customHeight="1">
      <c r="B326" s="571"/>
      <c r="C326" s="572"/>
      <c r="D326" s="572"/>
      <c r="E326" s="572"/>
      <c r="F326" s="623"/>
      <c r="G326" s="571"/>
      <c r="H326" s="572"/>
      <c r="I326" s="572"/>
      <c r="J326" s="572"/>
      <c r="K326" s="623"/>
      <c r="L326" s="622"/>
      <c r="M326" s="622"/>
      <c r="N326" s="622"/>
      <c r="O326" s="622"/>
      <c r="P326" s="622"/>
      <c r="Q326" s="622"/>
      <c r="R326" s="647"/>
      <c r="S326" s="647"/>
      <c r="T326" s="647"/>
      <c r="U326" s="647"/>
      <c r="V326" s="647"/>
      <c r="W326" s="508" t="s">
        <v>74</v>
      </c>
      <c r="X326" s="509"/>
      <c r="Y326" s="517"/>
      <c r="Z326" s="517"/>
      <c r="AA326" s="517"/>
      <c r="AB326" s="517"/>
      <c r="AC326" s="517"/>
      <c r="AD326" s="517"/>
      <c r="AE326" s="517"/>
      <c r="AF326" s="517"/>
      <c r="AG326" s="517"/>
      <c r="AH326" s="517"/>
      <c r="AI326" s="517"/>
      <c r="AJ326" s="517"/>
      <c r="AK326" s="517"/>
      <c r="AL326" s="518"/>
      <c r="AM326" s="508" t="s">
        <v>74</v>
      </c>
      <c r="AN326" s="509"/>
      <c r="AO326" s="121" t="s">
        <v>241</v>
      </c>
      <c r="AP326" s="121"/>
      <c r="AQ326" s="121"/>
      <c r="AR326" s="121"/>
      <c r="AS326" s="121"/>
      <c r="AT326" s="121"/>
      <c r="AU326" s="121"/>
      <c r="AV326" s="121"/>
      <c r="AW326" s="121"/>
      <c r="AX326" s="121"/>
      <c r="AY326" s="121"/>
      <c r="AZ326" s="121"/>
      <c r="BA326" s="121"/>
      <c r="BB326" s="121"/>
      <c r="BC326" s="121"/>
      <c r="BD326" s="121"/>
      <c r="BE326" s="121"/>
      <c r="BF326" s="121"/>
      <c r="BG326" s="121"/>
      <c r="BH326" s="127"/>
      <c r="BI326" s="170"/>
      <c r="BJ326" s="112"/>
      <c r="BK326" s="112"/>
      <c r="BL326" s="112"/>
      <c r="BM326" s="112"/>
      <c r="BN326" s="199"/>
      <c r="BO326" s="122"/>
      <c r="BP326" s="120"/>
      <c r="BQ326" s="120"/>
      <c r="BR326" s="120"/>
      <c r="BS326" s="122"/>
      <c r="BT326" s="120"/>
      <c r="BU326" s="120"/>
      <c r="BV326" s="126"/>
    </row>
    <row r="327" spans="2:74" ht="13.5" customHeight="1">
      <c r="B327" s="571"/>
      <c r="C327" s="572"/>
      <c r="D327" s="572"/>
      <c r="E327" s="572"/>
      <c r="F327" s="623"/>
      <c r="G327" s="571"/>
      <c r="H327" s="572"/>
      <c r="I327" s="572"/>
      <c r="J327" s="572"/>
      <c r="K327" s="623"/>
      <c r="L327" s="622" t="s">
        <v>240</v>
      </c>
      <c r="M327" s="622"/>
      <c r="N327" s="622"/>
      <c r="O327" s="622"/>
      <c r="P327" s="622"/>
      <c r="Q327" s="622"/>
      <c r="R327" s="512" t="s">
        <v>69</v>
      </c>
      <c r="S327" s="513"/>
      <c r="T327" s="513"/>
      <c r="U327" s="513"/>
      <c r="V327" s="514"/>
      <c r="W327" s="512" t="s">
        <v>74</v>
      </c>
      <c r="X327" s="513"/>
      <c r="Y327" s="599"/>
      <c r="Z327" s="599"/>
      <c r="AA327" s="599"/>
      <c r="AB327" s="599"/>
      <c r="AC327" s="599"/>
      <c r="AD327" s="599"/>
      <c r="AE327" s="599"/>
      <c r="AF327" s="599"/>
      <c r="AG327" s="599"/>
      <c r="AH327" s="600"/>
      <c r="AI327" s="600"/>
      <c r="AJ327" s="600"/>
      <c r="AK327" s="600"/>
      <c r="AL327" s="714"/>
      <c r="AM327" s="512" t="s">
        <v>74</v>
      </c>
      <c r="AN327" s="513"/>
      <c r="AO327" s="116" t="s">
        <v>239</v>
      </c>
      <c r="AP327" s="116"/>
      <c r="AQ327" s="116"/>
      <c r="AR327" s="116"/>
      <c r="AS327" s="116"/>
      <c r="AT327" s="116"/>
      <c r="AU327" s="116"/>
      <c r="AV327" s="116"/>
      <c r="AW327" s="116"/>
      <c r="AX327" s="116"/>
      <c r="AY327" s="116"/>
      <c r="AZ327" s="116"/>
      <c r="BA327" s="116"/>
      <c r="BB327" s="116"/>
      <c r="BC327" s="116"/>
      <c r="BD327" s="116"/>
      <c r="BE327" s="116"/>
      <c r="BF327" s="116"/>
      <c r="BG327" s="116"/>
      <c r="BH327" s="125"/>
      <c r="BI327" s="499" t="s">
        <v>434</v>
      </c>
      <c r="BJ327" s="500"/>
      <c r="BK327" s="500"/>
      <c r="BL327" s="500"/>
      <c r="BM327" s="500"/>
      <c r="BN327" s="501"/>
      <c r="BO327" s="502" t="s">
        <v>129</v>
      </c>
      <c r="BP327" s="503"/>
      <c r="BQ327" s="503"/>
      <c r="BR327" s="503"/>
      <c r="BS327" s="502" t="s">
        <v>129</v>
      </c>
      <c r="BT327" s="503"/>
      <c r="BU327" s="503"/>
      <c r="BV327" s="504"/>
    </row>
    <row r="328" spans="2:74" ht="13.5" customHeight="1">
      <c r="B328" s="571"/>
      <c r="C328" s="572"/>
      <c r="D328" s="572"/>
      <c r="E328" s="572"/>
      <c r="F328" s="623"/>
      <c r="G328" s="571"/>
      <c r="H328" s="572"/>
      <c r="I328" s="572"/>
      <c r="J328" s="572"/>
      <c r="K328" s="623"/>
      <c r="L328" s="622"/>
      <c r="M328" s="622"/>
      <c r="N328" s="622"/>
      <c r="O328" s="622"/>
      <c r="P328" s="622"/>
      <c r="Q328" s="622"/>
      <c r="R328" s="510"/>
      <c r="S328" s="511"/>
      <c r="T328" s="511"/>
      <c r="U328" s="511"/>
      <c r="V328" s="515"/>
      <c r="W328" s="510" t="s">
        <v>74</v>
      </c>
      <c r="X328" s="511"/>
      <c r="Y328" s="600"/>
      <c r="Z328" s="600"/>
      <c r="AA328" s="600"/>
      <c r="AB328" s="600"/>
      <c r="AC328" s="600"/>
      <c r="AD328" s="600"/>
      <c r="AE328" s="600"/>
      <c r="AF328" s="600"/>
      <c r="AG328" s="600"/>
      <c r="AH328" s="600"/>
      <c r="AI328" s="600"/>
      <c r="AJ328" s="600"/>
      <c r="AK328" s="600"/>
      <c r="AL328" s="714"/>
      <c r="AM328" s="510" t="s">
        <v>74</v>
      </c>
      <c r="AN328" s="511"/>
      <c r="AO328" s="120" t="s">
        <v>238</v>
      </c>
      <c r="AP328" s="120"/>
      <c r="AQ328" s="120"/>
      <c r="AR328" s="120"/>
      <c r="AS328" s="120"/>
      <c r="AT328" s="120"/>
      <c r="AU328" s="120"/>
      <c r="AV328" s="120"/>
      <c r="AW328" s="120"/>
      <c r="AX328" s="120"/>
      <c r="AY328" s="120"/>
      <c r="AZ328" s="120"/>
      <c r="BA328" s="120"/>
      <c r="BB328" s="120"/>
      <c r="BC328" s="120"/>
      <c r="BD328" s="120"/>
      <c r="BE328" s="120"/>
      <c r="BF328" s="120"/>
      <c r="BG328" s="120"/>
      <c r="BH328" s="126"/>
      <c r="BI328" s="170"/>
      <c r="BJ328" s="112"/>
      <c r="BK328" s="112"/>
      <c r="BL328" s="112"/>
      <c r="BM328" s="112"/>
      <c r="BN328" s="199"/>
      <c r="BO328" s="505" t="s">
        <v>130</v>
      </c>
      <c r="BP328" s="506"/>
      <c r="BQ328" s="506"/>
      <c r="BR328" s="506"/>
      <c r="BS328" s="505" t="s">
        <v>130</v>
      </c>
      <c r="BT328" s="506"/>
      <c r="BU328" s="506"/>
      <c r="BV328" s="507"/>
    </row>
    <row r="329" spans="2:74" ht="13.5" customHeight="1">
      <c r="B329" s="571"/>
      <c r="C329" s="572"/>
      <c r="D329" s="572"/>
      <c r="E329" s="572"/>
      <c r="F329" s="623"/>
      <c r="G329" s="571"/>
      <c r="H329" s="572"/>
      <c r="I329" s="572"/>
      <c r="J329" s="572"/>
      <c r="K329" s="623"/>
      <c r="L329" s="622"/>
      <c r="M329" s="622"/>
      <c r="N329" s="622"/>
      <c r="O329" s="622"/>
      <c r="P329" s="622"/>
      <c r="Q329" s="622"/>
      <c r="R329" s="510"/>
      <c r="S329" s="511"/>
      <c r="T329" s="511"/>
      <c r="U329" s="511"/>
      <c r="V329" s="515"/>
      <c r="W329" s="510" t="s">
        <v>74</v>
      </c>
      <c r="X329" s="511"/>
      <c r="Y329" s="600"/>
      <c r="Z329" s="600"/>
      <c r="AA329" s="600"/>
      <c r="AB329" s="600"/>
      <c r="AC329" s="600"/>
      <c r="AD329" s="600"/>
      <c r="AE329" s="600"/>
      <c r="AF329" s="600"/>
      <c r="AG329" s="600"/>
      <c r="AH329" s="600"/>
      <c r="AI329" s="600"/>
      <c r="AJ329" s="600"/>
      <c r="AK329" s="600"/>
      <c r="AL329" s="714"/>
      <c r="AM329" s="510" t="s">
        <v>74</v>
      </c>
      <c r="AN329" s="511"/>
      <c r="AO329" s="531"/>
      <c r="AP329" s="531"/>
      <c r="AQ329" s="531"/>
      <c r="AR329" s="531"/>
      <c r="AS329" s="531"/>
      <c r="AT329" s="531"/>
      <c r="AU329" s="531"/>
      <c r="AV329" s="531"/>
      <c r="AW329" s="531"/>
      <c r="AX329" s="531"/>
      <c r="AY329" s="531"/>
      <c r="AZ329" s="531"/>
      <c r="BA329" s="531"/>
      <c r="BB329" s="531"/>
      <c r="BC329" s="531"/>
      <c r="BD329" s="531"/>
      <c r="BE329" s="531"/>
      <c r="BF329" s="531"/>
      <c r="BG329" s="531"/>
      <c r="BH329" s="615"/>
      <c r="BI329" s="122"/>
      <c r="BJ329" s="120"/>
      <c r="BK329" s="120"/>
      <c r="BL329" s="120"/>
      <c r="BM329" s="120"/>
      <c r="BN329" s="126"/>
      <c r="BO329" s="122"/>
      <c r="BP329" s="120"/>
      <c r="BQ329" s="120"/>
      <c r="BR329" s="120"/>
      <c r="BS329" s="122"/>
      <c r="BT329" s="120"/>
      <c r="BU329" s="120"/>
      <c r="BV329" s="126"/>
    </row>
    <row r="330" spans="2:74" ht="13.5" customHeight="1">
      <c r="B330" s="571"/>
      <c r="C330" s="572"/>
      <c r="D330" s="572"/>
      <c r="E330" s="572"/>
      <c r="F330" s="623"/>
      <c r="G330" s="571"/>
      <c r="H330" s="572"/>
      <c r="I330" s="572"/>
      <c r="J330" s="572"/>
      <c r="K330" s="623"/>
      <c r="L330" s="622"/>
      <c r="M330" s="622"/>
      <c r="N330" s="622"/>
      <c r="O330" s="622"/>
      <c r="P330" s="622"/>
      <c r="Q330" s="622"/>
      <c r="R330" s="510"/>
      <c r="S330" s="511"/>
      <c r="T330" s="511"/>
      <c r="U330" s="511"/>
      <c r="V330" s="515"/>
      <c r="W330" s="510" t="s">
        <v>74</v>
      </c>
      <c r="X330" s="511"/>
      <c r="Y330" s="531"/>
      <c r="Z330" s="531"/>
      <c r="AA330" s="531"/>
      <c r="AB330" s="531"/>
      <c r="AC330" s="531"/>
      <c r="AD330" s="531"/>
      <c r="AE330" s="531"/>
      <c r="AF330" s="531"/>
      <c r="AG330" s="531"/>
      <c r="AH330" s="531"/>
      <c r="AI330" s="531"/>
      <c r="AJ330" s="531"/>
      <c r="AK330" s="531"/>
      <c r="AL330" s="615"/>
      <c r="AM330" s="510" t="s">
        <v>74</v>
      </c>
      <c r="AN330" s="511"/>
      <c r="AO330" s="531"/>
      <c r="AP330" s="531"/>
      <c r="AQ330" s="531"/>
      <c r="AR330" s="531"/>
      <c r="AS330" s="531"/>
      <c r="AT330" s="531"/>
      <c r="AU330" s="531"/>
      <c r="AV330" s="531"/>
      <c r="AW330" s="531"/>
      <c r="AX330" s="531"/>
      <c r="AY330" s="531"/>
      <c r="AZ330" s="531"/>
      <c r="BA330" s="531"/>
      <c r="BB330" s="531"/>
      <c r="BC330" s="531"/>
      <c r="BD330" s="531"/>
      <c r="BE330" s="531"/>
      <c r="BF330" s="531"/>
      <c r="BG330" s="531"/>
      <c r="BH330" s="615"/>
      <c r="BI330" s="122"/>
      <c r="BJ330" s="120"/>
      <c r="BK330" s="120"/>
      <c r="BL330" s="120"/>
      <c r="BM330" s="120"/>
      <c r="BN330" s="126"/>
      <c r="BO330" s="122"/>
      <c r="BP330" s="120"/>
      <c r="BQ330" s="120"/>
      <c r="BR330" s="120"/>
      <c r="BS330" s="122"/>
      <c r="BT330" s="120"/>
      <c r="BU330" s="120"/>
      <c r="BV330" s="126"/>
    </row>
    <row r="331" spans="2:74" ht="13.5" customHeight="1">
      <c r="B331" s="571"/>
      <c r="C331" s="572"/>
      <c r="D331" s="572"/>
      <c r="E331" s="572"/>
      <c r="F331" s="623"/>
      <c r="G331" s="573"/>
      <c r="H331" s="574"/>
      <c r="I331" s="574"/>
      <c r="J331" s="574"/>
      <c r="K331" s="624"/>
      <c r="L331" s="622"/>
      <c r="M331" s="622"/>
      <c r="N331" s="622"/>
      <c r="O331" s="622"/>
      <c r="P331" s="622"/>
      <c r="Q331" s="622"/>
      <c r="R331" s="508"/>
      <c r="S331" s="509"/>
      <c r="T331" s="509"/>
      <c r="U331" s="509"/>
      <c r="V331" s="516"/>
      <c r="W331" s="508" t="s">
        <v>74</v>
      </c>
      <c r="X331" s="509"/>
      <c r="Y331" s="517"/>
      <c r="Z331" s="517"/>
      <c r="AA331" s="517"/>
      <c r="AB331" s="517"/>
      <c r="AC331" s="517"/>
      <c r="AD331" s="517"/>
      <c r="AE331" s="517"/>
      <c r="AF331" s="517"/>
      <c r="AG331" s="517"/>
      <c r="AH331" s="517"/>
      <c r="AI331" s="517"/>
      <c r="AJ331" s="517"/>
      <c r="AK331" s="517"/>
      <c r="AL331" s="518"/>
      <c r="AM331" s="508" t="s">
        <v>74</v>
      </c>
      <c r="AN331" s="509"/>
      <c r="AO331" s="517"/>
      <c r="AP331" s="517"/>
      <c r="AQ331" s="517"/>
      <c r="AR331" s="517"/>
      <c r="AS331" s="517"/>
      <c r="AT331" s="517"/>
      <c r="AU331" s="517"/>
      <c r="AV331" s="517"/>
      <c r="AW331" s="517"/>
      <c r="AX331" s="517"/>
      <c r="AY331" s="517"/>
      <c r="AZ331" s="517"/>
      <c r="BA331" s="517"/>
      <c r="BB331" s="517"/>
      <c r="BC331" s="517"/>
      <c r="BD331" s="517"/>
      <c r="BE331" s="517"/>
      <c r="BF331" s="517"/>
      <c r="BG331" s="517"/>
      <c r="BH331" s="518"/>
      <c r="BI331" s="124"/>
      <c r="BJ331" s="121"/>
      <c r="BK331" s="121"/>
      <c r="BL331" s="121"/>
      <c r="BM331" s="121"/>
      <c r="BN331" s="127"/>
      <c r="BO331" s="124"/>
      <c r="BP331" s="121"/>
      <c r="BQ331" s="121"/>
      <c r="BR331" s="121"/>
      <c r="BS331" s="124"/>
      <c r="BT331" s="121"/>
      <c r="BU331" s="121"/>
      <c r="BV331" s="127"/>
    </row>
    <row r="332" spans="2:74" ht="14.25" customHeight="1">
      <c r="B332" s="571"/>
      <c r="C332" s="572"/>
      <c r="D332" s="572"/>
      <c r="E332" s="572"/>
      <c r="F332" s="623"/>
      <c r="G332" s="169" t="s">
        <v>237</v>
      </c>
      <c r="H332" s="142"/>
      <c r="I332" s="142"/>
      <c r="J332" s="142"/>
      <c r="K332" s="143"/>
      <c r="L332" s="849" t="s">
        <v>236</v>
      </c>
      <c r="M332" s="849"/>
      <c r="N332" s="849"/>
      <c r="O332" s="849"/>
      <c r="P332" s="849"/>
      <c r="Q332" s="849"/>
      <c r="R332" s="512" t="s">
        <v>69</v>
      </c>
      <c r="S332" s="513"/>
      <c r="T332" s="513"/>
      <c r="U332" s="513"/>
      <c r="V332" s="514"/>
      <c r="W332" s="512" t="s">
        <v>74</v>
      </c>
      <c r="X332" s="513"/>
      <c r="Y332" s="599"/>
      <c r="Z332" s="599"/>
      <c r="AA332" s="599"/>
      <c r="AB332" s="599"/>
      <c r="AC332" s="599"/>
      <c r="AD332" s="599"/>
      <c r="AE332" s="599"/>
      <c r="AF332" s="599"/>
      <c r="AG332" s="599"/>
      <c r="AH332" s="600"/>
      <c r="AI332" s="600"/>
      <c r="AJ332" s="600"/>
      <c r="AK332" s="600"/>
      <c r="AL332" s="714"/>
      <c r="AM332" s="511" t="s">
        <v>74</v>
      </c>
      <c r="AN332" s="511"/>
      <c r="AO332" s="120" t="s">
        <v>235</v>
      </c>
      <c r="AP332" s="120"/>
      <c r="AQ332" s="120"/>
      <c r="AR332" s="120"/>
      <c r="AS332" s="120"/>
      <c r="AT332" s="120"/>
      <c r="AU332" s="120"/>
      <c r="AV332" s="120"/>
      <c r="AW332" s="120"/>
      <c r="AX332" s="120"/>
      <c r="AY332" s="120"/>
      <c r="AZ332" s="120"/>
      <c r="BA332" s="120"/>
      <c r="BB332" s="120"/>
      <c r="BC332" s="120"/>
      <c r="BD332" s="120"/>
      <c r="BE332" s="120"/>
      <c r="BF332" s="120"/>
      <c r="BG332" s="120"/>
      <c r="BH332" s="126"/>
      <c r="BI332" s="650" t="s">
        <v>434</v>
      </c>
      <c r="BJ332" s="611"/>
      <c r="BK332" s="611"/>
      <c r="BL332" s="611"/>
      <c r="BM332" s="611"/>
      <c r="BN332" s="651"/>
      <c r="BO332" s="505" t="s">
        <v>129</v>
      </c>
      <c r="BP332" s="506"/>
      <c r="BQ332" s="506"/>
      <c r="BR332" s="506"/>
      <c r="BS332" s="505" t="s">
        <v>129</v>
      </c>
      <c r="BT332" s="506"/>
      <c r="BU332" s="506"/>
      <c r="BV332" s="507"/>
    </row>
    <row r="333" spans="2:74" ht="14.25" customHeight="1">
      <c r="B333" s="571"/>
      <c r="C333" s="572"/>
      <c r="D333" s="572"/>
      <c r="E333" s="572"/>
      <c r="F333" s="623"/>
      <c r="G333" s="571" t="s">
        <v>234</v>
      </c>
      <c r="H333" s="572"/>
      <c r="I333" s="572"/>
      <c r="J333" s="572"/>
      <c r="K333" s="623"/>
      <c r="L333" s="622"/>
      <c r="M333" s="622"/>
      <c r="N333" s="622"/>
      <c r="O333" s="622"/>
      <c r="P333" s="622"/>
      <c r="Q333" s="622"/>
      <c r="R333" s="510"/>
      <c r="S333" s="511"/>
      <c r="T333" s="511"/>
      <c r="U333" s="511"/>
      <c r="V333" s="515"/>
      <c r="W333" s="510" t="s">
        <v>74</v>
      </c>
      <c r="X333" s="511"/>
      <c r="Y333" s="600"/>
      <c r="Z333" s="600"/>
      <c r="AA333" s="600"/>
      <c r="AB333" s="600"/>
      <c r="AC333" s="600"/>
      <c r="AD333" s="600"/>
      <c r="AE333" s="600"/>
      <c r="AF333" s="600"/>
      <c r="AG333" s="600"/>
      <c r="AH333" s="600"/>
      <c r="AI333" s="600"/>
      <c r="AJ333" s="600"/>
      <c r="AK333" s="600"/>
      <c r="AL333" s="714"/>
      <c r="AM333" s="511" t="s">
        <v>74</v>
      </c>
      <c r="AN333" s="511"/>
      <c r="AO333" s="120" t="s">
        <v>233</v>
      </c>
      <c r="AP333" s="120"/>
      <c r="AQ333" s="120"/>
      <c r="AR333" s="120"/>
      <c r="AS333" s="120"/>
      <c r="AT333" s="120"/>
      <c r="AU333" s="120"/>
      <c r="AV333" s="120"/>
      <c r="AW333" s="120"/>
      <c r="AX333" s="120"/>
      <c r="AY333" s="120"/>
      <c r="AZ333" s="120"/>
      <c r="BA333" s="120"/>
      <c r="BB333" s="120"/>
      <c r="BC333" s="120"/>
      <c r="BD333" s="120"/>
      <c r="BE333" s="120"/>
      <c r="BF333" s="120"/>
      <c r="BG333" s="120"/>
      <c r="BH333" s="126"/>
      <c r="BI333" s="229"/>
      <c r="BJ333" s="430"/>
      <c r="BK333" s="430"/>
      <c r="BL333" s="430"/>
      <c r="BM333" s="430"/>
      <c r="BN333" s="431"/>
      <c r="BO333" s="505" t="s">
        <v>130</v>
      </c>
      <c r="BP333" s="506"/>
      <c r="BQ333" s="506"/>
      <c r="BR333" s="506"/>
      <c r="BS333" s="505" t="s">
        <v>130</v>
      </c>
      <c r="BT333" s="506"/>
      <c r="BU333" s="506"/>
      <c r="BV333" s="507"/>
    </row>
    <row r="334" spans="2:74" ht="14.25" customHeight="1">
      <c r="B334" s="571"/>
      <c r="C334" s="572"/>
      <c r="D334" s="572"/>
      <c r="E334" s="572"/>
      <c r="F334" s="623"/>
      <c r="G334" s="571"/>
      <c r="H334" s="572"/>
      <c r="I334" s="572"/>
      <c r="J334" s="572"/>
      <c r="K334" s="623"/>
      <c r="L334" s="622"/>
      <c r="M334" s="622"/>
      <c r="N334" s="622"/>
      <c r="O334" s="622"/>
      <c r="P334" s="622"/>
      <c r="Q334" s="622"/>
      <c r="R334" s="510"/>
      <c r="S334" s="511"/>
      <c r="T334" s="511"/>
      <c r="U334" s="511"/>
      <c r="V334" s="515"/>
      <c r="W334" s="510" t="s">
        <v>74</v>
      </c>
      <c r="X334" s="511"/>
      <c r="Y334" s="600"/>
      <c r="Z334" s="600"/>
      <c r="AA334" s="600"/>
      <c r="AB334" s="600"/>
      <c r="AC334" s="600"/>
      <c r="AD334" s="600"/>
      <c r="AE334" s="600"/>
      <c r="AF334" s="600"/>
      <c r="AG334" s="600"/>
      <c r="AH334" s="600"/>
      <c r="AI334" s="600"/>
      <c r="AJ334" s="600"/>
      <c r="AK334" s="600"/>
      <c r="AL334" s="714"/>
      <c r="AM334" s="511" t="s">
        <v>74</v>
      </c>
      <c r="AN334" s="511"/>
      <c r="AO334" s="120" t="s">
        <v>231</v>
      </c>
      <c r="AP334" s="120"/>
      <c r="AQ334" s="120"/>
      <c r="AR334" s="120"/>
      <c r="AS334" s="120"/>
      <c r="AT334" s="120"/>
      <c r="AU334" s="120"/>
      <c r="AV334" s="120"/>
      <c r="AW334" s="120"/>
      <c r="AX334" s="120"/>
      <c r="AY334" s="120"/>
      <c r="AZ334" s="120"/>
      <c r="BA334" s="120"/>
      <c r="BB334" s="120"/>
      <c r="BC334" s="120"/>
      <c r="BD334" s="120"/>
      <c r="BE334" s="120"/>
      <c r="BF334" s="120"/>
      <c r="BG334" s="120"/>
      <c r="BH334" s="126"/>
      <c r="BI334" s="229"/>
      <c r="BJ334" s="430"/>
      <c r="BK334" s="430"/>
      <c r="BL334" s="430"/>
      <c r="BM334" s="430"/>
      <c r="BN334" s="431"/>
      <c r="BO334" s="122"/>
      <c r="BP334" s="120"/>
      <c r="BQ334" s="120"/>
      <c r="BR334" s="120"/>
      <c r="BS334" s="122"/>
      <c r="BT334" s="120"/>
      <c r="BU334" s="120"/>
      <c r="BV334" s="126"/>
    </row>
    <row r="335" spans="2:74" ht="14.25" customHeight="1">
      <c r="B335" s="571"/>
      <c r="C335" s="572"/>
      <c r="D335" s="572"/>
      <c r="E335" s="572"/>
      <c r="F335" s="623"/>
      <c r="G335" s="571"/>
      <c r="H335" s="572"/>
      <c r="I335" s="572"/>
      <c r="J335" s="572"/>
      <c r="K335" s="623"/>
      <c r="L335" s="622"/>
      <c r="M335" s="622"/>
      <c r="N335" s="622"/>
      <c r="O335" s="622"/>
      <c r="P335" s="622"/>
      <c r="Q335" s="622"/>
      <c r="R335" s="508"/>
      <c r="S335" s="509"/>
      <c r="T335" s="509"/>
      <c r="U335" s="509"/>
      <c r="V335" s="516"/>
      <c r="W335" s="508" t="s">
        <v>74</v>
      </c>
      <c r="X335" s="509"/>
      <c r="Y335" s="517"/>
      <c r="Z335" s="517"/>
      <c r="AA335" s="517"/>
      <c r="AB335" s="517"/>
      <c r="AC335" s="517"/>
      <c r="AD335" s="517"/>
      <c r="AE335" s="517"/>
      <c r="AF335" s="517"/>
      <c r="AG335" s="517"/>
      <c r="AH335" s="517"/>
      <c r="AI335" s="517"/>
      <c r="AJ335" s="517"/>
      <c r="AK335" s="517"/>
      <c r="AL335" s="518"/>
      <c r="AM335" s="509" t="s">
        <v>74</v>
      </c>
      <c r="AN335" s="509"/>
      <c r="AO335" s="121" t="s">
        <v>230</v>
      </c>
      <c r="AP335" s="121"/>
      <c r="AQ335" s="121"/>
      <c r="AR335" s="121"/>
      <c r="AS335" s="121"/>
      <c r="AT335" s="121"/>
      <c r="AU335" s="121"/>
      <c r="AV335" s="121"/>
      <c r="AW335" s="121"/>
      <c r="AX335" s="121"/>
      <c r="AY335" s="121"/>
      <c r="AZ335" s="121"/>
      <c r="BA335" s="121"/>
      <c r="BB335" s="121"/>
      <c r="BC335" s="121"/>
      <c r="BD335" s="121"/>
      <c r="BE335" s="121"/>
      <c r="BF335" s="121"/>
      <c r="BG335" s="121"/>
      <c r="BH335" s="127"/>
      <c r="BI335" s="229"/>
      <c r="BJ335" s="430"/>
      <c r="BK335" s="430"/>
      <c r="BL335" s="430"/>
      <c r="BM335" s="430"/>
      <c r="BN335" s="431"/>
      <c r="BO335" s="122"/>
      <c r="BP335" s="120"/>
      <c r="BQ335" s="120"/>
      <c r="BR335" s="120"/>
      <c r="BS335" s="122"/>
      <c r="BT335" s="120"/>
      <c r="BU335" s="120"/>
      <c r="BV335" s="126"/>
    </row>
    <row r="336" spans="2:74" ht="14.25" customHeight="1">
      <c r="B336" s="571"/>
      <c r="C336" s="572"/>
      <c r="D336" s="572"/>
      <c r="E336" s="572"/>
      <c r="F336" s="623"/>
      <c r="G336" s="571"/>
      <c r="H336" s="572"/>
      <c r="I336" s="572"/>
      <c r="J336" s="572"/>
      <c r="K336" s="623"/>
      <c r="L336" s="850" t="s">
        <v>281</v>
      </c>
      <c r="M336" s="851"/>
      <c r="N336" s="851"/>
      <c r="O336" s="851"/>
      <c r="P336" s="856" t="s">
        <v>280</v>
      </c>
      <c r="Q336" s="857"/>
      <c r="R336" s="647" t="s">
        <v>69</v>
      </c>
      <c r="S336" s="647"/>
      <c r="T336" s="647"/>
      <c r="U336" s="647"/>
      <c r="V336" s="647"/>
      <c r="W336" s="512" t="s">
        <v>74</v>
      </c>
      <c r="X336" s="513"/>
      <c r="Y336" s="599"/>
      <c r="Z336" s="599"/>
      <c r="AA336" s="599"/>
      <c r="AB336" s="599"/>
      <c r="AC336" s="599"/>
      <c r="AD336" s="599"/>
      <c r="AE336" s="599"/>
      <c r="AF336" s="599"/>
      <c r="AG336" s="599"/>
      <c r="AH336" s="600"/>
      <c r="AI336" s="600"/>
      <c r="AJ336" s="600"/>
      <c r="AK336" s="600"/>
      <c r="AL336" s="714"/>
      <c r="AM336" s="513" t="s">
        <v>74</v>
      </c>
      <c r="AN336" s="513"/>
      <c r="AO336" s="116" t="s">
        <v>277</v>
      </c>
      <c r="AP336" s="116"/>
      <c r="AQ336" s="116"/>
      <c r="AR336" s="116"/>
      <c r="AS336" s="116"/>
      <c r="AT336" s="116"/>
      <c r="AU336" s="116"/>
      <c r="AV336" s="116"/>
      <c r="AW336" s="116"/>
      <c r="AX336" s="116"/>
      <c r="AY336" s="116"/>
      <c r="AZ336" s="116"/>
      <c r="BA336" s="116"/>
      <c r="BB336" s="116"/>
      <c r="BC336" s="116"/>
      <c r="BD336" s="116"/>
      <c r="BE336" s="116"/>
      <c r="BF336" s="116"/>
      <c r="BG336" s="116"/>
      <c r="BH336" s="125"/>
      <c r="BI336" s="499" t="s">
        <v>434</v>
      </c>
      <c r="BJ336" s="500"/>
      <c r="BK336" s="500"/>
      <c r="BL336" s="500"/>
      <c r="BM336" s="500"/>
      <c r="BN336" s="501"/>
      <c r="BO336" s="502" t="s">
        <v>129</v>
      </c>
      <c r="BP336" s="503"/>
      <c r="BQ336" s="503"/>
      <c r="BR336" s="503"/>
      <c r="BS336" s="502" t="s">
        <v>129</v>
      </c>
      <c r="BT336" s="503"/>
      <c r="BU336" s="503"/>
      <c r="BV336" s="504"/>
    </row>
    <row r="337" spans="2:74" ht="14.25" customHeight="1">
      <c r="B337" s="571"/>
      <c r="C337" s="572"/>
      <c r="D337" s="572"/>
      <c r="E337" s="572"/>
      <c r="F337" s="623"/>
      <c r="G337" s="571"/>
      <c r="H337" s="572"/>
      <c r="I337" s="572"/>
      <c r="J337" s="572"/>
      <c r="K337" s="623"/>
      <c r="L337" s="852"/>
      <c r="M337" s="853"/>
      <c r="N337" s="853"/>
      <c r="O337" s="853"/>
      <c r="P337" s="858"/>
      <c r="Q337" s="859"/>
      <c r="R337" s="647"/>
      <c r="S337" s="647"/>
      <c r="T337" s="647"/>
      <c r="U337" s="647"/>
      <c r="V337" s="647"/>
      <c r="W337" s="508" t="s">
        <v>74</v>
      </c>
      <c r="X337" s="509"/>
      <c r="Y337" s="517"/>
      <c r="Z337" s="517"/>
      <c r="AA337" s="517"/>
      <c r="AB337" s="517"/>
      <c r="AC337" s="517"/>
      <c r="AD337" s="517"/>
      <c r="AE337" s="517"/>
      <c r="AF337" s="517"/>
      <c r="AG337" s="517"/>
      <c r="AH337" s="517"/>
      <c r="AI337" s="517"/>
      <c r="AJ337" s="517"/>
      <c r="AK337" s="517"/>
      <c r="AL337" s="518"/>
      <c r="AM337" s="509" t="s">
        <v>74</v>
      </c>
      <c r="AN337" s="509"/>
      <c r="AO337" s="121" t="s">
        <v>276</v>
      </c>
      <c r="AP337" s="121"/>
      <c r="AQ337" s="121"/>
      <c r="AR337" s="121"/>
      <c r="AS337" s="121"/>
      <c r="AT337" s="121"/>
      <c r="AU337" s="121"/>
      <c r="AV337" s="121"/>
      <c r="AW337" s="121"/>
      <c r="AX337" s="121"/>
      <c r="AY337" s="121"/>
      <c r="AZ337" s="121"/>
      <c r="BA337" s="121"/>
      <c r="BB337" s="121"/>
      <c r="BC337" s="121"/>
      <c r="BD337" s="121"/>
      <c r="BE337" s="121"/>
      <c r="BF337" s="121"/>
      <c r="BG337" s="121"/>
      <c r="BH337" s="127"/>
      <c r="BI337" s="170"/>
      <c r="BJ337" s="112"/>
      <c r="BK337" s="112"/>
      <c r="BL337" s="112"/>
      <c r="BM337" s="112"/>
      <c r="BN337" s="199"/>
      <c r="BO337" s="505" t="s">
        <v>130</v>
      </c>
      <c r="BP337" s="506"/>
      <c r="BQ337" s="506"/>
      <c r="BR337" s="506"/>
      <c r="BS337" s="505" t="s">
        <v>130</v>
      </c>
      <c r="BT337" s="506"/>
      <c r="BU337" s="506"/>
      <c r="BV337" s="507"/>
    </row>
    <row r="338" spans="2:74" ht="14.25" customHeight="1">
      <c r="B338" s="571"/>
      <c r="C338" s="572"/>
      <c r="D338" s="572"/>
      <c r="E338" s="572"/>
      <c r="F338" s="623"/>
      <c r="G338" s="571"/>
      <c r="H338" s="572"/>
      <c r="I338" s="572"/>
      <c r="J338" s="572"/>
      <c r="K338" s="623"/>
      <c r="L338" s="852"/>
      <c r="M338" s="853"/>
      <c r="N338" s="853"/>
      <c r="O338" s="853"/>
      <c r="P338" s="856" t="s">
        <v>279</v>
      </c>
      <c r="Q338" s="857"/>
      <c r="R338" s="647" t="s">
        <v>69</v>
      </c>
      <c r="S338" s="647"/>
      <c r="T338" s="647"/>
      <c r="U338" s="647"/>
      <c r="V338" s="647"/>
      <c r="W338" s="512" t="s">
        <v>74</v>
      </c>
      <c r="X338" s="513"/>
      <c r="Y338" s="599"/>
      <c r="Z338" s="599"/>
      <c r="AA338" s="599"/>
      <c r="AB338" s="599"/>
      <c r="AC338" s="599"/>
      <c r="AD338" s="600"/>
      <c r="AE338" s="600"/>
      <c r="AF338" s="600"/>
      <c r="AG338" s="600"/>
      <c r="AH338" s="600"/>
      <c r="AI338" s="600"/>
      <c r="AJ338" s="600"/>
      <c r="AK338" s="600"/>
      <c r="AL338" s="714"/>
      <c r="AM338" s="513" t="s">
        <v>74</v>
      </c>
      <c r="AN338" s="513"/>
      <c r="AO338" s="116" t="s">
        <v>277</v>
      </c>
      <c r="AP338" s="116"/>
      <c r="AQ338" s="116"/>
      <c r="AR338" s="116"/>
      <c r="AS338" s="116"/>
      <c r="AT338" s="116"/>
      <c r="AU338" s="116"/>
      <c r="AV338" s="116"/>
      <c r="AW338" s="116"/>
      <c r="AX338" s="116"/>
      <c r="AY338" s="116"/>
      <c r="AZ338" s="116"/>
      <c r="BA338" s="116"/>
      <c r="BB338" s="116"/>
      <c r="BC338" s="116"/>
      <c r="BD338" s="116"/>
      <c r="BE338" s="116"/>
      <c r="BF338" s="116"/>
      <c r="BG338" s="116"/>
      <c r="BH338" s="125"/>
      <c r="BI338" s="499" t="s">
        <v>434</v>
      </c>
      <c r="BJ338" s="500"/>
      <c r="BK338" s="500"/>
      <c r="BL338" s="500"/>
      <c r="BM338" s="500"/>
      <c r="BN338" s="501"/>
      <c r="BO338" s="502" t="s">
        <v>129</v>
      </c>
      <c r="BP338" s="503"/>
      <c r="BQ338" s="503"/>
      <c r="BR338" s="503"/>
      <c r="BS338" s="502" t="s">
        <v>129</v>
      </c>
      <c r="BT338" s="503"/>
      <c r="BU338" s="503"/>
      <c r="BV338" s="504"/>
    </row>
    <row r="339" spans="2:74" ht="14.25" customHeight="1">
      <c r="B339" s="571"/>
      <c r="C339" s="572"/>
      <c r="D339" s="572"/>
      <c r="E339" s="572"/>
      <c r="F339" s="623"/>
      <c r="G339" s="571"/>
      <c r="H339" s="572"/>
      <c r="I339" s="572"/>
      <c r="J339" s="572"/>
      <c r="K339" s="623"/>
      <c r="L339" s="852"/>
      <c r="M339" s="853"/>
      <c r="N339" s="853"/>
      <c r="O339" s="853"/>
      <c r="P339" s="858"/>
      <c r="Q339" s="859"/>
      <c r="R339" s="647"/>
      <c r="S339" s="647"/>
      <c r="T339" s="647"/>
      <c r="U339" s="647"/>
      <c r="V339" s="647"/>
      <c r="W339" s="508" t="s">
        <v>74</v>
      </c>
      <c r="X339" s="509"/>
      <c r="Y339" s="517"/>
      <c r="Z339" s="517"/>
      <c r="AA339" s="517"/>
      <c r="AB339" s="517"/>
      <c r="AC339" s="517"/>
      <c r="AD339" s="517"/>
      <c r="AE339" s="517"/>
      <c r="AF339" s="517"/>
      <c r="AG339" s="517"/>
      <c r="AH339" s="517"/>
      <c r="AI339" s="517"/>
      <c r="AJ339" s="517"/>
      <c r="AK339" s="517"/>
      <c r="AL339" s="518"/>
      <c r="AM339" s="509" t="s">
        <v>74</v>
      </c>
      <c r="AN339" s="509"/>
      <c r="AO339" s="121" t="s">
        <v>276</v>
      </c>
      <c r="AP339" s="121"/>
      <c r="AQ339" s="121"/>
      <c r="AR339" s="121"/>
      <c r="AS339" s="121"/>
      <c r="AT339" s="121"/>
      <c r="AU339" s="121"/>
      <c r="AV339" s="121"/>
      <c r="AW339" s="121"/>
      <c r="AX339" s="121"/>
      <c r="AY339" s="121"/>
      <c r="AZ339" s="121"/>
      <c r="BA339" s="121"/>
      <c r="BB339" s="121"/>
      <c r="BC339" s="121"/>
      <c r="BD339" s="121"/>
      <c r="BE339" s="121"/>
      <c r="BF339" s="121"/>
      <c r="BG339" s="121"/>
      <c r="BH339" s="127"/>
      <c r="BI339" s="170"/>
      <c r="BJ339" s="112"/>
      <c r="BK339" s="112"/>
      <c r="BL339" s="112"/>
      <c r="BM339" s="112"/>
      <c r="BN339" s="199"/>
      <c r="BO339" s="505" t="s">
        <v>130</v>
      </c>
      <c r="BP339" s="506"/>
      <c r="BQ339" s="506"/>
      <c r="BR339" s="506"/>
      <c r="BS339" s="505" t="s">
        <v>130</v>
      </c>
      <c r="BT339" s="506"/>
      <c r="BU339" s="506"/>
      <c r="BV339" s="507"/>
    </row>
    <row r="340" spans="2:74" ht="14.25" customHeight="1">
      <c r="B340" s="571"/>
      <c r="C340" s="572"/>
      <c r="D340" s="572"/>
      <c r="E340" s="572"/>
      <c r="F340" s="623"/>
      <c r="G340" s="571"/>
      <c r="H340" s="572"/>
      <c r="I340" s="572"/>
      <c r="J340" s="572"/>
      <c r="K340" s="623"/>
      <c r="L340" s="852"/>
      <c r="M340" s="853"/>
      <c r="N340" s="853"/>
      <c r="O340" s="853"/>
      <c r="P340" s="856" t="s">
        <v>278</v>
      </c>
      <c r="Q340" s="857"/>
      <c r="R340" s="647" t="s">
        <v>69</v>
      </c>
      <c r="S340" s="647"/>
      <c r="T340" s="647"/>
      <c r="U340" s="647"/>
      <c r="V340" s="647"/>
      <c r="W340" s="512" t="s">
        <v>74</v>
      </c>
      <c r="X340" s="513"/>
      <c r="Y340" s="599"/>
      <c r="Z340" s="599"/>
      <c r="AA340" s="599"/>
      <c r="AB340" s="599"/>
      <c r="AC340" s="599"/>
      <c r="AD340" s="599"/>
      <c r="AE340" s="599"/>
      <c r="AF340" s="599"/>
      <c r="AG340" s="599"/>
      <c r="AH340" s="600"/>
      <c r="AI340" s="600"/>
      <c r="AJ340" s="600"/>
      <c r="AK340" s="600"/>
      <c r="AL340" s="714"/>
      <c r="AM340" s="513" t="s">
        <v>74</v>
      </c>
      <c r="AN340" s="513"/>
      <c r="AO340" s="116" t="s">
        <v>277</v>
      </c>
      <c r="AP340" s="116"/>
      <c r="AQ340" s="116"/>
      <c r="AR340" s="116"/>
      <c r="AS340" s="116"/>
      <c r="AT340" s="116"/>
      <c r="AU340" s="116"/>
      <c r="AV340" s="116"/>
      <c r="AW340" s="116"/>
      <c r="AX340" s="116"/>
      <c r="AY340" s="116"/>
      <c r="AZ340" s="116"/>
      <c r="BA340" s="116"/>
      <c r="BB340" s="116"/>
      <c r="BC340" s="116"/>
      <c r="BD340" s="116"/>
      <c r="BE340" s="116"/>
      <c r="BF340" s="116"/>
      <c r="BG340" s="116"/>
      <c r="BH340" s="125"/>
      <c r="BI340" s="499" t="s">
        <v>434</v>
      </c>
      <c r="BJ340" s="500"/>
      <c r="BK340" s="500"/>
      <c r="BL340" s="500"/>
      <c r="BM340" s="500"/>
      <c r="BN340" s="501"/>
      <c r="BO340" s="502" t="s">
        <v>129</v>
      </c>
      <c r="BP340" s="503"/>
      <c r="BQ340" s="503"/>
      <c r="BR340" s="503"/>
      <c r="BS340" s="502" t="s">
        <v>129</v>
      </c>
      <c r="BT340" s="503"/>
      <c r="BU340" s="503"/>
      <c r="BV340" s="504"/>
    </row>
    <row r="341" spans="2:74" ht="14.25" customHeight="1">
      <c r="B341" s="573"/>
      <c r="C341" s="574"/>
      <c r="D341" s="574"/>
      <c r="E341" s="574"/>
      <c r="F341" s="624"/>
      <c r="G341" s="573"/>
      <c r="H341" s="574"/>
      <c r="I341" s="574"/>
      <c r="J341" s="574"/>
      <c r="K341" s="624"/>
      <c r="L341" s="854"/>
      <c r="M341" s="855"/>
      <c r="N341" s="855"/>
      <c r="O341" s="855"/>
      <c r="P341" s="858"/>
      <c r="Q341" s="859"/>
      <c r="R341" s="647"/>
      <c r="S341" s="647"/>
      <c r="T341" s="647"/>
      <c r="U341" s="647"/>
      <c r="V341" s="647"/>
      <c r="W341" s="508" t="s">
        <v>74</v>
      </c>
      <c r="X341" s="509"/>
      <c r="Y341" s="517"/>
      <c r="Z341" s="517"/>
      <c r="AA341" s="517"/>
      <c r="AB341" s="517"/>
      <c r="AC341" s="517"/>
      <c r="AD341" s="517"/>
      <c r="AE341" s="517"/>
      <c r="AF341" s="517"/>
      <c r="AG341" s="517"/>
      <c r="AH341" s="517"/>
      <c r="AI341" s="517"/>
      <c r="AJ341" s="517"/>
      <c r="AK341" s="517"/>
      <c r="AL341" s="518"/>
      <c r="AM341" s="509" t="s">
        <v>74</v>
      </c>
      <c r="AN341" s="509"/>
      <c r="AO341" s="121" t="s">
        <v>276</v>
      </c>
      <c r="AP341" s="121"/>
      <c r="AQ341" s="121"/>
      <c r="AR341" s="121"/>
      <c r="AS341" s="121"/>
      <c r="AT341" s="121"/>
      <c r="AU341" s="121"/>
      <c r="AV341" s="121"/>
      <c r="AW341" s="121"/>
      <c r="AX341" s="121"/>
      <c r="AY341" s="121"/>
      <c r="AZ341" s="121"/>
      <c r="BA341" s="121"/>
      <c r="BB341" s="121"/>
      <c r="BC341" s="121"/>
      <c r="BD341" s="121"/>
      <c r="BE341" s="121"/>
      <c r="BF341" s="121"/>
      <c r="BG341" s="121"/>
      <c r="BH341" s="127"/>
      <c r="BI341" s="170"/>
      <c r="BJ341" s="112"/>
      <c r="BK341" s="112"/>
      <c r="BL341" s="112"/>
      <c r="BM341" s="112"/>
      <c r="BN341" s="199"/>
      <c r="BO341" s="505" t="s">
        <v>130</v>
      </c>
      <c r="BP341" s="506"/>
      <c r="BQ341" s="506"/>
      <c r="BR341" s="506"/>
      <c r="BS341" s="505" t="s">
        <v>130</v>
      </c>
      <c r="BT341" s="506"/>
      <c r="BU341" s="506"/>
      <c r="BV341" s="507"/>
    </row>
    <row r="342" spans="2:74" ht="14.25" customHeight="1">
      <c r="B342" s="169" t="s">
        <v>229</v>
      </c>
      <c r="C342" s="144"/>
      <c r="D342" s="144"/>
      <c r="E342" s="144"/>
      <c r="F342" s="145"/>
      <c r="G342" s="169" t="s">
        <v>228</v>
      </c>
      <c r="H342" s="142"/>
      <c r="I342" s="142"/>
      <c r="J342" s="142"/>
      <c r="K342" s="143"/>
      <c r="L342" s="540" t="s">
        <v>223</v>
      </c>
      <c r="M342" s="541"/>
      <c r="N342" s="541"/>
      <c r="O342" s="541"/>
      <c r="P342" s="541"/>
      <c r="Q342" s="612"/>
      <c r="R342" s="512" t="s">
        <v>69</v>
      </c>
      <c r="S342" s="513"/>
      <c r="T342" s="513"/>
      <c r="U342" s="513"/>
      <c r="V342" s="514"/>
      <c r="W342" s="512" t="s">
        <v>74</v>
      </c>
      <c r="X342" s="513"/>
      <c r="Y342" s="599"/>
      <c r="Z342" s="599"/>
      <c r="AA342" s="599"/>
      <c r="AB342" s="599"/>
      <c r="AC342" s="599"/>
      <c r="AD342" s="599"/>
      <c r="AE342" s="599"/>
      <c r="AF342" s="599"/>
      <c r="AG342" s="599"/>
      <c r="AH342" s="600"/>
      <c r="AI342" s="600"/>
      <c r="AJ342" s="600"/>
      <c r="AK342" s="600"/>
      <c r="AL342" s="714"/>
      <c r="AM342" s="512" t="s">
        <v>74</v>
      </c>
      <c r="AN342" s="513"/>
      <c r="AO342" s="116" t="s">
        <v>187</v>
      </c>
      <c r="AP342" s="116"/>
      <c r="AQ342" s="116"/>
      <c r="AR342" s="116"/>
      <c r="AS342" s="116"/>
      <c r="AT342" s="116"/>
      <c r="AU342" s="116"/>
      <c r="AV342" s="116"/>
      <c r="AW342" s="116"/>
      <c r="AX342" s="116"/>
      <c r="AY342" s="116"/>
      <c r="AZ342" s="116"/>
      <c r="BA342" s="116"/>
      <c r="BB342" s="116"/>
      <c r="BC342" s="116"/>
      <c r="BD342" s="116"/>
      <c r="BE342" s="116"/>
      <c r="BF342" s="116"/>
      <c r="BG342" s="116"/>
      <c r="BH342" s="125"/>
      <c r="BI342" s="499" t="s">
        <v>434</v>
      </c>
      <c r="BJ342" s="500"/>
      <c r="BK342" s="500"/>
      <c r="BL342" s="500"/>
      <c r="BM342" s="500"/>
      <c r="BN342" s="501"/>
      <c r="BO342" s="502" t="s">
        <v>129</v>
      </c>
      <c r="BP342" s="503"/>
      <c r="BQ342" s="503"/>
      <c r="BR342" s="503"/>
      <c r="BS342" s="502" t="s">
        <v>129</v>
      </c>
      <c r="BT342" s="503"/>
      <c r="BU342" s="503"/>
      <c r="BV342" s="504"/>
    </row>
    <row r="343" spans="2:74" ht="14.25" customHeight="1">
      <c r="B343" s="571" t="s">
        <v>227</v>
      </c>
      <c r="C343" s="572"/>
      <c r="D343" s="572"/>
      <c r="E343" s="572"/>
      <c r="F343" s="623"/>
      <c r="G343" s="571" t="s">
        <v>226</v>
      </c>
      <c r="H343" s="572"/>
      <c r="I343" s="572"/>
      <c r="J343" s="572"/>
      <c r="K343" s="623"/>
      <c r="L343" s="542"/>
      <c r="M343" s="543"/>
      <c r="N343" s="543"/>
      <c r="O343" s="543"/>
      <c r="P343" s="543"/>
      <c r="Q343" s="613"/>
      <c r="R343" s="510"/>
      <c r="S343" s="511"/>
      <c r="T343" s="511"/>
      <c r="U343" s="511"/>
      <c r="V343" s="515"/>
      <c r="W343" s="510" t="s">
        <v>74</v>
      </c>
      <c r="X343" s="511"/>
      <c r="Y343" s="600"/>
      <c r="Z343" s="600"/>
      <c r="AA343" s="600"/>
      <c r="AB343" s="600"/>
      <c r="AC343" s="600"/>
      <c r="AD343" s="600"/>
      <c r="AE343" s="600"/>
      <c r="AF343" s="600"/>
      <c r="AG343" s="600"/>
      <c r="AH343" s="600"/>
      <c r="AI343" s="600"/>
      <c r="AJ343" s="600"/>
      <c r="AK343" s="600"/>
      <c r="AL343" s="714"/>
      <c r="AM343" s="510" t="s">
        <v>74</v>
      </c>
      <c r="AN343" s="511"/>
      <c r="AO343" s="120" t="s">
        <v>225</v>
      </c>
      <c r="AP343" s="120"/>
      <c r="AQ343" s="120"/>
      <c r="AR343" s="120"/>
      <c r="AS343" s="120"/>
      <c r="AT343" s="120"/>
      <c r="AU343" s="120"/>
      <c r="AV343" s="120"/>
      <c r="AW343" s="120"/>
      <c r="AX343" s="120"/>
      <c r="AY343" s="120"/>
      <c r="AZ343" s="120"/>
      <c r="BA343" s="120"/>
      <c r="BB343" s="120"/>
      <c r="BC343" s="120"/>
      <c r="BD343" s="120"/>
      <c r="BE343" s="120"/>
      <c r="BF343" s="120"/>
      <c r="BG343" s="120"/>
      <c r="BH343" s="126"/>
      <c r="BI343" s="229"/>
      <c r="BJ343" s="483"/>
      <c r="BK343" s="483"/>
      <c r="BL343" s="483"/>
      <c r="BM343" s="483"/>
      <c r="BN343" s="484"/>
      <c r="BO343" s="505" t="s">
        <v>130</v>
      </c>
      <c r="BP343" s="506"/>
      <c r="BQ343" s="506"/>
      <c r="BR343" s="506"/>
      <c r="BS343" s="505" t="s">
        <v>130</v>
      </c>
      <c r="BT343" s="506"/>
      <c r="BU343" s="506"/>
      <c r="BV343" s="507"/>
    </row>
    <row r="344" spans="2:74" ht="14.25" customHeight="1">
      <c r="B344" s="571"/>
      <c r="C344" s="572"/>
      <c r="D344" s="572"/>
      <c r="E344" s="572"/>
      <c r="F344" s="623"/>
      <c r="G344" s="573"/>
      <c r="H344" s="574"/>
      <c r="I344" s="574"/>
      <c r="J344" s="574"/>
      <c r="K344" s="624"/>
      <c r="L344" s="544"/>
      <c r="M344" s="545"/>
      <c r="N344" s="545"/>
      <c r="O344" s="545"/>
      <c r="P344" s="545"/>
      <c r="Q344" s="614"/>
      <c r="R344" s="508"/>
      <c r="S344" s="509"/>
      <c r="T344" s="509"/>
      <c r="U344" s="509"/>
      <c r="V344" s="516"/>
      <c r="W344" s="508" t="s">
        <v>74</v>
      </c>
      <c r="X344" s="509"/>
      <c r="Y344" s="517"/>
      <c r="Z344" s="517"/>
      <c r="AA344" s="517"/>
      <c r="AB344" s="517"/>
      <c r="AC344" s="517"/>
      <c r="AD344" s="517"/>
      <c r="AE344" s="517"/>
      <c r="AF344" s="517"/>
      <c r="AG344" s="517"/>
      <c r="AH344" s="517"/>
      <c r="AI344" s="517"/>
      <c r="AJ344" s="517"/>
      <c r="AK344" s="517"/>
      <c r="AL344" s="518"/>
      <c r="AM344" s="508" t="s">
        <v>74</v>
      </c>
      <c r="AN344" s="509"/>
      <c r="AO344" s="121" t="s">
        <v>191</v>
      </c>
      <c r="AP344" s="121"/>
      <c r="AQ344" s="121"/>
      <c r="AR344" s="121"/>
      <c r="AS344" s="121"/>
      <c r="AT344" s="121"/>
      <c r="AU344" s="121"/>
      <c r="AV344" s="121"/>
      <c r="AW344" s="121"/>
      <c r="AX344" s="121"/>
      <c r="AY344" s="121"/>
      <c r="AZ344" s="121"/>
      <c r="BA344" s="121"/>
      <c r="BB344" s="121"/>
      <c r="BC344" s="121"/>
      <c r="BD344" s="121"/>
      <c r="BE344" s="121"/>
      <c r="BF344" s="121"/>
      <c r="BG344" s="121"/>
      <c r="BH344" s="127"/>
      <c r="BI344" s="415"/>
      <c r="BJ344" s="416"/>
      <c r="BK344" s="416"/>
      <c r="BL344" s="416"/>
      <c r="BM344" s="416"/>
      <c r="BN344" s="417"/>
      <c r="BO344" s="124"/>
      <c r="BP344" s="121"/>
      <c r="BQ344" s="121"/>
      <c r="BR344" s="121"/>
      <c r="BS344" s="124"/>
      <c r="BT344" s="121"/>
      <c r="BU344" s="121"/>
      <c r="BV344" s="127"/>
    </row>
    <row r="345" spans="2:74" ht="14.25" customHeight="1">
      <c r="B345" s="571"/>
      <c r="C345" s="572"/>
      <c r="D345" s="572"/>
      <c r="E345" s="572"/>
      <c r="F345" s="623"/>
      <c r="G345" s="169" t="s">
        <v>224</v>
      </c>
      <c r="H345" s="142"/>
      <c r="I345" s="142"/>
      <c r="J345" s="142"/>
      <c r="K345" s="143"/>
      <c r="L345" s="540" t="s">
        <v>223</v>
      </c>
      <c r="M345" s="541"/>
      <c r="N345" s="541"/>
      <c r="O345" s="541"/>
      <c r="P345" s="541"/>
      <c r="Q345" s="612"/>
      <c r="R345" s="512" t="s">
        <v>69</v>
      </c>
      <c r="S345" s="513"/>
      <c r="T345" s="513"/>
      <c r="U345" s="513"/>
      <c r="V345" s="514"/>
      <c r="W345" s="512" t="s">
        <v>74</v>
      </c>
      <c r="X345" s="513"/>
      <c r="Y345" s="599"/>
      <c r="Z345" s="599"/>
      <c r="AA345" s="599"/>
      <c r="AB345" s="599"/>
      <c r="AC345" s="599"/>
      <c r="AD345" s="600"/>
      <c r="AE345" s="600"/>
      <c r="AF345" s="600"/>
      <c r="AG345" s="600"/>
      <c r="AH345" s="600"/>
      <c r="AI345" s="600"/>
      <c r="AJ345" s="600"/>
      <c r="AK345" s="600"/>
      <c r="AL345" s="714"/>
      <c r="AM345" s="512" t="s">
        <v>74</v>
      </c>
      <c r="AN345" s="513"/>
      <c r="AO345" s="116" t="s">
        <v>222</v>
      </c>
      <c r="AP345" s="116"/>
      <c r="AQ345" s="116"/>
      <c r="AR345" s="116"/>
      <c r="AS345" s="116"/>
      <c r="AT345" s="116"/>
      <c r="AU345" s="116"/>
      <c r="AV345" s="116"/>
      <c r="AW345" s="116"/>
      <c r="AX345" s="116"/>
      <c r="AY345" s="116"/>
      <c r="AZ345" s="116"/>
      <c r="BA345" s="116"/>
      <c r="BB345" s="116"/>
      <c r="BC345" s="116"/>
      <c r="BD345" s="116"/>
      <c r="BE345" s="116"/>
      <c r="BF345" s="116"/>
      <c r="BG345" s="116"/>
      <c r="BH345" s="125"/>
      <c r="BI345" s="650" t="s">
        <v>434</v>
      </c>
      <c r="BJ345" s="611"/>
      <c r="BK345" s="611"/>
      <c r="BL345" s="611"/>
      <c r="BM345" s="611"/>
      <c r="BN345" s="651"/>
      <c r="BO345" s="505" t="s">
        <v>129</v>
      </c>
      <c r="BP345" s="506"/>
      <c r="BQ345" s="506"/>
      <c r="BR345" s="506"/>
      <c r="BS345" s="505" t="s">
        <v>129</v>
      </c>
      <c r="BT345" s="506"/>
      <c r="BU345" s="506"/>
      <c r="BV345" s="507"/>
    </row>
    <row r="346" spans="2:74" ht="14.25" customHeight="1">
      <c r="B346" s="571"/>
      <c r="C346" s="572"/>
      <c r="D346" s="572"/>
      <c r="E346" s="572"/>
      <c r="F346" s="623"/>
      <c r="G346" s="571" t="s">
        <v>221</v>
      </c>
      <c r="H346" s="572"/>
      <c r="I346" s="572"/>
      <c r="J346" s="572"/>
      <c r="K346" s="623"/>
      <c r="L346" s="542"/>
      <c r="M346" s="543"/>
      <c r="N346" s="543"/>
      <c r="O346" s="543"/>
      <c r="P346" s="543"/>
      <c r="Q346" s="613"/>
      <c r="R346" s="510"/>
      <c r="S346" s="511"/>
      <c r="T346" s="511"/>
      <c r="U346" s="511"/>
      <c r="V346" s="515"/>
      <c r="W346" s="510" t="s">
        <v>74</v>
      </c>
      <c r="X346" s="511"/>
      <c r="Y346" s="600"/>
      <c r="Z346" s="600"/>
      <c r="AA346" s="600"/>
      <c r="AB346" s="600"/>
      <c r="AC346" s="600"/>
      <c r="AD346" s="600"/>
      <c r="AE346" s="600"/>
      <c r="AF346" s="600"/>
      <c r="AG346" s="600"/>
      <c r="AH346" s="600"/>
      <c r="AI346" s="600"/>
      <c r="AJ346" s="600"/>
      <c r="AK346" s="600"/>
      <c r="AL346" s="714"/>
      <c r="AM346" s="510" t="s">
        <v>74</v>
      </c>
      <c r="AN346" s="511"/>
      <c r="AO346" s="531"/>
      <c r="AP346" s="531"/>
      <c r="AQ346" s="531"/>
      <c r="AR346" s="531"/>
      <c r="AS346" s="531"/>
      <c r="AT346" s="531"/>
      <c r="AU346" s="531"/>
      <c r="AV346" s="531"/>
      <c r="AW346" s="531"/>
      <c r="AX346" s="531"/>
      <c r="AY346" s="531"/>
      <c r="AZ346" s="531"/>
      <c r="BA346" s="531"/>
      <c r="BB346" s="531"/>
      <c r="BC346" s="531"/>
      <c r="BD346" s="531"/>
      <c r="BE346" s="531"/>
      <c r="BF346" s="531"/>
      <c r="BG346" s="531"/>
      <c r="BH346" s="615"/>
      <c r="BI346" s="170"/>
      <c r="BJ346" s="112"/>
      <c r="BK346" s="112"/>
      <c r="BL346" s="112"/>
      <c r="BM346" s="112"/>
      <c r="BN346" s="199"/>
      <c r="BO346" s="505" t="s">
        <v>130</v>
      </c>
      <c r="BP346" s="506"/>
      <c r="BQ346" s="506"/>
      <c r="BR346" s="506"/>
      <c r="BS346" s="505" t="s">
        <v>130</v>
      </c>
      <c r="BT346" s="506"/>
      <c r="BU346" s="506"/>
      <c r="BV346" s="507"/>
    </row>
    <row r="347" spans="2:74" ht="14.25" customHeight="1">
      <c r="B347" s="573"/>
      <c r="C347" s="574"/>
      <c r="D347" s="574"/>
      <c r="E347" s="574"/>
      <c r="F347" s="624"/>
      <c r="G347" s="573"/>
      <c r="H347" s="574"/>
      <c r="I347" s="574"/>
      <c r="J347" s="574"/>
      <c r="K347" s="624"/>
      <c r="L347" s="544"/>
      <c r="M347" s="545"/>
      <c r="N347" s="545"/>
      <c r="O347" s="545"/>
      <c r="P347" s="545"/>
      <c r="Q347" s="614"/>
      <c r="R347" s="508"/>
      <c r="S347" s="509"/>
      <c r="T347" s="509"/>
      <c r="U347" s="509"/>
      <c r="V347" s="516"/>
      <c r="W347" s="508" t="s">
        <v>74</v>
      </c>
      <c r="X347" s="509"/>
      <c r="Y347" s="517"/>
      <c r="Z347" s="517"/>
      <c r="AA347" s="517"/>
      <c r="AB347" s="517"/>
      <c r="AC347" s="517"/>
      <c r="AD347" s="517"/>
      <c r="AE347" s="517"/>
      <c r="AF347" s="517"/>
      <c r="AG347" s="517"/>
      <c r="AH347" s="517"/>
      <c r="AI347" s="517"/>
      <c r="AJ347" s="517"/>
      <c r="AK347" s="517"/>
      <c r="AL347" s="518"/>
      <c r="AM347" s="508" t="s">
        <v>74</v>
      </c>
      <c r="AN347" s="509"/>
      <c r="AO347" s="517"/>
      <c r="AP347" s="517"/>
      <c r="AQ347" s="517"/>
      <c r="AR347" s="517"/>
      <c r="AS347" s="517"/>
      <c r="AT347" s="517"/>
      <c r="AU347" s="517"/>
      <c r="AV347" s="517"/>
      <c r="AW347" s="517"/>
      <c r="AX347" s="517"/>
      <c r="AY347" s="517"/>
      <c r="AZ347" s="517"/>
      <c r="BA347" s="517"/>
      <c r="BB347" s="517"/>
      <c r="BC347" s="517"/>
      <c r="BD347" s="517"/>
      <c r="BE347" s="517"/>
      <c r="BF347" s="517"/>
      <c r="BG347" s="517"/>
      <c r="BH347" s="518"/>
      <c r="BI347" s="207"/>
      <c r="BJ347" s="197"/>
      <c r="BK347" s="197"/>
      <c r="BL347" s="197"/>
      <c r="BM347" s="197"/>
      <c r="BN347" s="198"/>
      <c r="BO347" s="124"/>
      <c r="BP347" s="121"/>
      <c r="BQ347" s="121"/>
      <c r="BR347" s="121"/>
      <c r="BS347" s="124"/>
      <c r="BT347" s="121"/>
      <c r="BU347" s="121"/>
      <c r="BV347" s="127"/>
    </row>
    <row r="348" spans="2:74" ht="16.5" customHeight="1">
      <c r="B348" s="169" t="s">
        <v>217</v>
      </c>
      <c r="C348" s="433"/>
      <c r="D348" s="433"/>
      <c r="E348" s="433"/>
      <c r="F348" s="434"/>
      <c r="G348" s="169" t="s">
        <v>216</v>
      </c>
      <c r="H348" s="433"/>
      <c r="I348" s="433"/>
      <c r="J348" s="433"/>
      <c r="K348" s="434"/>
      <c r="L348" s="540" t="s">
        <v>215</v>
      </c>
      <c r="M348" s="541"/>
      <c r="N348" s="541"/>
      <c r="O348" s="541"/>
      <c r="P348" s="541"/>
      <c r="Q348" s="612"/>
      <c r="R348" s="512" t="s">
        <v>69</v>
      </c>
      <c r="S348" s="513"/>
      <c r="T348" s="513"/>
      <c r="U348" s="513"/>
      <c r="V348" s="514"/>
      <c r="W348" s="512" t="s">
        <v>74</v>
      </c>
      <c r="X348" s="513"/>
      <c r="Y348" s="599"/>
      <c r="Z348" s="599"/>
      <c r="AA348" s="599"/>
      <c r="AB348" s="599"/>
      <c r="AC348" s="599"/>
      <c r="AD348" s="599"/>
      <c r="AE348" s="599"/>
      <c r="AF348" s="599"/>
      <c r="AG348" s="599"/>
      <c r="AH348" s="599"/>
      <c r="AI348" s="599"/>
      <c r="AJ348" s="599"/>
      <c r="AK348" s="599"/>
      <c r="AL348" s="713"/>
      <c r="AM348" s="510" t="s">
        <v>74</v>
      </c>
      <c r="AN348" s="511"/>
      <c r="AO348" s="120" t="s">
        <v>214</v>
      </c>
      <c r="AP348" s="120"/>
      <c r="AQ348" s="120"/>
      <c r="AR348" s="120"/>
      <c r="AS348" s="120"/>
      <c r="AT348" s="120"/>
      <c r="AU348" s="120"/>
      <c r="AV348" s="120"/>
      <c r="AW348" s="120"/>
      <c r="AX348" s="120"/>
      <c r="AY348" s="120"/>
      <c r="AZ348" s="120"/>
      <c r="BA348" s="120"/>
      <c r="BB348" s="120"/>
      <c r="BC348" s="120"/>
      <c r="BD348" s="120"/>
      <c r="BE348" s="120"/>
      <c r="BF348" s="120"/>
      <c r="BG348" s="120"/>
      <c r="BH348" s="126"/>
      <c r="BI348" s="499" t="s">
        <v>434</v>
      </c>
      <c r="BJ348" s="500"/>
      <c r="BK348" s="500"/>
      <c r="BL348" s="500"/>
      <c r="BM348" s="500"/>
      <c r="BN348" s="501"/>
      <c r="BO348" s="502" t="s">
        <v>129</v>
      </c>
      <c r="BP348" s="503"/>
      <c r="BQ348" s="503"/>
      <c r="BR348" s="503"/>
      <c r="BS348" s="502" t="s">
        <v>129</v>
      </c>
      <c r="BT348" s="503"/>
      <c r="BU348" s="503"/>
      <c r="BV348" s="504"/>
    </row>
    <row r="349" spans="2:74" ht="16.5" customHeight="1">
      <c r="B349" s="571" t="s">
        <v>213</v>
      </c>
      <c r="C349" s="572"/>
      <c r="D349" s="572"/>
      <c r="E349" s="572"/>
      <c r="F349" s="623"/>
      <c r="G349" s="571" t="s">
        <v>212</v>
      </c>
      <c r="H349" s="572"/>
      <c r="I349" s="572"/>
      <c r="J349" s="572"/>
      <c r="K349" s="623"/>
      <c r="L349" s="542"/>
      <c r="M349" s="543"/>
      <c r="N349" s="543"/>
      <c r="O349" s="543"/>
      <c r="P349" s="543"/>
      <c r="Q349" s="613"/>
      <c r="R349" s="510"/>
      <c r="S349" s="511"/>
      <c r="T349" s="511"/>
      <c r="U349" s="511"/>
      <c r="V349" s="515"/>
      <c r="W349" s="510" t="s">
        <v>74</v>
      </c>
      <c r="X349" s="511"/>
      <c r="Y349" s="600"/>
      <c r="Z349" s="600"/>
      <c r="AA349" s="600"/>
      <c r="AB349" s="600"/>
      <c r="AC349" s="600"/>
      <c r="AD349" s="600"/>
      <c r="AE349" s="600"/>
      <c r="AF349" s="600"/>
      <c r="AG349" s="600"/>
      <c r="AH349" s="600"/>
      <c r="AI349" s="600"/>
      <c r="AJ349" s="600"/>
      <c r="AK349" s="600"/>
      <c r="AL349" s="714"/>
      <c r="AM349" s="510" t="s">
        <v>74</v>
      </c>
      <c r="AN349" s="511"/>
      <c r="AO349" s="120" t="s">
        <v>211</v>
      </c>
      <c r="AP349" s="120"/>
      <c r="AQ349" s="120"/>
      <c r="AR349" s="120"/>
      <c r="AS349" s="120"/>
      <c r="AT349" s="120"/>
      <c r="AU349" s="120"/>
      <c r="AV349" s="120"/>
      <c r="AW349" s="120"/>
      <c r="AX349" s="120"/>
      <c r="AY349" s="120"/>
      <c r="AZ349" s="120"/>
      <c r="BA349" s="120"/>
      <c r="BB349" s="120"/>
      <c r="BC349" s="120"/>
      <c r="BD349" s="120"/>
      <c r="BE349" s="120"/>
      <c r="BF349" s="120"/>
      <c r="BG349" s="120"/>
      <c r="BH349" s="126"/>
      <c r="BI349" s="122"/>
      <c r="BJ349" s="120"/>
      <c r="BK349" s="120"/>
      <c r="BL349" s="120"/>
      <c r="BM349" s="120"/>
      <c r="BN349" s="126"/>
      <c r="BO349" s="505" t="s">
        <v>130</v>
      </c>
      <c r="BP349" s="506"/>
      <c r="BQ349" s="506"/>
      <c r="BR349" s="506"/>
      <c r="BS349" s="505" t="s">
        <v>130</v>
      </c>
      <c r="BT349" s="506"/>
      <c r="BU349" s="506"/>
      <c r="BV349" s="507"/>
    </row>
    <row r="350" spans="2:74" ht="16.5" customHeight="1">
      <c r="B350" s="571"/>
      <c r="C350" s="572"/>
      <c r="D350" s="572"/>
      <c r="E350" s="572"/>
      <c r="F350" s="623"/>
      <c r="G350" s="571"/>
      <c r="H350" s="572"/>
      <c r="I350" s="572"/>
      <c r="J350" s="572"/>
      <c r="K350" s="623"/>
      <c r="L350" s="542"/>
      <c r="M350" s="543"/>
      <c r="N350" s="543"/>
      <c r="O350" s="543"/>
      <c r="P350" s="543"/>
      <c r="Q350" s="613"/>
      <c r="R350" s="510"/>
      <c r="S350" s="511"/>
      <c r="T350" s="511"/>
      <c r="U350" s="511"/>
      <c r="V350" s="515"/>
      <c r="W350" s="510" t="s">
        <v>74</v>
      </c>
      <c r="X350" s="511"/>
      <c r="Y350" s="600"/>
      <c r="Z350" s="600"/>
      <c r="AA350" s="600"/>
      <c r="AB350" s="600"/>
      <c r="AC350" s="600"/>
      <c r="AD350" s="600"/>
      <c r="AE350" s="600"/>
      <c r="AF350" s="600"/>
      <c r="AG350" s="600"/>
      <c r="AH350" s="600"/>
      <c r="AI350" s="600"/>
      <c r="AJ350" s="600"/>
      <c r="AK350" s="600"/>
      <c r="AL350" s="714"/>
      <c r="AM350" s="510" t="s">
        <v>74</v>
      </c>
      <c r="AN350" s="511"/>
      <c r="AO350" s="120" t="s">
        <v>210</v>
      </c>
      <c r="AP350" s="120"/>
      <c r="AQ350" s="120"/>
      <c r="AR350" s="120"/>
      <c r="AS350" s="120"/>
      <c r="AT350" s="120"/>
      <c r="AU350" s="120"/>
      <c r="AV350" s="120"/>
      <c r="AW350" s="120"/>
      <c r="AX350" s="120"/>
      <c r="AY350" s="120"/>
      <c r="AZ350" s="120"/>
      <c r="BA350" s="120"/>
      <c r="BB350" s="120"/>
      <c r="BC350" s="120"/>
      <c r="BD350" s="120"/>
      <c r="BE350" s="120"/>
      <c r="BF350" s="120"/>
      <c r="BG350" s="120"/>
      <c r="BH350" s="126"/>
      <c r="BI350" s="122"/>
      <c r="BJ350" s="120"/>
      <c r="BK350" s="120"/>
      <c r="BL350" s="120"/>
      <c r="BM350" s="120"/>
      <c r="BN350" s="126"/>
      <c r="BO350" s="122"/>
      <c r="BP350" s="120"/>
      <c r="BQ350" s="120"/>
      <c r="BR350" s="120"/>
      <c r="BS350" s="122"/>
      <c r="BT350" s="120"/>
      <c r="BU350" s="120"/>
      <c r="BV350" s="126"/>
    </row>
    <row r="351" spans="2:74" ht="16.5" customHeight="1">
      <c r="B351" s="571"/>
      <c r="C351" s="572"/>
      <c r="D351" s="572"/>
      <c r="E351" s="572"/>
      <c r="F351" s="623"/>
      <c r="G351" s="571"/>
      <c r="H351" s="572"/>
      <c r="I351" s="572"/>
      <c r="J351" s="572"/>
      <c r="K351" s="623"/>
      <c r="L351" s="542"/>
      <c r="M351" s="543"/>
      <c r="N351" s="543"/>
      <c r="O351" s="543"/>
      <c r="P351" s="543"/>
      <c r="Q351" s="613"/>
      <c r="R351" s="510"/>
      <c r="S351" s="511"/>
      <c r="T351" s="511"/>
      <c r="U351" s="511"/>
      <c r="V351" s="515"/>
      <c r="W351" s="510" t="s">
        <v>74</v>
      </c>
      <c r="X351" s="511"/>
      <c r="Y351" s="600"/>
      <c r="Z351" s="600"/>
      <c r="AA351" s="600"/>
      <c r="AB351" s="600"/>
      <c r="AC351" s="600"/>
      <c r="AD351" s="600"/>
      <c r="AE351" s="600"/>
      <c r="AF351" s="600"/>
      <c r="AG351" s="600"/>
      <c r="AH351" s="600"/>
      <c r="AI351" s="600"/>
      <c r="AJ351" s="600"/>
      <c r="AK351" s="600"/>
      <c r="AL351" s="714"/>
      <c r="AM351" s="510" t="s">
        <v>74</v>
      </c>
      <c r="AN351" s="511"/>
      <c r="AO351" s="120" t="s">
        <v>209</v>
      </c>
      <c r="AP351" s="120"/>
      <c r="AQ351" s="120"/>
      <c r="AR351" s="120"/>
      <c r="AS351" s="120"/>
      <c r="AT351" s="120"/>
      <c r="AU351" s="120"/>
      <c r="AV351" s="120"/>
      <c r="AW351" s="120"/>
      <c r="AX351" s="120"/>
      <c r="AY351" s="120"/>
      <c r="AZ351" s="120"/>
      <c r="BA351" s="120"/>
      <c r="BB351" s="120"/>
      <c r="BC351" s="120"/>
      <c r="BD351" s="120"/>
      <c r="BE351" s="120"/>
      <c r="BF351" s="120"/>
      <c r="BG351" s="120"/>
      <c r="BH351" s="126"/>
      <c r="BI351" s="122"/>
      <c r="BJ351" s="120"/>
      <c r="BK351" s="120"/>
      <c r="BL351" s="120"/>
      <c r="BM351" s="120"/>
      <c r="BN351" s="126"/>
      <c r="BO351" s="122"/>
      <c r="BP351" s="120"/>
      <c r="BQ351" s="120"/>
      <c r="BR351" s="120"/>
      <c r="BS351" s="122"/>
      <c r="BT351" s="120"/>
      <c r="BU351" s="120"/>
      <c r="BV351" s="126"/>
    </row>
    <row r="352" spans="2:74" ht="16.5" customHeight="1">
      <c r="B352" s="571"/>
      <c r="C352" s="572"/>
      <c r="D352" s="572"/>
      <c r="E352" s="572"/>
      <c r="F352" s="623"/>
      <c r="G352" s="571"/>
      <c r="H352" s="572"/>
      <c r="I352" s="572"/>
      <c r="J352" s="572"/>
      <c r="K352" s="623"/>
      <c r="L352" s="542"/>
      <c r="M352" s="543"/>
      <c r="N352" s="543"/>
      <c r="O352" s="543"/>
      <c r="P352" s="543"/>
      <c r="Q352" s="613"/>
      <c r="R352" s="510"/>
      <c r="S352" s="511"/>
      <c r="T352" s="511"/>
      <c r="U352" s="511"/>
      <c r="V352" s="515"/>
      <c r="W352" s="510" t="s">
        <v>74</v>
      </c>
      <c r="X352" s="511"/>
      <c r="Y352" s="600"/>
      <c r="Z352" s="600"/>
      <c r="AA352" s="600"/>
      <c r="AB352" s="600"/>
      <c r="AC352" s="600"/>
      <c r="AD352" s="600"/>
      <c r="AE352" s="600"/>
      <c r="AF352" s="600"/>
      <c r="AG352" s="600"/>
      <c r="AH352" s="600"/>
      <c r="AI352" s="600"/>
      <c r="AJ352" s="600"/>
      <c r="AK352" s="600"/>
      <c r="AL352" s="714"/>
      <c r="AM352" s="510" t="s">
        <v>74</v>
      </c>
      <c r="AN352" s="511"/>
      <c r="AO352" s="120" t="s">
        <v>208</v>
      </c>
      <c r="AP352" s="120"/>
      <c r="AQ352" s="120"/>
      <c r="AR352" s="120"/>
      <c r="AS352" s="120"/>
      <c r="AT352" s="120"/>
      <c r="AU352" s="120"/>
      <c r="AV352" s="120"/>
      <c r="AW352" s="120"/>
      <c r="AX352" s="120"/>
      <c r="AY352" s="120"/>
      <c r="AZ352" s="120"/>
      <c r="BA352" s="120"/>
      <c r="BB352" s="120"/>
      <c r="BC352" s="120"/>
      <c r="BD352" s="120"/>
      <c r="BE352" s="120"/>
      <c r="BF352" s="120"/>
      <c r="BG352" s="120"/>
      <c r="BH352" s="126"/>
      <c r="BI352" s="122"/>
      <c r="BJ352" s="120"/>
      <c r="BK352" s="120"/>
      <c r="BL352" s="120"/>
      <c r="BM352" s="120"/>
      <c r="BN352" s="126"/>
      <c r="BO352" s="122"/>
      <c r="BP352" s="120"/>
      <c r="BQ352" s="120"/>
      <c r="BR352" s="120"/>
      <c r="BS352" s="122"/>
      <c r="BT352" s="120"/>
      <c r="BU352" s="120"/>
      <c r="BV352" s="126"/>
    </row>
    <row r="353" spans="2:74" ht="16.5" customHeight="1">
      <c r="B353" s="571"/>
      <c r="C353" s="572"/>
      <c r="D353" s="572"/>
      <c r="E353" s="572"/>
      <c r="F353" s="623"/>
      <c r="G353" s="571"/>
      <c r="H353" s="572"/>
      <c r="I353" s="572"/>
      <c r="J353" s="572"/>
      <c r="K353" s="623"/>
      <c r="L353" s="542"/>
      <c r="M353" s="543"/>
      <c r="N353" s="543"/>
      <c r="O353" s="543"/>
      <c r="P353" s="543"/>
      <c r="Q353" s="613"/>
      <c r="R353" s="510"/>
      <c r="S353" s="511"/>
      <c r="T353" s="511"/>
      <c r="U353" s="511"/>
      <c r="V353" s="515"/>
      <c r="W353" s="510" t="s">
        <v>74</v>
      </c>
      <c r="X353" s="511"/>
      <c r="Y353" s="531"/>
      <c r="Z353" s="531"/>
      <c r="AA353" s="531"/>
      <c r="AB353" s="531"/>
      <c r="AC353" s="531"/>
      <c r="AD353" s="531"/>
      <c r="AE353" s="531"/>
      <c r="AF353" s="531"/>
      <c r="AG353" s="531"/>
      <c r="AH353" s="531"/>
      <c r="AI353" s="531"/>
      <c r="AJ353" s="531"/>
      <c r="AK353" s="531"/>
      <c r="AL353" s="615"/>
      <c r="AM353" s="510" t="s">
        <v>74</v>
      </c>
      <c r="AN353" s="511"/>
      <c r="AO353" s="531"/>
      <c r="AP353" s="531"/>
      <c r="AQ353" s="531"/>
      <c r="AR353" s="531"/>
      <c r="AS353" s="531"/>
      <c r="AT353" s="531"/>
      <c r="AU353" s="531"/>
      <c r="AV353" s="531"/>
      <c r="AW353" s="531"/>
      <c r="AX353" s="531"/>
      <c r="AY353" s="531"/>
      <c r="AZ353" s="531"/>
      <c r="BA353" s="531"/>
      <c r="BB353" s="531"/>
      <c r="BC353" s="531"/>
      <c r="BD353" s="531"/>
      <c r="BE353" s="531"/>
      <c r="BF353" s="531"/>
      <c r="BG353" s="531"/>
      <c r="BH353" s="615"/>
      <c r="BI353" s="122"/>
      <c r="BJ353" s="120"/>
      <c r="BK353" s="120"/>
      <c r="BL353" s="120"/>
      <c r="BM353" s="120"/>
      <c r="BN353" s="126"/>
      <c r="BO353" s="122"/>
      <c r="BP353" s="120"/>
      <c r="BQ353" s="120"/>
      <c r="BR353" s="120"/>
      <c r="BS353" s="122"/>
      <c r="BT353" s="120"/>
      <c r="BU353" s="120"/>
      <c r="BV353" s="126"/>
    </row>
    <row r="354" spans="2:74" ht="16.5" customHeight="1">
      <c r="B354" s="573"/>
      <c r="C354" s="574"/>
      <c r="D354" s="574"/>
      <c r="E354" s="574"/>
      <c r="F354" s="624"/>
      <c r="G354" s="573"/>
      <c r="H354" s="574"/>
      <c r="I354" s="574"/>
      <c r="J354" s="574"/>
      <c r="K354" s="624"/>
      <c r="L354" s="544"/>
      <c r="M354" s="545"/>
      <c r="N354" s="545"/>
      <c r="O354" s="545"/>
      <c r="P354" s="545"/>
      <c r="Q354" s="614"/>
      <c r="R354" s="508"/>
      <c r="S354" s="509"/>
      <c r="T354" s="509"/>
      <c r="U354" s="509"/>
      <c r="V354" s="516"/>
      <c r="W354" s="508" t="s">
        <v>74</v>
      </c>
      <c r="X354" s="509"/>
      <c r="Y354" s="517"/>
      <c r="Z354" s="517"/>
      <c r="AA354" s="517"/>
      <c r="AB354" s="517"/>
      <c r="AC354" s="517"/>
      <c r="AD354" s="517"/>
      <c r="AE354" s="517"/>
      <c r="AF354" s="517"/>
      <c r="AG354" s="517"/>
      <c r="AH354" s="517"/>
      <c r="AI354" s="517"/>
      <c r="AJ354" s="517"/>
      <c r="AK354" s="517"/>
      <c r="AL354" s="518"/>
      <c r="AM354" s="508" t="s">
        <v>74</v>
      </c>
      <c r="AN354" s="509"/>
      <c r="AO354" s="517"/>
      <c r="AP354" s="517"/>
      <c r="AQ354" s="517"/>
      <c r="AR354" s="517"/>
      <c r="AS354" s="517"/>
      <c r="AT354" s="517"/>
      <c r="AU354" s="517"/>
      <c r="AV354" s="517"/>
      <c r="AW354" s="517"/>
      <c r="AX354" s="517"/>
      <c r="AY354" s="517"/>
      <c r="AZ354" s="517"/>
      <c r="BA354" s="517"/>
      <c r="BB354" s="517"/>
      <c r="BC354" s="517"/>
      <c r="BD354" s="517"/>
      <c r="BE354" s="517"/>
      <c r="BF354" s="517"/>
      <c r="BG354" s="517"/>
      <c r="BH354" s="518"/>
      <c r="BI354" s="124"/>
      <c r="BJ354" s="121"/>
      <c r="BK354" s="121"/>
      <c r="BL354" s="121"/>
      <c r="BM354" s="121"/>
      <c r="BN354" s="127"/>
      <c r="BO354" s="124"/>
      <c r="BP354" s="121"/>
      <c r="BQ354" s="121"/>
      <c r="BR354" s="121"/>
      <c r="BS354" s="124"/>
      <c r="BT354" s="121"/>
      <c r="BU354" s="121"/>
      <c r="BV354" s="127"/>
    </row>
    <row r="355" spans="2:74" ht="13.5" customHeight="1">
      <c r="C355" s="113"/>
      <c r="D355" s="113"/>
      <c r="H355" s="113"/>
      <c r="BS355" s="114"/>
      <c r="BT355" s="114"/>
      <c r="BU355" s="114"/>
      <c r="BV355" s="114"/>
    </row>
    <row r="356" spans="2:74" ht="13.5" customHeight="1">
      <c r="C356" s="113"/>
      <c r="D356" s="113"/>
      <c r="H356" s="113"/>
      <c r="BS356" s="114"/>
      <c r="BT356" s="114"/>
      <c r="BU356" s="114"/>
      <c r="BV356" s="114"/>
    </row>
    <row r="357" spans="2:74" ht="13.5" customHeight="1">
      <c r="C357" s="113"/>
      <c r="D357" s="113"/>
      <c r="H357" s="113"/>
      <c r="BS357" s="114"/>
      <c r="BT357" s="114"/>
      <c r="BU357" s="114"/>
      <c r="BV357" s="114"/>
    </row>
    <row r="358" spans="2:74" ht="13.5" customHeight="1">
      <c r="C358" s="113"/>
      <c r="D358" s="113"/>
      <c r="H358" s="113"/>
      <c r="BS358" s="114"/>
      <c r="BT358" s="114"/>
      <c r="BU358" s="114"/>
      <c r="BV358" s="114"/>
    </row>
    <row r="359" spans="2:74" ht="13.5" customHeight="1">
      <c r="C359" s="113"/>
      <c r="D359" s="113"/>
      <c r="H359" s="113"/>
      <c r="BS359" s="114"/>
      <c r="BT359" s="114"/>
      <c r="BU359" s="114"/>
      <c r="BV359" s="114"/>
    </row>
    <row r="360" spans="2:74" ht="13.5" customHeight="1">
      <c r="C360" s="113"/>
      <c r="D360" s="113"/>
      <c r="H360" s="113"/>
      <c r="BS360" s="114"/>
      <c r="BT360" s="114"/>
      <c r="BU360" s="114"/>
      <c r="BV360" s="114"/>
    </row>
    <row r="361" spans="2:74" ht="13.5" customHeight="1">
      <c r="C361" s="113"/>
      <c r="D361" s="113"/>
      <c r="H361" s="113"/>
      <c r="BS361" s="114"/>
      <c r="BT361" s="114"/>
      <c r="BU361" s="114"/>
      <c r="BV361" s="114"/>
    </row>
    <row r="362" spans="2:74" ht="16.5" customHeight="1">
      <c r="B362" s="532" t="s">
        <v>17</v>
      </c>
      <c r="C362" s="532"/>
      <c r="D362" s="532"/>
      <c r="E362" s="532"/>
      <c r="F362" s="532"/>
      <c r="G362" s="532"/>
      <c r="H362" s="532"/>
      <c r="I362" s="532"/>
      <c r="J362" s="532"/>
      <c r="K362" s="532"/>
      <c r="L362" s="532"/>
      <c r="M362" s="532"/>
      <c r="N362" s="532"/>
      <c r="O362" s="532"/>
      <c r="P362" s="532"/>
      <c r="Q362" s="532"/>
      <c r="R362" s="532"/>
      <c r="S362" s="532"/>
      <c r="T362" s="532"/>
      <c r="U362" s="532"/>
      <c r="V362" s="532"/>
      <c r="W362" s="532"/>
      <c r="X362" s="532"/>
      <c r="Y362" s="532"/>
      <c r="Z362" s="532"/>
      <c r="AA362" s="532"/>
      <c r="AB362" s="532"/>
      <c r="AC362" s="532"/>
      <c r="AD362" s="532"/>
      <c r="AE362" s="532"/>
      <c r="AF362" s="532"/>
      <c r="AG362" s="532"/>
      <c r="AH362" s="532"/>
      <c r="AI362" s="532"/>
      <c r="AJ362" s="532"/>
      <c r="AK362" s="532"/>
      <c r="AL362" s="532"/>
      <c r="AM362" s="532"/>
      <c r="AN362" s="532"/>
      <c r="AO362" s="532"/>
      <c r="AP362" s="532"/>
      <c r="AQ362" s="532"/>
      <c r="AR362" s="532"/>
      <c r="AS362" s="532"/>
      <c r="AT362" s="532"/>
      <c r="AU362" s="532"/>
      <c r="AV362" s="532"/>
      <c r="AW362" s="532"/>
      <c r="AX362" s="532"/>
      <c r="AY362" s="532"/>
      <c r="AZ362" s="532"/>
      <c r="BA362" s="532"/>
      <c r="BB362" s="532"/>
      <c r="BC362" s="532"/>
      <c r="BD362" s="532"/>
      <c r="BE362" s="532"/>
      <c r="BF362" s="532"/>
      <c r="BG362" s="532"/>
      <c r="BH362" s="532"/>
      <c r="BI362" s="532"/>
      <c r="BJ362" s="532"/>
      <c r="BK362" s="532"/>
      <c r="BL362" s="532"/>
      <c r="BM362" s="532"/>
      <c r="BN362" s="532"/>
      <c r="BO362" s="532"/>
      <c r="BP362" s="532"/>
      <c r="BQ362" s="532"/>
      <c r="BR362" s="532"/>
      <c r="BS362" s="532"/>
      <c r="BT362" s="532"/>
      <c r="BU362" s="532"/>
      <c r="BV362" s="532"/>
    </row>
    <row r="363" spans="2:74" ht="13.5" customHeight="1">
      <c r="B363" s="106" t="s">
        <v>924</v>
      </c>
      <c r="BO363" s="107" t="s">
        <v>207</v>
      </c>
    </row>
    <row r="364" spans="2:74" ht="12" customHeight="1">
      <c r="B364" s="106" t="s">
        <v>895</v>
      </c>
    </row>
    <row r="365" spans="2:74" ht="12" customHeight="1">
      <c r="B365" s="106" t="s">
        <v>894</v>
      </c>
    </row>
    <row r="366" spans="2:74" ht="12" customHeight="1"/>
    <row r="367" spans="2:74" ht="12" customHeight="1">
      <c r="B367" s="106" t="s">
        <v>950</v>
      </c>
    </row>
    <row r="368" spans="2:74" ht="12" customHeight="1">
      <c r="B368" s="106" t="s">
        <v>948</v>
      </c>
    </row>
    <row r="369" spans="2:74" ht="12" customHeight="1">
      <c r="B369" s="106" t="s">
        <v>949</v>
      </c>
    </row>
    <row r="370" spans="2:74" ht="12" customHeight="1">
      <c r="B370" s="706" t="s">
        <v>960</v>
      </c>
      <c r="C370" s="706"/>
      <c r="D370" s="706"/>
      <c r="E370" s="706"/>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6"/>
      <c r="AY370" s="706"/>
      <c r="AZ370" s="706"/>
      <c r="BA370" s="706"/>
      <c r="BB370" s="706"/>
      <c r="BC370" s="706"/>
      <c r="BD370" s="706"/>
      <c r="BE370" s="706"/>
      <c r="BF370" s="706"/>
      <c r="BG370" s="706"/>
      <c r="BH370" s="706"/>
      <c r="BI370" s="706"/>
      <c r="BJ370" s="706"/>
      <c r="BK370" s="706"/>
      <c r="BL370" s="706"/>
      <c r="BM370" s="706"/>
      <c r="BN370" s="706"/>
      <c r="BO370" s="706"/>
      <c r="BP370" s="706"/>
      <c r="BQ370" s="706"/>
      <c r="BR370" s="706"/>
      <c r="BS370" s="706"/>
      <c r="BT370" s="706"/>
      <c r="BU370" s="706"/>
      <c r="BV370" s="706"/>
    </row>
    <row r="371" spans="2:74" ht="12" customHeight="1">
      <c r="B371" s="706"/>
      <c r="C371" s="706"/>
      <c r="D371" s="706"/>
      <c r="E371" s="706"/>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706"/>
      <c r="AK371" s="706"/>
      <c r="AL371" s="706"/>
      <c r="AM371" s="706"/>
      <c r="AN371" s="706"/>
      <c r="AO371" s="706"/>
      <c r="AP371" s="706"/>
      <c r="AQ371" s="706"/>
      <c r="AR371" s="706"/>
      <c r="AS371" s="706"/>
      <c r="AT371" s="706"/>
      <c r="AU371" s="706"/>
      <c r="AV371" s="706"/>
      <c r="AW371" s="706"/>
      <c r="AX371" s="706"/>
      <c r="AY371" s="706"/>
      <c r="AZ371" s="706"/>
      <c r="BA371" s="706"/>
      <c r="BB371" s="706"/>
      <c r="BC371" s="706"/>
      <c r="BD371" s="706"/>
      <c r="BE371" s="706"/>
      <c r="BF371" s="706"/>
      <c r="BG371" s="706"/>
      <c r="BH371" s="706"/>
      <c r="BI371" s="706"/>
      <c r="BJ371" s="706"/>
      <c r="BK371" s="706"/>
      <c r="BL371" s="706"/>
      <c r="BM371" s="706"/>
      <c r="BN371" s="706"/>
      <c r="BO371" s="706"/>
      <c r="BP371" s="706"/>
      <c r="BQ371" s="706"/>
      <c r="BR371" s="706"/>
      <c r="BS371" s="706"/>
      <c r="BT371" s="706"/>
      <c r="BU371" s="706"/>
      <c r="BV371" s="706"/>
    </row>
    <row r="372" spans="2:74" ht="12" customHeight="1">
      <c r="B372" s="526" t="s">
        <v>124</v>
      </c>
      <c r="C372" s="526"/>
      <c r="D372" s="526"/>
      <c r="E372" s="526"/>
      <c r="F372" s="526"/>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6"/>
      <c r="AF372" s="526"/>
      <c r="AG372" s="526"/>
      <c r="AH372" s="526"/>
      <c r="AI372" s="526"/>
      <c r="AJ372" s="526"/>
      <c r="AK372" s="526"/>
      <c r="AL372" s="526"/>
      <c r="AM372" s="526"/>
      <c r="AN372" s="526"/>
      <c r="AO372" s="526"/>
      <c r="AP372" s="526"/>
      <c r="AQ372" s="526"/>
      <c r="AR372" s="526"/>
      <c r="AS372" s="526"/>
      <c r="AT372" s="526"/>
      <c r="AU372" s="526"/>
      <c r="AV372" s="526"/>
      <c r="AW372" s="526"/>
      <c r="AX372" s="526"/>
      <c r="AY372" s="526"/>
      <c r="AZ372" s="526"/>
      <c r="BA372" s="526"/>
      <c r="BB372" s="526"/>
      <c r="BC372" s="526"/>
      <c r="BD372" s="526"/>
      <c r="BE372" s="526"/>
      <c r="BF372" s="526"/>
      <c r="BG372" s="526"/>
      <c r="BH372" s="526"/>
      <c r="BI372" s="526"/>
      <c r="BJ372" s="526"/>
      <c r="BK372" s="526"/>
      <c r="BL372" s="526"/>
      <c r="BM372" s="526"/>
      <c r="BN372" s="526"/>
      <c r="BO372" s="526"/>
      <c r="BP372" s="526"/>
      <c r="BQ372" s="526"/>
      <c r="BR372" s="526"/>
      <c r="BS372" s="526"/>
      <c r="BT372" s="526"/>
      <c r="BU372" s="526"/>
      <c r="BV372" s="526"/>
    </row>
    <row r="373" spans="2:74" ht="15.75" customHeight="1">
      <c r="B373" s="520"/>
      <c r="C373" s="520"/>
      <c r="D373" s="520"/>
      <c r="E373" s="520"/>
      <c r="F373" s="520"/>
      <c r="G373" s="521" t="s">
        <v>18</v>
      </c>
      <c r="H373" s="521"/>
      <c r="I373" s="521"/>
      <c r="J373" s="521"/>
      <c r="K373" s="521"/>
      <c r="L373" s="534" t="s">
        <v>334</v>
      </c>
      <c r="M373" s="535"/>
      <c r="N373" s="535"/>
      <c r="O373" s="535"/>
      <c r="P373" s="535"/>
      <c r="Q373" s="536"/>
      <c r="R373" s="521" t="s">
        <v>430</v>
      </c>
      <c r="S373" s="521"/>
      <c r="T373" s="521"/>
      <c r="U373" s="521"/>
      <c r="V373" s="521"/>
      <c r="W373" s="534" t="s">
        <v>801</v>
      </c>
      <c r="X373" s="523"/>
      <c r="Y373" s="523"/>
      <c r="Z373" s="523"/>
      <c r="AA373" s="523"/>
      <c r="AB373" s="523"/>
      <c r="AC373" s="523"/>
      <c r="AD373" s="523"/>
      <c r="AE373" s="523"/>
      <c r="AF373" s="523"/>
      <c r="AG373" s="523"/>
      <c r="AH373" s="523"/>
      <c r="AI373" s="523"/>
      <c r="AJ373" s="523"/>
      <c r="AK373" s="523"/>
      <c r="AL373" s="524"/>
      <c r="AM373" s="522" t="s">
        <v>433</v>
      </c>
      <c r="AN373" s="523"/>
      <c r="AO373" s="523"/>
      <c r="AP373" s="523"/>
      <c r="AQ373" s="523"/>
      <c r="AR373" s="523"/>
      <c r="AS373" s="523"/>
      <c r="AT373" s="523"/>
      <c r="AU373" s="523"/>
      <c r="AV373" s="523"/>
      <c r="AW373" s="523"/>
      <c r="AX373" s="523"/>
      <c r="AY373" s="523"/>
      <c r="AZ373" s="523"/>
      <c r="BA373" s="523"/>
      <c r="BB373" s="523"/>
      <c r="BC373" s="523"/>
      <c r="BD373" s="523"/>
      <c r="BE373" s="523"/>
      <c r="BF373" s="523"/>
      <c r="BG373" s="523"/>
      <c r="BH373" s="524"/>
      <c r="BI373" s="519" t="s">
        <v>19</v>
      </c>
      <c r="BJ373" s="519"/>
      <c r="BK373" s="519"/>
      <c r="BL373" s="519"/>
      <c r="BM373" s="519"/>
      <c r="BN373" s="519"/>
      <c r="BO373" s="520" t="s">
        <v>20</v>
      </c>
      <c r="BP373" s="520"/>
      <c r="BQ373" s="520"/>
      <c r="BR373" s="520"/>
      <c r="BS373" s="520"/>
      <c r="BT373" s="520"/>
      <c r="BU373" s="520"/>
      <c r="BV373" s="520"/>
    </row>
    <row r="374" spans="2:74" ht="15.75" customHeight="1">
      <c r="B374" s="520"/>
      <c r="C374" s="520"/>
      <c r="D374" s="520"/>
      <c r="E374" s="520"/>
      <c r="F374" s="520"/>
      <c r="G374" s="521"/>
      <c r="H374" s="521"/>
      <c r="I374" s="521"/>
      <c r="J374" s="521"/>
      <c r="K374" s="521"/>
      <c r="L374" s="537"/>
      <c r="M374" s="538"/>
      <c r="N374" s="538"/>
      <c r="O374" s="538"/>
      <c r="P374" s="538"/>
      <c r="Q374" s="539"/>
      <c r="R374" s="521"/>
      <c r="S374" s="521"/>
      <c r="T374" s="521"/>
      <c r="U374" s="521"/>
      <c r="V374" s="521"/>
      <c r="W374" s="525"/>
      <c r="X374" s="526"/>
      <c r="Y374" s="526"/>
      <c r="Z374" s="526"/>
      <c r="AA374" s="526"/>
      <c r="AB374" s="526"/>
      <c r="AC374" s="526"/>
      <c r="AD374" s="526"/>
      <c r="AE374" s="526"/>
      <c r="AF374" s="526"/>
      <c r="AG374" s="526"/>
      <c r="AH374" s="526"/>
      <c r="AI374" s="526"/>
      <c r="AJ374" s="526"/>
      <c r="AK374" s="526"/>
      <c r="AL374" s="527"/>
      <c r="AM374" s="525"/>
      <c r="AN374" s="526"/>
      <c r="AO374" s="526"/>
      <c r="AP374" s="526"/>
      <c r="AQ374" s="526"/>
      <c r="AR374" s="526"/>
      <c r="AS374" s="526"/>
      <c r="AT374" s="526"/>
      <c r="AU374" s="526"/>
      <c r="AV374" s="526"/>
      <c r="AW374" s="526"/>
      <c r="AX374" s="526"/>
      <c r="AY374" s="526"/>
      <c r="AZ374" s="526"/>
      <c r="BA374" s="526"/>
      <c r="BB374" s="526"/>
      <c r="BC374" s="526"/>
      <c r="BD374" s="526"/>
      <c r="BE374" s="526"/>
      <c r="BF374" s="526"/>
      <c r="BG374" s="526"/>
      <c r="BH374" s="527"/>
      <c r="BI374" s="525" t="s">
        <v>434</v>
      </c>
      <c r="BJ374" s="526"/>
      <c r="BK374" s="526"/>
      <c r="BL374" s="526"/>
      <c r="BM374" s="526"/>
      <c r="BN374" s="527"/>
      <c r="BO374" s="520" t="s">
        <v>47</v>
      </c>
      <c r="BP374" s="520"/>
      <c r="BQ374" s="520"/>
      <c r="BR374" s="520"/>
      <c r="BS374" s="520" t="s">
        <v>48</v>
      </c>
      <c r="BT374" s="520"/>
      <c r="BU374" s="520"/>
      <c r="BV374" s="520"/>
    </row>
    <row r="375" spans="2:74" ht="15.75" customHeight="1">
      <c r="B375" s="115" t="s">
        <v>143</v>
      </c>
      <c r="C375" s="116"/>
      <c r="D375" s="116"/>
      <c r="E375" s="116"/>
      <c r="F375" s="125"/>
      <c r="G375" s="115" t="s">
        <v>140</v>
      </c>
      <c r="H375" s="116"/>
      <c r="I375" s="116"/>
      <c r="J375" s="116"/>
      <c r="K375" s="125"/>
      <c r="L375" s="696" t="s">
        <v>137</v>
      </c>
      <c r="M375" s="697"/>
      <c r="N375" s="697"/>
      <c r="O375" s="697"/>
      <c r="P375" s="697"/>
      <c r="Q375" s="698"/>
      <c r="R375" s="123" t="s">
        <v>136</v>
      </c>
      <c r="S375" s="116"/>
      <c r="T375" s="116"/>
      <c r="U375" s="116"/>
      <c r="V375" s="125"/>
      <c r="W375" s="512" t="s">
        <v>74</v>
      </c>
      <c r="X375" s="513"/>
      <c r="Y375" s="599"/>
      <c r="Z375" s="599"/>
      <c r="AA375" s="599"/>
      <c r="AB375" s="599"/>
      <c r="AC375" s="599"/>
      <c r="AD375" s="599"/>
      <c r="AE375" s="599"/>
      <c r="AF375" s="599"/>
      <c r="AG375" s="599"/>
      <c r="AH375" s="599"/>
      <c r="AI375" s="599"/>
      <c r="AJ375" s="599"/>
      <c r="AK375" s="599"/>
      <c r="AL375" s="713"/>
      <c r="AM375" s="513" t="s">
        <v>74</v>
      </c>
      <c r="AN375" s="513"/>
      <c r="AO375" s="116" t="s">
        <v>725</v>
      </c>
      <c r="AP375" s="116"/>
      <c r="AQ375" s="116"/>
      <c r="AR375" s="116"/>
      <c r="AS375" s="116"/>
      <c r="AT375" s="116"/>
      <c r="AU375" s="116"/>
      <c r="AV375" s="116"/>
      <c r="AW375" s="116"/>
      <c r="AX375" s="116"/>
      <c r="AY375" s="116"/>
      <c r="AZ375" s="116"/>
      <c r="BA375" s="116"/>
      <c r="BB375" s="116"/>
      <c r="BC375" s="116"/>
      <c r="BD375" s="116"/>
      <c r="BE375" s="116"/>
      <c r="BF375" s="116"/>
      <c r="BG375" s="116"/>
      <c r="BH375" s="125"/>
      <c r="BI375" s="499" t="s">
        <v>434</v>
      </c>
      <c r="BJ375" s="500"/>
      <c r="BK375" s="500"/>
      <c r="BL375" s="500"/>
      <c r="BM375" s="500"/>
      <c r="BN375" s="501"/>
      <c r="BO375" s="502" t="s">
        <v>129</v>
      </c>
      <c r="BP375" s="503"/>
      <c r="BQ375" s="503"/>
      <c r="BR375" s="504"/>
      <c r="BS375" s="502" t="s">
        <v>129</v>
      </c>
      <c r="BT375" s="503"/>
      <c r="BU375" s="503"/>
      <c r="BV375" s="504"/>
    </row>
    <row r="376" spans="2:74" ht="15.75" customHeight="1">
      <c r="B376" s="707" t="s">
        <v>867</v>
      </c>
      <c r="C376" s="708"/>
      <c r="D376" s="708"/>
      <c r="E376" s="708"/>
      <c r="F376" s="709"/>
      <c r="G376" s="571" t="s">
        <v>141</v>
      </c>
      <c r="H376" s="572"/>
      <c r="I376" s="572"/>
      <c r="J376" s="572"/>
      <c r="K376" s="623"/>
      <c r="L376" s="699"/>
      <c r="M376" s="700"/>
      <c r="N376" s="700"/>
      <c r="O376" s="700"/>
      <c r="P376" s="700"/>
      <c r="Q376" s="701"/>
      <c r="R376" s="625" t="s">
        <v>69</v>
      </c>
      <c r="S376" s="626"/>
      <c r="T376" s="626"/>
      <c r="U376" s="626"/>
      <c r="V376" s="627"/>
      <c r="W376" s="510" t="s">
        <v>74</v>
      </c>
      <c r="X376" s="511"/>
      <c r="Y376" s="600"/>
      <c r="Z376" s="600"/>
      <c r="AA376" s="600"/>
      <c r="AB376" s="600"/>
      <c r="AC376" s="600"/>
      <c r="AD376" s="600"/>
      <c r="AE376" s="600"/>
      <c r="AF376" s="600"/>
      <c r="AG376" s="600"/>
      <c r="AH376" s="600"/>
      <c r="AI376" s="600"/>
      <c r="AJ376" s="600"/>
      <c r="AK376" s="600"/>
      <c r="AL376" s="714"/>
      <c r="AM376" s="511" t="s">
        <v>74</v>
      </c>
      <c r="AN376" s="511"/>
      <c r="AO376" s="120" t="s">
        <v>726</v>
      </c>
      <c r="AP376" s="120"/>
      <c r="AQ376" s="120"/>
      <c r="AR376" s="120"/>
      <c r="AS376" s="120"/>
      <c r="AT376" s="120"/>
      <c r="AU376" s="120"/>
      <c r="AV376" s="120"/>
      <c r="AW376" s="120"/>
      <c r="AX376" s="120"/>
      <c r="AY376" s="120"/>
      <c r="AZ376" s="120"/>
      <c r="BA376" s="120"/>
      <c r="BB376" s="120"/>
      <c r="BC376" s="120"/>
      <c r="BD376" s="120"/>
      <c r="BE376" s="120"/>
      <c r="BF376" s="120"/>
      <c r="BG376" s="120"/>
      <c r="BH376" s="126"/>
      <c r="BI376" s="122"/>
      <c r="BJ376" s="120"/>
      <c r="BK376" s="120"/>
      <c r="BL376" s="120"/>
      <c r="BM376" s="120"/>
      <c r="BN376" s="126"/>
      <c r="BO376" s="505" t="s">
        <v>130</v>
      </c>
      <c r="BP376" s="506"/>
      <c r="BQ376" s="506"/>
      <c r="BR376" s="506"/>
      <c r="BS376" s="505" t="s">
        <v>130</v>
      </c>
      <c r="BT376" s="506"/>
      <c r="BU376" s="506"/>
      <c r="BV376" s="507"/>
    </row>
    <row r="377" spans="2:74" ht="15.75" customHeight="1">
      <c r="B377" s="707"/>
      <c r="C377" s="708"/>
      <c r="D377" s="708"/>
      <c r="E377" s="708"/>
      <c r="F377" s="709"/>
      <c r="G377" s="571"/>
      <c r="H377" s="572"/>
      <c r="I377" s="572"/>
      <c r="J377" s="572"/>
      <c r="K377" s="623"/>
      <c r="L377" s="699"/>
      <c r="M377" s="700"/>
      <c r="N377" s="700"/>
      <c r="O377" s="700"/>
      <c r="P377" s="700"/>
      <c r="Q377" s="701"/>
      <c r="R377" s="122"/>
      <c r="S377" s="120"/>
      <c r="T377" s="120"/>
      <c r="U377" s="120"/>
      <c r="V377" s="126"/>
      <c r="W377" s="510" t="s">
        <v>74</v>
      </c>
      <c r="X377" s="511"/>
      <c r="Y377" s="600"/>
      <c r="Z377" s="600"/>
      <c r="AA377" s="600"/>
      <c r="AB377" s="600"/>
      <c r="AC377" s="600"/>
      <c r="AD377" s="600"/>
      <c r="AE377" s="600"/>
      <c r="AF377" s="600"/>
      <c r="AG377" s="600"/>
      <c r="AH377" s="600"/>
      <c r="AI377" s="600"/>
      <c r="AJ377" s="600"/>
      <c r="AK377" s="600"/>
      <c r="AL377" s="714"/>
      <c r="AM377" s="511" t="s">
        <v>74</v>
      </c>
      <c r="AN377" s="511"/>
      <c r="AO377" s="120" t="s">
        <v>727</v>
      </c>
      <c r="AP377" s="120"/>
      <c r="AQ377" s="120"/>
      <c r="AR377" s="120"/>
      <c r="AS377" s="120"/>
      <c r="AT377" s="120"/>
      <c r="AU377" s="120"/>
      <c r="AV377" s="120"/>
      <c r="AW377" s="120"/>
      <c r="AX377" s="120"/>
      <c r="AY377" s="120"/>
      <c r="AZ377" s="120"/>
      <c r="BA377" s="120"/>
      <c r="BB377" s="120"/>
      <c r="BC377" s="120"/>
      <c r="BD377" s="120"/>
      <c r="BE377" s="120"/>
      <c r="BF377" s="120"/>
      <c r="BG377" s="120"/>
      <c r="BH377" s="126"/>
      <c r="BI377" s="122"/>
      <c r="BJ377" s="120"/>
      <c r="BK377" s="120"/>
      <c r="BL377" s="120"/>
      <c r="BM377" s="120"/>
      <c r="BN377" s="126"/>
      <c r="BO377" s="170"/>
      <c r="BP377" s="112"/>
      <c r="BQ377" s="112"/>
      <c r="BR377" s="112"/>
      <c r="BS377" s="170"/>
      <c r="BT377" s="112"/>
      <c r="BU377" s="112"/>
      <c r="BV377" s="199"/>
    </row>
    <row r="378" spans="2:74" ht="15.75" customHeight="1">
      <c r="B378" s="707"/>
      <c r="C378" s="708"/>
      <c r="D378" s="708"/>
      <c r="E378" s="708"/>
      <c r="F378" s="709"/>
      <c r="G378" s="571"/>
      <c r="H378" s="572"/>
      <c r="I378" s="572"/>
      <c r="J378" s="572"/>
      <c r="K378" s="623"/>
      <c r="L378" s="699"/>
      <c r="M378" s="700"/>
      <c r="N378" s="700"/>
      <c r="O378" s="700"/>
      <c r="P378" s="700"/>
      <c r="Q378" s="701"/>
      <c r="R378" s="122" t="s">
        <v>134</v>
      </c>
      <c r="S378" s="120"/>
      <c r="T378" s="120"/>
      <c r="U378" s="120"/>
      <c r="V378" s="126"/>
      <c r="W378" s="510" t="s">
        <v>74</v>
      </c>
      <c r="X378" s="511"/>
      <c r="Y378" s="531"/>
      <c r="Z378" s="531"/>
      <c r="AA378" s="531"/>
      <c r="AB378" s="531"/>
      <c r="AC378" s="531"/>
      <c r="AD378" s="531"/>
      <c r="AE378" s="531"/>
      <c r="AF378" s="531"/>
      <c r="AG378" s="531"/>
      <c r="AH378" s="531"/>
      <c r="AI378" s="531"/>
      <c r="AJ378" s="531"/>
      <c r="AK378" s="531"/>
      <c r="AL378" s="615"/>
      <c r="AM378" s="511" t="s">
        <v>74</v>
      </c>
      <c r="AN378" s="511"/>
      <c r="AO378" s="120" t="s">
        <v>728</v>
      </c>
      <c r="AP378" s="120"/>
      <c r="AQ378" s="120"/>
      <c r="AR378" s="120"/>
      <c r="AS378" s="120"/>
      <c r="AT378" s="120"/>
      <c r="AU378" s="120"/>
      <c r="AV378" s="120"/>
      <c r="AW378" s="120"/>
      <c r="AX378" s="120"/>
      <c r="AY378" s="120"/>
      <c r="AZ378" s="120"/>
      <c r="BA378" s="120"/>
      <c r="BB378" s="120"/>
      <c r="BC378" s="120"/>
      <c r="BD378" s="120"/>
      <c r="BE378" s="120"/>
      <c r="BF378" s="120"/>
      <c r="BG378" s="120"/>
      <c r="BH378" s="126"/>
      <c r="BI378" s="122"/>
      <c r="BJ378" s="120"/>
      <c r="BK378" s="120"/>
      <c r="BL378" s="120"/>
      <c r="BM378" s="120"/>
      <c r="BN378" s="126"/>
      <c r="BO378" s="170"/>
      <c r="BP378" s="112"/>
      <c r="BQ378" s="112"/>
      <c r="BR378" s="112"/>
      <c r="BS378" s="170"/>
      <c r="BT378" s="112"/>
      <c r="BU378" s="112"/>
      <c r="BV378" s="199"/>
    </row>
    <row r="379" spans="2:74" ht="15.75" customHeight="1">
      <c r="B379" s="707"/>
      <c r="C379" s="708"/>
      <c r="D379" s="708"/>
      <c r="E379" s="708"/>
      <c r="F379" s="709"/>
      <c r="G379" s="573"/>
      <c r="H379" s="574"/>
      <c r="I379" s="574"/>
      <c r="J379" s="574"/>
      <c r="K379" s="624"/>
      <c r="L379" s="702"/>
      <c r="M379" s="703"/>
      <c r="N379" s="703"/>
      <c r="O379" s="703"/>
      <c r="P379" s="703"/>
      <c r="Q379" s="704"/>
      <c r="R379" s="682" t="s">
        <v>69</v>
      </c>
      <c r="S379" s="683"/>
      <c r="T379" s="683"/>
      <c r="U379" s="683"/>
      <c r="V379" s="684"/>
      <c r="W379" s="508" t="s">
        <v>74</v>
      </c>
      <c r="X379" s="509"/>
      <c r="Y379" s="517"/>
      <c r="Z379" s="517"/>
      <c r="AA379" s="517"/>
      <c r="AB379" s="517"/>
      <c r="AC379" s="517"/>
      <c r="AD379" s="517"/>
      <c r="AE379" s="517"/>
      <c r="AF379" s="517"/>
      <c r="AG379" s="517"/>
      <c r="AH379" s="517"/>
      <c r="AI379" s="517"/>
      <c r="AJ379" s="517"/>
      <c r="AK379" s="517"/>
      <c r="AL379" s="518"/>
      <c r="AM379" s="509" t="s">
        <v>74</v>
      </c>
      <c r="AN379" s="509"/>
      <c r="AO379" s="121" t="s">
        <v>729</v>
      </c>
      <c r="AP379" s="121"/>
      <c r="AQ379" s="121"/>
      <c r="AR379" s="121"/>
      <c r="AS379" s="121"/>
      <c r="AT379" s="121"/>
      <c r="AU379" s="121"/>
      <c r="AV379" s="121"/>
      <c r="AW379" s="121"/>
      <c r="AX379" s="121"/>
      <c r="AY379" s="121"/>
      <c r="AZ379" s="121"/>
      <c r="BA379" s="121"/>
      <c r="BB379" s="121"/>
      <c r="BC379" s="121"/>
      <c r="BD379" s="121"/>
      <c r="BE379" s="121"/>
      <c r="BF379" s="121"/>
      <c r="BG379" s="121"/>
      <c r="BH379" s="127"/>
      <c r="BI379" s="124"/>
      <c r="BJ379" s="121"/>
      <c r="BK379" s="121"/>
      <c r="BL379" s="121"/>
      <c r="BM379" s="121"/>
      <c r="BN379" s="127"/>
      <c r="BO379" s="207"/>
      <c r="BP379" s="197"/>
      <c r="BQ379" s="197"/>
      <c r="BR379" s="197"/>
      <c r="BS379" s="207"/>
      <c r="BT379" s="197"/>
      <c r="BU379" s="197"/>
      <c r="BV379" s="198"/>
    </row>
    <row r="380" spans="2:74" ht="15.75" customHeight="1">
      <c r="B380" s="707"/>
      <c r="C380" s="708"/>
      <c r="D380" s="708"/>
      <c r="E380" s="708"/>
      <c r="F380" s="709"/>
      <c r="G380" s="115" t="s">
        <v>140</v>
      </c>
      <c r="H380" s="116"/>
      <c r="I380" s="116"/>
      <c r="J380" s="116"/>
      <c r="K380" s="125"/>
      <c r="L380" s="696" t="s">
        <v>137</v>
      </c>
      <c r="M380" s="697"/>
      <c r="N380" s="697"/>
      <c r="O380" s="697"/>
      <c r="P380" s="697"/>
      <c r="Q380" s="698"/>
      <c r="R380" s="123" t="s">
        <v>136</v>
      </c>
      <c r="S380" s="116"/>
      <c r="T380" s="116"/>
      <c r="U380" s="116"/>
      <c r="V380" s="125"/>
      <c r="W380" s="512" t="s">
        <v>74</v>
      </c>
      <c r="X380" s="513"/>
      <c r="Y380" s="599"/>
      <c r="Z380" s="599"/>
      <c r="AA380" s="599"/>
      <c r="AB380" s="599"/>
      <c r="AC380" s="599"/>
      <c r="AD380" s="599"/>
      <c r="AE380" s="599"/>
      <c r="AF380" s="599"/>
      <c r="AG380" s="599"/>
      <c r="AH380" s="600"/>
      <c r="AI380" s="600"/>
      <c r="AJ380" s="600"/>
      <c r="AK380" s="600"/>
      <c r="AL380" s="714"/>
      <c r="AM380" s="511" t="s">
        <v>74</v>
      </c>
      <c r="AN380" s="511"/>
      <c r="AO380" s="120" t="s">
        <v>725</v>
      </c>
      <c r="AP380" s="120"/>
      <c r="AQ380" s="120"/>
      <c r="AR380" s="120"/>
      <c r="AS380" s="120"/>
      <c r="AT380" s="120"/>
      <c r="AU380" s="116"/>
      <c r="AV380" s="116"/>
      <c r="AW380" s="116"/>
      <c r="AX380" s="116"/>
      <c r="AY380" s="116"/>
      <c r="AZ380" s="116"/>
      <c r="BA380" s="116"/>
      <c r="BB380" s="116"/>
      <c r="BC380" s="116"/>
      <c r="BD380" s="116"/>
      <c r="BE380" s="116"/>
      <c r="BF380" s="116"/>
      <c r="BG380" s="116"/>
      <c r="BH380" s="125"/>
      <c r="BI380" s="499" t="s">
        <v>434</v>
      </c>
      <c r="BJ380" s="500"/>
      <c r="BK380" s="611"/>
      <c r="BL380" s="611"/>
      <c r="BM380" s="500"/>
      <c r="BN380" s="501"/>
      <c r="BO380" s="502" t="s">
        <v>129</v>
      </c>
      <c r="BP380" s="503"/>
      <c r="BQ380" s="503"/>
      <c r="BR380" s="504"/>
      <c r="BS380" s="502" t="s">
        <v>129</v>
      </c>
      <c r="BT380" s="503"/>
      <c r="BU380" s="503"/>
      <c r="BV380" s="504"/>
    </row>
    <row r="381" spans="2:74" ht="15.75" customHeight="1">
      <c r="B381" s="707"/>
      <c r="C381" s="708"/>
      <c r="D381" s="708"/>
      <c r="E381" s="708"/>
      <c r="F381" s="709"/>
      <c r="G381" s="571" t="s">
        <v>139</v>
      </c>
      <c r="H381" s="572"/>
      <c r="I381" s="572"/>
      <c r="J381" s="572"/>
      <c r="K381" s="623"/>
      <c r="L381" s="699"/>
      <c r="M381" s="700"/>
      <c r="N381" s="700"/>
      <c r="O381" s="700"/>
      <c r="P381" s="700"/>
      <c r="Q381" s="701"/>
      <c r="R381" s="625" t="s">
        <v>69</v>
      </c>
      <c r="S381" s="626"/>
      <c r="T381" s="626"/>
      <c r="U381" s="626"/>
      <c r="V381" s="627"/>
      <c r="W381" s="510" t="s">
        <v>74</v>
      </c>
      <c r="X381" s="511"/>
      <c r="Y381" s="600"/>
      <c r="Z381" s="600"/>
      <c r="AA381" s="600"/>
      <c r="AB381" s="600"/>
      <c r="AC381" s="600"/>
      <c r="AD381" s="600"/>
      <c r="AE381" s="600"/>
      <c r="AF381" s="600"/>
      <c r="AG381" s="600"/>
      <c r="AH381" s="600"/>
      <c r="AI381" s="600"/>
      <c r="AJ381" s="600"/>
      <c r="AK381" s="600"/>
      <c r="AL381" s="714"/>
      <c r="AM381" s="511" t="s">
        <v>74</v>
      </c>
      <c r="AN381" s="511"/>
      <c r="AO381" s="120" t="s">
        <v>726</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0"/>
      <c r="BJ381" s="120"/>
      <c r="BK381" s="120"/>
      <c r="BL381" s="120"/>
      <c r="BM381" s="120"/>
      <c r="BN381" s="120"/>
      <c r="BO381" s="505" t="s">
        <v>130</v>
      </c>
      <c r="BP381" s="506"/>
      <c r="BQ381" s="506"/>
      <c r="BR381" s="506"/>
      <c r="BS381" s="505" t="s">
        <v>130</v>
      </c>
      <c r="BT381" s="506"/>
      <c r="BU381" s="506"/>
      <c r="BV381" s="507"/>
    </row>
    <row r="382" spans="2:74" ht="15.75" customHeight="1">
      <c r="B382" s="707"/>
      <c r="C382" s="708"/>
      <c r="D382" s="708"/>
      <c r="E382" s="708"/>
      <c r="F382" s="709"/>
      <c r="G382" s="571"/>
      <c r="H382" s="572"/>
      <c r="I382" s="572"/>
      <c r="J382" s="572"/>
      <c r="K382" s="623"/>
      <c r="L382" s="699"/>
      <c r="M382" s="700"/>
      <c r="N382" s="700"/>
      <c r="O382" s="700"/>
      <c r="P382" s="700"/>
      <c r="Q382" s="701"/>
      <c r="R382" s="122"/>
      <c r="S382" s="120"/>
      <c r="T382" s="120"/>
      <c r="U382" s="120"/>
      <c r="V382" s="126"/>
      <c r="W382" s="510" t="s">
        <v>74</v>
      </c>
      <c r="X382" s="511"/>
      <c r="Y382" s="600"/>
      <c r="Z382" s="600"/>
      <c r="AA382" s="600"/>
      <c r="AB382" s="600"/>
      <c r="AC382" s="600"/>
      <c r="AD382" s="600"/>
      <c r="AE382" s="600"/>
      <c r="AF382" s="600"/>
      <c r="AG382" s="600"/>
      <c r="AH382" s="600"/>
      <c r="AI382" s="600"/>
      <c r="AJ382" s="600"/>
      <c r="AK382" s="600"/>
      <c r="AL382" s="714"/>
      <c r="AM382" s="511" t="s">
        <v>74</v>
      </c>
      <c r="AN382" s="511"/>
      <c r="AO382" s="120" t="s">
        <v>727</v>
      </c>
      <c r="AP382" s="120"/>
      <c r="AQ382" s="120"/>
      <c r="AR382" s="120"/>
      <c r="AS382" s="120"/>
      <c r="AT382" s="120"/>
      <c r="AU382" s="120"/>
      <c r="AV382" s="120"/>
      <c r="AW382" s="120"/>
      <c r="AX382" s="120"/>
      <c r="AY382" s="120"/>
      <c r="AZ382" s="120"/>
      <c r="BA382" s="120"/>
      <c r="BB382" s="120"/>
      <c r="BC382" s="120"/>
      <c r="BD382" s="120"/>
      <c r="BE382" s="120"/>
      <c r="BF382" s="120"/>
      <c r="BG382" s="120"/>
      <c r="BH382" s="126"/>
      <c r="BI382" s="120"/>
      <c r="BJ382" s="120"/>
      <c r="BK382" s="120"/>
      <c r="BL382" s="120"/>
      <c r="BM382" s="120"/>
      <c r="BN382" s="120"/>
      <c r="BO382" s="170"/>
      <c r="BP382" s="112"/>
      <c r="BQ382" s="112"/>
      <c r="BR382" s="112"/>
      <c r="BS382" s="170"/>
      <c r="BT382" s="112"/>
      <c r="BU382" s="112"/>
      <c r="BV382" s="199"/>
    </row>
    <row r="383" spans="2:74" ht="15.75" customHeight="1">
      <c r="B383" s="707"/>
      <c r="C383" s="708"/>
      <c r="D383" s="708"/>
      <c r="E383" s="708"/>
      <c r="F383" s="709"/>
      <c r="G383" s="571"/>
      <c r="H383" s="572"/>
      <c r="I383" s="572"/>
      <c r="J383" s="572"/>
      <c r="K383" s="623"/>
      <c r="L383" s="699"/>
      <c r="M383" s="700"/>
      <c r="N383" s="700"/>
      <c r="O383" s="700"/>
      <c r="P383" s="700"/>
      <c r="Q383" s="701"/>
      <c r="R383" s="122" t="s">
        <v>134</v>
      </c>
      <c r="S383" s="120"/>
      <c r="T383" s="120"/>
      <c r="U383" s="120"/>
      <c r="V383" s="126"/>
      <c r="W383" s="510" t="s">
        <v>74</v>
      </c>
      <c r="X383" s="511"/>
      <c r="Y383" s="531"/>
      <c r="Z383" s="531"/>
      <c r="AA383" s="531"/>
      <c r="AB383" s="531"/>
      <c r="AC383" s="531"/>
      <c r="AD383" s="531"/>
      <c r="AE383" s="531"/>
      <c r="AF383" s="531"/>
      <c r="AG383" s="531"/>
      <c r="AH383" s="531"/>
      <c r="AI383" s="531"/>
      <c r="AJ383" s="531"/>
      <c r="AK383" s="531"/>
      <c r="AL383" s="615"/>
      <c r="AM383" s="511" t="s">
        <v>74</v>
      </c>
      <c r="AN383" s="511"/>
      <c r="AO383" s="531"/>
      <c r="AP383" s="531"/>
      <c r="AQ383" s="531"/>
      <c r="AR383" s="531"/>
      <c r="AS383" s="531"/>
      <c r="AT383" s="531"/>
      <c r="AU383" s="531"/>
      <c r="AV383" s="531"/>
      <c r="AW383" s="531"/>
      <c r="AX383" s="531"/>
      <c r="AY383" s="531"/>
      <c r="AZ383" s="531"/>
      <c r="BA383" s="531"/>
      <c r="BB383" s="531"/>
      <c r="BC383" s="531"/>
      <c r="BD383" s="531"/>
      <c r="BE383" s="531"/>
      <c r="BF383" s="531"/>
      <c r="BG383" s="531"/>
      <c r="BH383" s="615"/>
      <c r="BI383" s="122"/>
      <c r="BJ383" s="120"/>
      <c r="BK383" s="120"/>
      <c r="BL383" s="120"/>
      <c r="BM383" s="120"/>
      <c r="BN383" s="126"/>
      <c r="BO383" s="170"/>
      <c r="BP383" s="112"/>
      <c r="BQ383" s="112"/>
      <c r="BR383" s="112"/>
      <c r="BS383" s="170"/>
      <c r="BT383" s="112"/>
      <c r="BU383" s="112"/>
      <c r="BV383" s="199"/>
    </row>
    <row r="384" spans="2:74" ht="15.75" customHeight="1">
      <c r="B384" s="707"/>
      <c r="C384" s="708"/>
      <c r="D384" s="708"/>
      <c r="E384" s="708"/>
      <c r="F384" s="709"/>
      <c r="G384" s="573"/>
      <c r="H384" s="574"/>
      <c r="I384" s="574"/>
      <c r="J384" s="574"/>
      <c r="K384" s="624"/>
      <c r="L384" s="702"/>
      <c r="M384" s="703"/>
      <c r="N384" s="703"/>
      <c r="O384" s="703"/>
      <c r="P384" s="703"/>
      <c r="Q384" s="704"/>
      <c r="R384" s="682" t="s">
        <v>69</v>
      </c>
      <c r="S384" s="683"/>
      <c r="T384" s="683"/>
      <c r="U384" s="683"/>
      <c r="V384" s="684"/>
      <c r="W384" s="508" t="s">
        <v>74</v>
      </c>
      <c r="X384" s="509"/>
      <c r="Y384" s="517"/>
      <c r="Z384" s="517"/>
      <c r="AA384" s="517"/>
      <c r="AB384" s="517"/>
      <c r="AC384" s="517"/>
      <c r="AD384" s="517"/>
      <c r="AE384" s="517"/>
      <c r="AF384" s="517"/>
      <c r="AG384" s="517"/>
      <c r="AH384" s="517"/>
      <c r="AI384" s="517"/>
      <c r="AJ384" s="517"/>
      <c r="AK384" s="517"/>
      <c r="AL384" s="518"/>
      <c r="AM384" s="509" t="s">
        <v>74</v>
      </c>
      <c r="AN384" s="509"/>
      <c r="AO384" s="517"/>
      <c r="AP384" s="517"/>
      <c r="AQ384" s="517"/>
      <c r="AR384" s="517"/>
      <c r="AS384" s="517"/>
      <c r="AT384" s="517"/>
      <c r="AU384" s="517"/>
      <c r="AV384" s="517"/>
      <c r="AW384" s="517"/>
      <c r="AX384" s="517"/>
      <c r="AY384" s="517"/>
      <c r="AZ384" s="517"/>
      <c r="BA384" s="517"/>
      <c r="BB384" s="517"/>
      <c r="BC384" s="517"/>
      <c r="BD384" s="517"/>
      <c r="BE384" s="517"/>
      <c r="BF384" s="517"/>
      <c r="BG384" s="517"/>
      <c r="BH384" s="518"/>
      <c r="BI384" s="124"/>
      <c r="BJ384" s="121"/>
      <c r="BK384" s="121"/>
      <c r="BL384" s="121"/>
      <c r="BM384" s="121"/>
      <c r="BN384" s="127"/>
      <c r="BO384" s="207"/>
      <c r="BP384" s="197"/>
      <c r="BQ384" s="197"/>
      <c r="BR384" s="197"/>
      <c r="BS384" s="207"/>
      <c r="BT384" s="197"/>
      <c r="BU384" s="197"/>
      <c r="BV384" s="198"/>
    </row>
    <row r="385" spans="2:74" ht="15.75" customHeight="1">
      <c r="B385" s="707"/>
      <c r="C385" s="708"/>
      <c r="D385" s="708"/>
      <c r="E385" s="708"/>
      <c r="F385" s="709"/>
      <c r="G385" s="115" t="s">
        <v>138</v>
      </c>
      <c r="H385" s="116"/>
      <c r="I385" s="116"/>
      <c r="J385" s="116"/>
      <c r="K385" s="125"/>
      <c r="L385" s="696" t="s">
        <v>137</v>
      </c>
      <c r="M385" s="697"/>
      <c r="N385" s="697"/>
      <c r="O385" s="697"/>
      <c r="P385" s="697"/>
      <c r="Q385" s="698"/>
      <c r="R385" s="123" t="s">
        <v>136</v>
      </c>
      <c r="S385" s="116"/>
      <c r="T385" s="116"/>
      <c r="U385" s="116"/>
      <c r="V385" s="125"/>
      <c r="W385" s="512" t="s">
        <v>74</v>
      </c>
      <c r="X385" s="513"/>
      <c r="Y385" s="599"/>
      <c r="Z385" s="599"/>
      <c r="AA385" s="599"/>
      <c r="AB385" s="599"/>
      <c r="AC385" s="599"/>
      <c r="AD385" s="599"/>
      <c r="AE385" s="599"/>
      <c r="AF385" s="599"/>
      <c r="AG385" s="599"/>
      <c r="AH385" s="600"/>
      <c r="AI385" s="600"/>
      <c r="AJ385" s="600"/>
      <c r="AK385" s="600"/>
      <c r="AL385" s="714"/>
      <c r="AM385" s="513" t="s">
        <v>74</v>
      </c>
      <c r="AN385" s="513"/>
      <c r="AO385" s="116" t="s">
        <v>725</v>
      </c>
      <c r="AP385" s="116"/>
      <c r="AQ385" s="116"/>
      <c r="AR385" s="116"/>
      <c r="AS385" s="116"/>
      <c r="AT385" s="116"/>
      <c r="AU385" s="116"/>
      <c r="AV385" s="116"/>
      <c r="AW385" s="116"/>
      <c r="AX385" s="116"/>
      <c r="AY385" s="116"/>
      <c r="AZ385" s="116"/>
      <c r="BA385" s="116"/>
      <c r="BB385" s="116"/>
      <c r="BC385" s="116"/>
      <c r="BD385" s="116"/>
      <c r="BE385" s="116"/>
      <c r="BF385" s="116"/>
      <c r="BG385" s="116"/>
      <c r="BH385" s="125"/>
      <c r="BI385" s="611" t="s">
        <v>434</v>
      </c>
      <c r="BJ385" s="611"/>
      <c r="BK385" s="500"/>
      <c r="BL385" s="500"/>
      <c r="BM385" s="500"/>
      <c r="BN385" s="501"/>
      <c r="BO385" s="502" t="s">
        <v>129</v>
      </c>
      <c r="BP385" s="503"/>
      <c r="BQ385" s="503"/>
      <c r="BR385" s="504"/>
      <c r="BS385" s="502" t="s">
        <v>129</v>
      </c>
      <c r="BT385" s="503"/>
      <c r="BU385" s="503"/>
      <c r="BV385" s="504"/>
    </row>
    <row r="386" spans="2:74" ht="15.75" customHeight="1">
      <c r="B386" s="707"/>
      <c r="C386" s="708"/>
      <c r="D386" s="708"/>
      <c r="E386" s="708"/>
      <c r="F386" s="709"/>
      <c r="G386" s="571" t="s">
        <v>135</v>
      </c>
      <c r="H386" s="572"/>
      <c r="I386" s="572"/>
      <c r="J386" s="572"/>
      <c r="K386" s="623"/>
      <c r="L386" s="699"/>
      <c r="M386" s="700"/>
      <c r="N386" s="700"/>
      <c r="O386" s="700"/>
      <c r="P386" s="700"/>
      <c r="Q386" s="701"/>
      <c r="R386" s="625" t="s">
        <v>69</v>
      </c>
      <c r="S386" s="626"/>
      <c r="T386" s="626"/>
      <c r="U386" s="626"/>
      <c r="V386" s="627"/>
      <c r="W386" s="510" t="s">
        <v>74</v>
      </c>
      <c r="X386" s="511"/>
      <c r="Y386" s="600"/>
      <c r="Z386" s="600"/>
      <c r="AA386" s="600"/>
      <c r="AB386" s="600"/>
      <c r="AC386" s="600"/>
      <c r="AD386" s="600"/>
      <c r="AE386" s="600"/>
      <c r="AF386" s="600"/>
      <c r="AG386" s="600"/>
      <c r="AH386" s="600"/>
      <c r="AI386" s="600"/>
      <c r="AJ386" s="600"/>
      <c r="AK386" s="600"/>
      <c r="AL386" s="714"/>
      <c r="AM386" s="511" t="s">
        <v>74</v>
      </c>
      <c r="AN386" s="511"/>
      <c r="AO386" s="120" t="s">
        <v>726</v>
      </c>
      <c r="AP386" s="120"/>
      <c r="AQ386" s="120"/>
      <c r="AR386" s="120"/>
      <c r="AS386" s="120"/>
      <c r="AT386" s="120"/>
      <c r="AU386" s="120"/>
      <c r="AV386" s="120"/>
      <c r="AW386" s="120"/>
      <c r="AX386" s="120"/>
      <c r="AY386" s="120"/>
      <c r="AZ386" s="120"/>
      <c r="BA386" s="120"/>
      <c r="BB386" s="120"/>
      <c r="BC386" s="120"/>
      <c r="BD386" s="120"/>
      <c r="BE386" s="120"/>
      <c r="BF386" s="120"/>
      <c r="BG386" s="120"/>
      <c r="BH386" s="126"/>
      <c r="BI386" s="122"/>
      <c r="BJ386" s="120"/>
      <c r="BK386" s="120"/>
      <c r="BL386" s="120"/>
      <c r="BM386" s="120"/>
      <c r="BN386" s="126"/>
      <c r="BO386" s="505" t="s">
        <v>130</v>
      </c>
      <c r="BP386" s="506"/>
      <c r="BQ386" s="506"/>
      <c r="BR386" s="506"/>
      <c r="BS386" s="505" t="s">
        <v>130</v>
      </c>
      <c r="BT386" s="506"/>
      <c r="BU386" s="506"/>
      <c r="BV386" s="507"/>
    </row>
    <row r="387" spans="2:74" ht="15.75" customHeight="1">
      <c r="B387" s="707"/>
      <c r="C387" s="708"/>
      <c r="D387" s="708"/>
      <c r="E387" s="708"/>
      <c r="F387" s="709"/>
      <c r="G387" s="571"/>
      <c r="H387" s="572"/>
      <c r="I387" s="572"/>
      <c r="J387" s="572"/>
      <c r="K387" s="623"/>
      <c r="L387" s="699"/>
      <c r="M387" s="700"/>
      <c r="N387" s="700"/>
      <c r="O387" s="700"/>
      <c r="P387" s="700"/>
      <c r="Q387" s="701"/>
      <c r="R387" s="122"/>
      <c r="S387" s="120"/>
      <c r="T387" s="120"/>
      <c r="U387" s="120"/>
      <c r="V387" s="126"/>
      <c r="W387" s="510" t="s">
        <v>74</v>
      </c>
      <c r="X387" s="511"/>
      <c r="Y387" s="600"/>
      <c r="Z387" s="600"/>
      <c r="AA387" s="600"/>
      <c r="AB387" s="600"/>
      <c r="AC387" s="600"/>
      <c r="AD387" s="600"/>
      <c r="AE387" s="600"/>
      <c r="AF387" s="600"/>
      <c r="AG387" s="600"/>
      <c r="AH387" s="600"/>
      <c r="AI387" s="600"/>
      <c r="AJ387" s="600"/>
      <c r="AK387" s="600"/>
      <c r="AL387" s="714"/>
      <c r="AM387" s="511" t="s">
        <v>74</v>
      </c>
      <c r="AN387" s="511"/>
      <c r="AO387" s="120" t="s">
        <v>727</v>
      </c>
      <c r="AP387" s="120"/>
      <c r="AQ387" s="120"/>
      <c r="AR387" s="120"/>
      <c r="AS387" s="120"/>
      <c r="AT387" s="120"/>
      <c r="AU387" s="120"/>
      <c r="AV387" s="120"/>
      <c r="AW387" s="120"/>
      <c r="AX387" s="120"/>
      <c r="AY387" s="120"/>
      <c r="AZ387" s="120"/>
      <c r="BA387" s="120"/>
      <c r="BB387" s="120"/>
      <c r="BC387" s="120"/>
      <c r="BD387" s="120"/>
      <c r="BE387" s="120"/>
      <c r="BF387" s="120"/>
      <c r="BG387" s="120"/>
      <c r="BH387" s="126"/>
      <c r="BI387" s="120"/>
      <c r="BJ387" s="120"/>
      <c r="BK387" s="120"/>
      <c r="BL387" s="120"/>
      <c r="BM387" s="120"/>
      <c r="BN387" s="120"/>
      <c r="BO387" s="170"/>
      <c r="BP387" s="112"/>
      <c r="BQ387" s="112"/>
      <c r="BR387" s="112"/>
      <c r="BS387" s="170"/>
      <c r="BT387" s="112"/>
      <c r="BU387" s="112"/>
      <c r="BV387" s="199"/>
    </row>
    <row r="388" spans="2:74" ht="15.75" customHeight="1">
      <c r="B388" s="707"/>
      <c r="C388" s="708"/>
      <c r="D388" s="708"/>
      <c r="E388" s="708"/>
      <c r="F388" s="709"/>
      <c r="G388" s="571"/>
      <c r="H388" s="572"/>
      <c r="I388" s="572"/>
      <c r="J388" s="572"/>
      <c r="K388" s="623"/>
      <c r="L388" s="699"/>
      <c r="M388" s="700"/>
      <c r="N388" s="700"/>
      <c r="O388" s="700"/>
      <c r="P388" s="700"/>
      <c r="Q388" s="701"/>
      <c r="R388" s="122" t="s">
        <v>134</v>
      </c>
      <c r="S388" s="120"/>
      <c r="T388" s="120"/>
      <c r="U388" s="120"/>
      <c r="V388" s="126"/>
      <c r="W388" s="510" t="s">
        <v>74</v>
      </c>
      <c r="X388" s="511"/>
      <c r="Y388" s="531"/>
      <c r="Z388" s="531"/>
      <c r="AA388" s="531"/>
      <c r="AB388" s="531"/>
      <c r="AC388" s="531"/>
      <c r="AD388" s="531"/>
      <c r="AE388" s="531"/>
      <c r="AF388" s="531"/>
      <c r="AG388" s="531"/>
      <c r="AH388" s="531"/>
      <c r="AI388" s="531"/>
      <c r="AJ388" s="531"/>
      <c r="AK388" s="531"/>
      <c r="AL388" s="615"/>
      <c r="AM388" s="511" t="s">
        <v>74</v>
      </c>
      <c r="AN388" s="511"/>
      <c r="AO388" s="531"/>
      <c r="AP388" s="531"/>
      <c r="AQ388" s="531"/>
      <c r="AR388" s="531"/>
      <c r="AS388" s="531"/>
      <c r="AT388" s="531"/>
      <c r="AU388" s="531"/>
      <c r="AV388" s="531"/>
      <c r="AW388" s="531"/>
      <c r="AX388" s="531"/>
      <c r="AY388" s="531"/>
      <c r="AZ388" s="531"/>
      <c r="BA388" s="531"/>
      <c r="BB388" s="531"/>
      <c r="BC388" s="531"/>
      <c r="BD388" s="531"/>
      <c r="BE388" s="531"/>
      <c r="BF388" s="531"/>
      <c r="BG388" s="531"/>
      <c r="BH388" s="615"/>
      <c r="BI388" s="122"/>
      <c r="BJ388" s="120"/>
      <c r="BK388" s="120"/>
      <c r="BL388" s="120"/>
      <c r="BM388" s="120"/>
      <c r="BN388" s="126"/>
      <c r="BO388" s="170"/>
      <c r="BP388" s="112"/>
      <c r="BQ388" s="112"/>
      <c r="BR388" s="112"/>
      <c r="BS388" s="170"/>
      <c r="BT388" s="112"/>
      <c r="BU388" s="112"/>
      <c r="BV388" s="199"/>
    </row>
    <row r="389" spans="2:74" ht="15.75" customHeight="1">
      <c r="B389" s="707"/>
      <c r="C389" s="708"/>
      <c r="D389" s="708"/>
      <c r="E389" s="708"/>
      <c r="F389" s="709"/>
      <c r="G389" s="573"/>
      <c r="H389" s="574"/>
      <c r="I389" s="574"/>
      <c r="J389" s="574"/>
      <c r="K389" s="624"/>
      <c r="L389" s="702"/>
      <c r="M389" s="703"/>
      <c r="N389" s="703"/>
      <c r="O389" s="703"/>
      <c r="P389" s="703"/>
      <c r="Q389" s="704"/>
      <c r="R389" s="682" t="s">
        <v>69</v>
      </c>
      <c r="S389" s="683"/>
      <c r="T389" s="683"/>
      <c r="U389" s="683"/>
      <c r="V389" s="684"/>
      <c r="W389" s="508" t="s">
        <v>74</v>
      </c>
      <c r="X389" s="509"/>
      <c r="Y389" s="517"/>
      <c r="Z389" s="517"/>
      <c r="AA389" s="517"/>
      <c r="AB389" s="517"/>
      <c r="AC389" s="517"/>
      <c r="AD389" s="517"/>
      <c r="AE389" s="517"/>
      <c r="AF389" s="517"/>
      <c r="AG389" s="517"/>
      <c r="AH389" s="517"/>
      <c r="AI389" s="517"/>
      <c r="AJ389" s="517"/>
      <c r="AK389" s="517"/>
      <c r="AL389" s="518"/>
      <c r="AM389" s="509" t="s">
        <v>74</v>
      </c>
      <c r="AN389" s="509"/>
      <c r="AO389" s="517"/>
      <c r="AP389" s="517"/>
      <c r="AQ389" s="517"/>
      <c r="AR389" s="517"/>
      <c r="AS389" s="517"/>
      <c r="AT389" s="517"/>
      <c r="AU389" s="517"/>
      <c r="AV389" s="517"/>
      <c r="AW389" s="517"/>
      <c r="AX389" s="517"/>
      <c r="AY389" s="517"/>
      <c r="AZ389" s="517"/>
      <c r="BA389" s="517"/>
      <c r="BB389" s="517"/>
      <c r="BC389" s="517"/>
      <c r="BD389" s="517"/>
      <c r="BE389" s="517"/>
      <c r="BF389" s="517"/>
      <c r="BG389" s="517"/>
      <c r="BH389" s="518"/>
      <c r="BI389" s="124"/>
      <c r="BJ389" s="121"/>
      <c r="BK389" s="121"/>
      <c r="BL389" s="121"/>
      <c r="BM389" s="121"/>
      <c r="BN389" s="127"/>
      <c r="BO389" s="207"/>
      <c r="BP389" s="197"/>
      <c r="BQ389" s="197"/>
      <c r="BR389" s="197"/>
      <c r="BS389" s="207"/>
      <c r="BT389" s="197"/>
      <c r="BU389" s="197"/>
      <c r="BV389" s="198"/>
    </row>
    <row r="390" spans="2:74" ht="13.5" customHeight="1">
      <c r="B390" s="707"/>
      <c r="C390" s="708"/>
      <c r="D390" s="708"/>
      <c r="E390" s="708"/>
      <c r="F390" s="709"/>
      <c r="G390" s="169" t="s">
        <v>138</v>
      </c>
      <c r="H390" s="433"/>
      <c r="I390" s="433"/>
      <c r="J390" s="433"/>
      <c r="K390" s="434"/>
      <c r="L390" s="622" t="s">
        <v>220</v>
      </c>
      <c r="M390" s="622"/>
      <c r="N390" s="622"/>
      <c r="O390" s="622"/>
      <c r="P390" s="622"/>
      <c r="Q390" s="622"/>
      <c r="R390" s="123" t="s">
        <v>136</v>
      </c>
      <c r="S390" s="116"/>
      <c r="T390" s="116"/>
      <c r="U390" s="116"/>
      <c r="V390" s="125"/>
      <c r="W390" s="512" t="s">
        <v>74</v>
      </c>
      <c r="X390" s="513"/>
      <c r="Y390" s="599"/>
      <c r="Z390" s="599"/>
      <c r="AA390" s="599"/>
      <c r="AB390" s="599"/>
      <c r="AC390" s="599"/>
      <c r="AD390" s="599"/>
      <c r="AE390" s="599"/>
      <c r="AF390" s="599"/>
      <c r="AG390" s="599"/>
      <c r="AH390" s="600"/>
      <c r="AI390" s="600"/>
      <c r="AJ390" s="600"/>
      <c r="AK390" s="600"/>
      <c r="AL390" s="714"/>
      <c r="AM390" s="512" t="s">
        <v>74</v>
      </c>
      <c r="AN390" s="513"/>
      <c r="AO390" s="116" t="s">
        <v>219</v>
      </c>
      <c r="AP390" s="116"/>
      <c r="AQ390" s="116"/>
      <c r="AR390" s="116"/>
      <c r="AS390" s="116"/>
      <c r="AT390" s="116"/>
      <c r="AU390" s="116"/>
      <c r="AV390" s="116"/>
      <c r="AW390" s="116"/>
      <c r="AX390" s="116"/>
      <c r="AY390" s="116"/>
      <c r="AZ390" s="116"/>
      <c r="BA390" s="116"/>
      <c r="BB390" s="116"/>
      <c r="BC390" s="116"/>
      <c r="BD390" s="116"/>
      <c r="BE390" s="116"/>
      <c r="BF390" s="116"/>
      <c r="BG390" s="116"/>
      <c r="BH390" s="125"/>
      <c r="BI390" s="499" t="s">
        <v>434</v>
      </c>
      <c r="BJ390" s="500"/>
      <c r="BK390" s="500"/>
      <c r="BL390" s="500"/>
      <c r="BM390" s="500"/>
      <c r="BN390" s="501"/>
      <c r="BO390" s="505" t="s">
        <v>129</v>
      </c>
      <c r="BP390" s="506"/>
      <c r="BQ390" s="506"/>
      <c r="BR390" s="506"/>
      <c r="BS390" s="505" t="s">
        <v>129</v>
      </c>
      <c r="BT390" s="506"/>
      <c r="BU390" s="506"/>
      <c r="BV390" s="507"/>
    </row>
    <row r="391" spans="2:74" ht="13.5" customHeight="1">
      <c r="B391" s="707"/>
      <c r="C391" s="708"/>
      <c r="D391" s="708"/>
      <c r="E391" s="708"/>
      <c r="F391" s="709"/>
      <c r="G391" s="616" t="s">
        <v>912</v>
      </c>
      <c r="H391" s="617"/>
      <c r="I391" s="617"/>
      <c r="J391" s="617"/>
      <c r="K391" s="618"/>
      <c r="L391" s="622"/>
      <c r="M391" s="622"/>
      <c r="N391" s="622"/>
      <c r="O391" s="622"/>
      <c r="P391" s="622"/>
      <c r="Q391" s="622"/>
      <c r="R391" s="625" t="s">
        <v>69</v>
      </c>
      <c r="S391" s="626"/>
      <c r="T391" s="626"/>
      <c r="U391" s="626"/>
      <c r="V391" s="627"/>
      <c r="W391" s="510" t="s">
        <v>74</v>
      </c>
      <c r="X391" s="511"/>
      <c r="Y391" s="600"/>
      <c r="Z391" s="600"/>
      <c r="AA391" s="600"/>
      <c r="AB391" s="600"/>
      <c r="AC391" s="600"/>
      <c r="AD391" s="600"/>
      <c r="AE391" s="600"/>
      <c r="AF391" s="600"/>
      <c r="AG391" s="600"/>
      <c r="AH391" s="600"/>
      <c r="AI391" s="600"/>
      <c r="AJ391" s="600"/>
      <c r="AK391" s="600"/>
      <c r="AL391" s="714"/>
      <c r="AM391" s="510" t="s">
        <v>74</v>
      </c>
      <c r="AN391" s="511"/>
      <c r="AO391" s="531"/>
      <c r="AP391" s="531"/>
      <c r="AQ391" s="531"/>
      <c r="AR391" s="531"/>
      <c r="AS391" s="531"/>
      <c r="AT391" s="531"/>
      <c r="AU391" s="531"/>
      <c r="AV391" s="531"/>
      <c r="AW391" s="531"/>
      <c r="AX391" s="531"/>
      <c r="AY391" s="531"/>
      <c r="AZ391" s="531"/>
      <c r="BA391" s="531"/>
      <c r="BB391" s="531"/>
      <c r="BC391" s="531"/>
      <c r="BD391" s="531"/>
      <c r="BE391" s="531"/>
      <c r="BF391" s="531"/>
      <c r="BG391" s="531"/>
      <c r="BH391" s="615"/>
      <c r="BI391" s="122"/>
      <c r="BJ391" s="120"/>
      <c r="BK391" s="120"/>
      <c r="BL391" s="120"/>
      <c r="BM391" s="120"/>
      <c r="BN391" s="126"/>
      <c r="BO391" s="505" t="s">
        <v>130</v>
      </c>
      <c r="BP391" s="506"/>
      <c r="BQ391" s="506"/>
      <c r="BR391" s="506"/>
      <c r="BS391" s="505" t="s">
        <v>130</v>
      </c>
      <c r="BT391" s="506"/>
      <c r="BU391" s="506"/>
      <c r="BV391" s="507"/>
    </row>
    <row r="392" spans="2:74" ht="13.5" customHeight="1">
      <c r="B392" s="707"/>
      <c r="C392" s="708"/>
      <c r="D392" s="708"/>
      <c r="E392" s="708"/>
      <c r="F392" s="709"/>
      <c r="G392" s="616"/>
      <c r="H392" s="617"/>
      <c r="I392" s="617"/>
      <c r="J392" s="617"/>
      <c r="K392" s="618"/>
      <c r="L392" s="622"/>
      <c r="M392" s="622"/>
      <c r="N392" s="622"/>
      <c r="O392" s="622"/>
      <c r="P392" s="622"/>
      <c r="Q392" s="622"/>
      <c r="R392" s="122"/>
      <c r="S392" s="120"/>
      <c r="T392" s="120"/>
      <c r="U392" s="120"/>
      <c r="V392" s="126"/>
      <c r="W392" s="510" t="s">
        <v>74</v>
      </c>
      <c r="X392" s="511"/>
      <c r="Y392" s="600"/>
      <c r="Z392" s="600"/>
      <c r="AA392" s="600"/>
      <c r="AB392" s="600"/>
      <c r="AC392" s="600"/>
      <c r="AD392" s="600"/>
      <c r="AE392" s="600"/>
      <c r="AF392" s="600"/>
      <c r="AG392" s="600"/>
      <c r="AH392" s="600"/>
      <c r="AI392" s="600"/>
      <c r="AJ392" s="600"/>
      <c r="AK392" s="600"/>
      <c r="AL392" s="714"/>
      <c r="AM392" s="510" t="s">
        <v>74</v>
      </c>
      <c r="AN392" s="511"/>
      <c r="AO392" s="531"/>
      <c r="AP392" s="531"/>
      <c r="AQ392" s="531"/>
      <c r="AR392" s="531"/>
      <c r="AS392" s="531"/>
      <c r="AT392" s="531"/>
      <c r="AU392" s="531"/>
      <c r="AV392" s="531"/>
      <c r="AW392" s="531"/>
      <c r="AX392" s="531"/>
      <c r="AY392" s="531"/>
      <c r="AZ392" s="531"/>
      <c r="BA392" s="531"/>
      <c r="BB392" s="531"/>
      <c r="BC392" s="531"/>
      <c r="BD392" s="531"/>
      <c r="BE392" s="531"/>
      <c r="BF392" s="531"/>
      <c r="BG392" s="531"/>
      <c r="BH392" s="615"/>
      <c r="BI392" s="122"/>
      <c r="BJ392" s="120"/>
      <c r="BK392" s="120"/>
      <c r="BL392" s="120"/>
      <c r="BM392" s="120"/>
      <c r="BN392" s="126"/>
      <c r="BO392" s="122"/>
      <c r="BP392" s="120"/>
      <c r="BQ392" s="120"/>
      <c r="BR392" s="120"/>
      <c r="BS392" s="122"/>
      <c r="BT392" s="120"/>
      <c r="BU392" s="120"/>
      <c r="BV392" s="126"/>
    </row>
    <row r="393" spans="2:74" ht="13.5" customHeight="1">
      <c r="B393" s="707"/>
      <c r="C393" s="708"/>
      <c r="D393" s="708"/>
      <c r="E393" s="708"/>
      <c r="F393" s="709"/>
      <c r="G393" s="616"/>
      <c r="H393" s="617"/>
      <c r="I393" s="617"/>
      <c r="J393" s="617"/>
      <c r="K393" s="618"/>
      <c r="L393" s="622"/>
      <c r="M393" s="622"/>
      <c r="N393" s="622"/>
      <c r="O393" s="622"/>
      <c r="P393" s="622"/>
      <c r="Q393" s="622"/>
      <c r="R393" s="122" t="s">
        <v>134</v>
      </c>
      <c r="S393" s="120"/>
      <c r="T393" s="120"/>
      <c r="U393" s="120"/>
      <c r="V393" s="126"/>
      <c r="W393" s="510" t="s">
        <v>74</v>
      </c>
      <c r="X393" s="511"/>
      <c r="Y393" s="600"/>
      <c r="Z393" s="600"/>
      <c r="AA393" s="600"/>
      <c r="AB393" s="600"/>
      <c r="AC393" s="600"/>
      <c r="AD393" s="600"/>
      <c r="AE393" s="600"/>
      <c r="AF393" s="600"/>
      <c r="AG393" s="600"/>
      <c r="AH393" s="600"/>
      <c r="AI393" s="600"/>
      <c r="AJ393" s="600"/>
      <c r="AK393" s="600"/>
      <c r="AL393" s="714"/>
      <c r="AM393" s="510" t="s">
        <v>74</v>
      </c>
      <c r="AN393" s="511"/>
      <c r="AO393" s="531"/>
      <c r="AP393" s="531"/>
      <c r="AQ393" s="531"/>
      <c r="AR393" s="531"/>
      <c r="AS393" s="531"/>
      <c r="AT393" s="531"/>
      <c r="AU393" s="531"/>
      <c r="AV393" s="531"/>
      <c r="AW393" s="531"/>
      <c r="AX393" s="531"/>
      <c r="AY393" s="531"/>
      <c r="AZ393" s="531"/>
      <c r="BA393" s="531"/>
      <c r="BB393" s="531"/>
      <c r="BC393" s="531"/>
      <c r="BD393" s="531"/>
      <c r="BE393" s="531"/>
      <c r="BF393" s="531"/>
      <c r="BG393" s="531"/>
      <c r="BH393" s="615"/>
      <c r="BI393" s="122"/>
      <c r="BJ393" s="120"/>
      <c r="BK393" s="120"/>
      <c r="BL393" s="120"/>
      <c r="BM393" s="120"/>
      <c r="BN393" s="126"/>
      <c r="BO393" s="122"/>
      <c r="BP393" s="120"/>
      <c r="BQ393" s="120"/>
      <c r="BR393" s="120"/>
      <c r="BS393" s="122"/>
      <c r="BT393" s="120"/>
      <c r="BU393" s="120"/>
      <c r="BV393" s="126"/>
    </row>
    <row r="394" spans="2:74" ht="13.5" customHeight="1">
      <c r="B394" s="707"/>
      <c r="C394" s="708"/>
      <c r="D394" s="708"/>
      <c r="E394" s="708"/>
      <c r="F394" s="709"/>
      <c r="G394" s="616"/>
      <c r="H394" s="617"/>
      <c r="I394" s="617"/>
      <c r="J394" s="617"/>
      <c r="K394" s="618"/>
      <c r="L394" s="622"/>
      <c r="M394" s="622"/>
      <c r="N394" s="622"/>
      <c r="O394" s="622"/>
      <c r="P394" s="622"/>
      <c r="Q394" s="622"/>
      <c r="R394" s="625" t="s">
        <v>69</v>
      </c>
      <c r="S394" s="626"/>
      <c r="T394" s="626"/>
      <c r="U394" s="626"/>
      <c r="V394" s="627"/>
      <c r="W394" s="510" t="s">
        <v>74</v>
      </c>
      <c r="X394" s="511"/>
      <c r="Y394" s="531"/>
      <c r="Z394" s="531"/>
      <c r="AA394" s="531"/>
      <c r="AB394" s="531"/>
      <c r="AC394" s="531"/>
      <c r="AD394" s="531"/>
      <c r="AE394" s="531"/>
      <c r="AF394" s="531"/>
      <c r="AG394" s="531"/>
      <c r="AH394" s="531"/>
      <c r="AI394" s="531"/>
      <c r="AJ394" s="531"/>
      <c r="AK394" s="531"/>
      <c r="AL394" s="615"/>
      <c r="AM394" s="510" t="s">
        <v>74</v>
      </c>
      <c r="AN394" s="511"/>
      <c r="AO394" s="531"/>
      <c r="AP394" s="531"/>
      <c r="AQ394" s="531"/>
      <c r="AR394" s="531"/>
      <c r="AS394" s="531"/>
      <c r="AT394" s="531"/>
      <c r="AU394" s="531"/>
      <c r="AV394" s="531"/>
      <c r="AW394" s="531"/>
      <c r="AX394" s="531"/>
      <c r="AY394" s="531"/>
      <c r="AZ394" s="531"/>
      <c r="BA394" s="531"/>
      <c r="BB394" s="531"/>
      <c r="BC394" s="531"/>
      <c r="BD394" s="531"/>
      <c r="BE394" s="531"/>
      <c r="BF394" s="531"/>
      <c r="BG394" s="531"/>
      <c r="BH394" s="615"/>
      <c r="BI394" s="122"/>
      <c r="BJ394" s="120"/>
      <c r="BK394" s="120"/>
      <c r="BL394" s="120"/>
      <c r="BM394" s="120"/>
      <c r="BN394" s="126"/>
      <c r="BO394" s="122"/>
      <c r="BP394" s="120"/>
      <c r="BQ394" s="120"/>
      <c r="BR394" s="120"/>
      <c r="BS394" s="122"/>
      <c r="BT394" s="120"/>
      <c r="BU394" s="120"/>
      <c r="BV394" s="126"/>
    </row>
    <row r="395" spans="2:74" ht="13.5" customHeight="1">
      <c r="B395" s="707"/>
      <c r="C395" s="708"/>
      <c r="D395" s="708"/>
      <c r="E395" s="708"/>
      <c r="F395" s="709"/>
      <c r="G395" s="619"/>
      <c r="H395" s="620"/>
      <c r="I395" s="620"/>
      <c r="J395" s="620"/>
      <c r="K395" s="621"/>
      <c r="L395" s="622"/>
      <c r="M395" s="622"/>
      <c r="N395" s="622"/>
      <c r="O395" s="622"/>
      <c r="P395" s="622"/>
      <c r="Q395" s="622"/>
      <c r="R395" s="426"/>
      <c r="S395" s="416"/>
      <c r="T395" s="416"/>
      <c r="U395" s="416"/>
      <c r="V395" s="417"/>
      <c r="W395" s="508" t="s">
        <v>74</v>
      </c>
      <c r="X395" s="509"/>
      <c r="Y395" s="517"/>
      <c r="Z395" s="517"/>
      <c r="AA395" s="517"/>
      <c r="AB395" s="517"/>
      <c r="AC395" s="517"/>
      <c r="AD395" s="517"/>
      <c r="AE395" s="517"/>
      <c r="AF395" s="517"/>
      <c r="AG395" s="517"/>
      <c r="AH395" s="517"/>
      <c r="AI395" s="517"/>
      <c r="AJ395" s="517"/>
      <c r="AK395" s="517"/>
      <c r="AL395" s="518"/>
      <c r="AM395" s="508" t="s">
        <v>74</v>
      </c>
      <c r="AN395" s="509"/>
      <c r="AO395" s="517"/>
      <c r="AP395" s="517"/>
      <c r="AQ395" s="517"/>
      <c r="AR395" s="517"/>
      <c r="AS395" s="517"/>
      <c r="AT395" s="517"/>
      <c r="AU395" s="517"/>
      <c r="AV395" s="517"/>
      <c r="AW395" s="517"/>
      <c r="AX395" s="517"/>
      <c r="AY395" s="517"/>
      <c r="AZ395" s="517"/>
      <c r="BA395" s="517"/>
      <c r="BB395" s="517"/>
      <c r="BC395" s="517"/>
      <c r="BD395" s="517"/>
      <c r="BE395" s="517"/>
      <c r="BF395" s="517"/>
      <c r="BG395" s="517"/>
      <c r="BH395" s="518"/>
      <c r="BI395" s="124"/>
      <c r="BJ395" s="121"/>
      <c r="BK395" s="121"/>
      <c r="BL395" s="121"/>
      <c r="BM395" s="121"/>
      <c r="BN395" s="127"/>
      <c r="BO395" s="124"/>
      <c r="BP395" s="121"/>
      <c r="BQ395" s="121"/>
      <c r="BR395" s="121"/>
      <c r="BS395" s="124"/>
      <c r="BT395" s="121"/>
      <c r="BU395" s="121"/>
      <c r="BV395" s="127"/>
    </row>
    <row r="396" spans="2:74" ht="13.5" customHeight="1">
      <c r="B396" s="707"/>
      <c r="C396" s="708"/>
      <c r="D396" s="708"/>
      <c r="E396" s="708"/>
      <c r="F396" s="709"/>
      <c r="G396" s="169" t="s">
        <v>133</v>
      </c>
      <c r="H396" s="433"/>
      <c r="I396" s="433"/>
      <c r="J396" s="433"/>
      <c r="K396" s="434"/>
      <c r="L396" s="622" t="s">
        <v>132</v>
      </c>
      <c r="M396" s="622"/>
      <c r="N396" s="622"/>
      <c r="O396" s="622"/>
      <c r="P396" s="622"/>
      <c r="Q396" s="622"/>
      <c r="R396" s="513" t="s">
        <v>69</v>
      </c>
      <c r="S396" s="513"/>
      <c r="T396" s="513"/>
      <c r="U396" s="513"/>
      <c r="V396" s="514"/>
      <c r="W396" s="510" t="s">
        <v>74</v>
      </c>
      <c r="X396" s="511"/>
      <c r="Y396" s="600"/>
      <c r="Z396" s="600"/>
      <c r="AA396" s="600"/>
      <c r="AB396" s="600"/>
      <c r="AC396" s="600"/>
      <c r="AD396" s="600"/>
      <c r="AE396" s="599"/>
      <c r="AF396" s="599"/>
      <c r="AG396" s="599"/>
      <c r="AH396" s="600"/>
      <c r="AI396" s="600"/>
      <c r="AJ396" s="600"/>
      <c r="AK396" s="600"/>
      <c r="AL396" s="714"/>
      <c r="AM396" s="512" t="s">
        <v>74</v>
      </c>
      <c r="AN396" s="513"/>
      <c r="AO396" s="116" t="s">
        <v>730</v>
      </c>
      <c r="AP396" s="116"/>
      <c r="AQ396" s="116"/>
      <c r="AR396" s="116"/>
      <c r="AS396" s="116"/>
      <c r="AT396" s="116"/>
      <c r="AU396" s="116"/>
      <c r="AV396" s="116"/>
      <c r="AW396" s="116"/>
      <c r="AX396" s="116"/>
      <c r="AY396" s="116"/>
      <c r="AZ396" s="116"/>
      <c r="BA396" s="116"/>
      <c r="BB396" s="116"/>
      <c r="BC396" s="116"/>
      <c r="BD396" s="116"/>
      <c r="BE396" s="116"/>
      <c r="BF396" s="116"/>
      <c r="BG396" s="116"/>
      <c r="BH396" s="125"/>
      <c r="BI396" s="499" t="s">
        <v>434</v>
      </c>
      <c r="BJ396" s="500"/>
      <c r="BK396" s="500"/>
      <c r="BL396" s="500"/>
      <c r="BM396" s="500"/>
      <c r="BN396" s="501"/>
      <c r="BO396" s="505" t="s">
        <v>129</v>
      </c>
      <c r="BP396" s="506"/>
      <c r="BQ396" s="506"/>
      <c r="BR396" s="506"/>
      <c r="BS396" s="505" t="s">
        <v>129</v>
      </c>
      <c r="BT396" s="506"/>
      <c r="BU396" s="506"/>
      <c r="BV396" s="507"/>
    </row>
    <row r="397" spans="2:74" ht="13.5" customHeight="1">
      <c r="B397" s="707"/>
      <c r="C397" s="708"/>
      <c r="D397" s="708"/>
      <c r="E397" s="708"/>
      <c r="F397" s="709"/>
      <c r="G397" s="571" t="s">
        <v>131</v>
      </c>
      <c r="H397" s="572"/>
      <c r="I397" s="572"/>
      <c r="J397" s="572"/>
      <c r="K397" s="623"/>
      <c r="L397" s="622"/>
      <c r="M397" s="622"/>
      <c r="N397" s="622"/>
      <c r="O397" s="622"/>
      <c r="P397" s="622"/>
      <c r="Q397" s="622"/>
      <c r="R397" s="511"/>
      <c r="S397" s="511"/>
      <c r="T397" s="511"/>
      <c r="U397" s="511"/>
      <c r="V397" s="515"/>
      <c r="W397" s="510" t="s">
        <v>74</v>
      </c>
      <c r="X397" s="511"/>
      <c r="Y397" s="600"/>
      <c r="Z397" s="600"/>
      <c r="AA397" s="600"/>
      <c r="AB397" s="600"/>
      <c r="AC397" s="600"/>
      <c r="AD397" s="600"/>
      <c r="AE397" s="600"/>
      <c r="AF397" s="600"/>
      <c r="AG397" s="600"/>
      <c r="AH397" s="600"/>
      <c r="AI397" s="600"/>
      <c r="AJ397" s="600"/>
      <c r="AK397" s="600"/>
      <c r="AL397" s="714"/>
      <c r="AM397" s="510" t="s">
        <v>74</v>
      </c>
      <c r="AN397" s="511"/>
      <c r="AO397" s="120" t="s">
        <v>731</v>
      </c>
      <c r="AP397" s="120"/>
      <c r="AQ397" s="120"/>
      <c r="AR397" s="120"/>
      <c r="AS397" s="120"/>
      <c r="AT397" s="120"/>
      <c r="AU397" s="120"/>
      <c r="AV397" s="120"/>
      <c r="AW397" s="120"/>
      <c r="AX397" s="120"/>
      <c r="AY397" s="120"/>
      <c r="AZ397" s="120"/>
      <c r="BA397" s="120"/>
      <c r="BB397" s="120"/>
      <c r="BC397" s="120"/>
      <c r="BD397" s="120"/>
      <c r="BE397" s="120"/>
      <c r="BF397" s="120"/>
      <c r="BG397" s="120"/>
      <c r="BH397" s="126"/>
      <c r="BI397" s="122"/>
      <c r="BJ397" s="120"/>
      <c r="BK397" s="120"/>
      <c r="BL397" s="120"/>
      <c r="BM397" s="120"/>
      <c r="BN397" s="126"/>
      <c r="BO397" s="505" t="s">
        <v>130</v>
      </c>
      <c r="BP397" s="506"/>
      <c r="BQ397" s="506"/>
      <c r="BR397" s="506"/>
      <c r="BS397" s="505" t="s">
        <v>130</v>
      </c>
      <c r="BT397" s="506"/>
      <c r="BU397" s="506"/>
      <c r="BV397" s="507"/>
    </row>
    <row r="398" spans="2:74" ht="13.5" customHeight="1">
      <c r="B398" s="707"/>
      <c r="C398" s="708"/>
      <c r="D398" s="708"/>
      <c r="E398" s="708"/>
      <c r="F398" s="709"/>
      <c r="G398" s="571"/>
      <c r="H398" s="572"/>
      <c r="I398" s="572"/>
      <c r="J398" s="572"/>
      <c r="K398" s="623"/>
      <c r="L398" s="622"/>
      <c r="M398" s="622"/>
      <c r="N398" s="622"/>
      <c r="O398" s="622"/>
      <c r="P398" s="622"/>
      <c r="Q398" s="622"/>
      <c r="R398" s="511"/>
      <c r="S398" s="511"/>
      <c r="T398" s="511"/>
      <c r="U398" s="511"/>
      <c r="V398" s="515"/>
      <c r="W398" s="510" t="s">
        <v>74</v>
      </c>
      <c r="X398" s="511"/>
      <c r="Y398" s="600"/>
      <c r="Z398" s="600"/>
      <c r="AA398" s="600"/>
      <c r="AB398" s="600"/>
      <c r="AC398" s="600"/>
      <c r="AD398" s="600"/>
      <c r="AE398" s="600"/>
      <c r="AF398" s="600"/>
      <c r="AG398" s="600"/>
      <c r="AH398" s="600"/>
      <c r="AI398" s="600"/>
      <c r="AJ398" s="600"/>
      <c r="AK398" s="600"/>
      <c r="AL398" s="714"/>
      <c r="AM398" s="510" t="s">
        <v>74</v>
      </c>
      <c r="AN398" s="511"/>
      <c r="AO398" s="120" t="s">
        <v>732</v>
      </c>
      <c r="AP398" s="120"/>
      <c r="AQ398" s="120"/>
      <c r="AR398" s="120"/>
      <c r="AS398" s="120"/>
      <c r="AT398" s="120"/>
      <c r="AU398" s="120"/>
      <c r="AV398" s="120"/>
      <c r="AW398" s="120"/>
      <c r="AX398" s="120"/>
      <c r="AY398" s="120"/>
      <c r="AZ398" s="120"/>
      <c r="BA398" s="120"/>
      <c r="BB398" s="120"/>
      <c r="BC398" s="120"/>
      <c r="BD398" s="120"/>
      <c r="BE398" s="120"/>
      <c r="BF398" s="120"/>
      <c r="BG398" s="120"/>
      <c r="BH398" s="126"/>
      <c r="BI398" s="122"/>
      <c r="BJ398" s="120"/>
      <c r="BK398" s="120"/>
      <c r="BL398" s="120"/>
      <c r="BM398" s="120"/>
      <c r="BN398" s="126"/>
      <c r="BO398" s="122"/>
      <c r="BP398" s="120"/>
      <c r="BQ398" s="120"/>
      <c r="BR398" s="120"/>
      <c r="BS398" s="122"/>
      <c r="BT398" s="120"/>
      <c r="BU398" s="120"/>
      <c r="BV398" s="126"/>
    </row>
    <row r="399" spans="2:74" ht="13.5" customHeight="1">
      <c r="B399" s="707"/>
      <c r="C399" s="708"/>
      <c r="D399" s="708"/>
      <c r="E399" s="708"/>
      <c r="F399" s="709"/>
      <c r="G399" s="571"/>
      <c r="H399" s="572"/>
      <c r="I399" s="572"/>
      <c r="J399" s="572"/>
      <c r="K399" s="623"/>
      <c r="L399" s="622"/>
      <c r="M399" s="622"/>
      <c r="N399" s="622"/>
      <c r="O399" s="622"/>
      <c r="P399" s="622"/>
      <c r="Q399" s="622"/>
      <c r="R399" s="511"/>
      <c r="S399" s="511"/>
      <c r="T399" s="511"/>
      <c r="U399" s="511"/>
      <c r="V399" s="515"/>
      <c r="W399" s="510" t="s">
        <v>74</v>
      </c>
      <c r="X399" s="511"/>
      <c r="Y399" s="531"/>
      <c r="Z399" s="531"/>
      <c r="AA399" s="531"/>
      <c r="AB399" s="531"/>
      <c r="AC399" s="531"/>
      <c r="AD399" s="531"/>
      <c r="AE399" s="531"/>
      <c r="AF399" s="531"/>
      <c r="AG399" s="531"/>
      <c r="AH399" s="531"/>
      <c r="AI399" s="531"/>
      <c r="AJ399" s="531"/>
      <c r="AK399" s="531"/>
      <c r="AL399" s="615"/>
      <c r="AM399" s="510" t="s">
        <v>74</v>
      </c>
      <c r="AN399" s="511"/>
      <c r="AO399" s="120" t="s">
        <v>735</v>
      </c>
      <c r="AP399" s="120"/>
      <c r="AQ399" s="120"/>
      <c r="AR399" s="120"/>
      <c r="AS399" s="120"/>
      <c r="AT399" s="120"/>
      <c r="AU399" s="120"/>
      <c r="AV399" s="120"/>
      <c r="AW399" s="120"/>
      <c r="AX399" s="120"/>
      <c r="AY399" s="120"/>
      <c r="AZ399" s="120"/>
      <c r="BA399" s="120"/>
      <c r="BB399" s="120"/>
      <c r="BC399" s="120"/>
      <c r="BD399" s="120"/>
      <c r="BE399" s="120"/>
      <c r="BF399" s="120"/>
      <c r="BG399" s="120"/>
      <c r="BH399" s="126"/>
      <c r="BI399" s="122"/>
      <c r="BJ399" s="120"/>
      <c r="BK399" s="120"/>
      <c r="BL399" s="120"/>
      <c r="BM399" s="120"/>
      <c r="BN399" s="126"/>
      <c r="BO399" s="122"/>
      <c r="BP399" s="120"/>
      <c r="BQ399" s="120"/>
      <c r="BR399" s="120"/>
      <c r="BS399" s="122"/>
      <c r="BT399" s="120"/>
      <c r="BU399" s="120"/>
      <c r="BV399" s="126"/>
    </row>
    <row r="400" spans="2:74" ht="13.5" customHeight="1">
      <c r="B400" s="710"/>
      <c r="C400" s="711"/>
      <c r="D400" s="711"/>
      <c r="E400" s="711"/>
      <c r="F400" s="712"/>
      <c r="G400" s="573"/>
      <c r="H400" s="574"/>
      <c r="I400" s="574"/>
      <c r="J400" s="574"/>
      <c r="K400" s="624"/>
      <c r="L400" s="622"/>
      <c r="M400" s="622"/>
      <c r="N400" s="622"/>
      <c r="O400" s="622"/>
      <c r="P400" s="622"/>
      <c r="Q400" s="622"/>
      <c r="R400" s="509"/>
      <c r="S400" s="509"/>
      <c r="T400" s="509"/>
      <c r="U400" s="509"/>
      <c r="V400" s="516"/>
      <c r="W400" s="509" t="s">
        <v>74</v>
      </c>
      <c r="X400" s="509"/>
      <c r="Y400" s="517"/>
      <c r="Z400" s="517"/>
      <c r="AA400" s="517"/>
      <c r="AB400" s="517"/>
      <c r="AC400" s="517"/>
      <c r="AD400" s="517"/>
      <c r="AE400" s="517"/>
      <c r="AF400" s="517"/>
      <c r="AG400" s="517"/>
      <c r="AH400" s="517"/>
      <c r="AI400" s="517"/>
      <c r="AJ400" s="517"/>
      <c r="AK400" s="517"/>
      <c r="AL400" s="517"/>
      <c r="AM400" s="124"/>
      <c r="AN400" s="121"/>
      <c r="AO400" s="121" t="s">
        <v>736</v>
      </c>
      <c r="AP400" s="121"/>
      <c r="AQ400" s="121"/>
      <c r="AR400" s="121"/>
      <c r="AS400" s="121"/>
      <c r="AT400" s="121"/>
      <c r="AU400" s="121"/>
      <c r="AV400" s="121"/>
      <c r="AW400" s="121"/>
      <c r="AX400" s="121"/>
      <c r="AY400" s="121"/>
      <c r="AZ400" s="121"/>
      <c r="BA400" s="121"/>
      <c r="BB400" s="121"/>
      <c r="BC400" s="121"/>
      <c r="BD400" s="121"/>
      <c r="BE400" s="121"/>
      <c r="BF400" s="121"/>
      <c r="BG400" s="121"/>
      <c r="BH400" s="127"/>
      <c r="BI400" s="124"/>
      <c r="BJ400" s="121"/>
      <c r="BK400" s="121"/>
      <c r="BL400" s="121"/>
      <c r="BM400" s="121"/>
      <c r="BN400" s="127"/>
      <c r="BO400" s="124"/>
      <c r="BP400" s="121"/>
      <c r="BQ400" s="121"/>
      <c r="BR400" s="121"/>
      <c r="BS400" s="124"/>
      <c r="BT400" s="121"/>
      <c r="BU400" s="121"/>
      <c r="BV400" s="127"/>
    </row>
    <row r="401" spans="3:74" ht="13.5" customHeight="1">
      <c r="C401" s="113"/>
      <c r="D401" s="113"/>
      <c r="H401" s="113"/>
      <c r="BS401" s="114"/>
      <c r="BT401" s="114"/>
      <c r="BU401" s="114"/>
      <c r="BV401" s="114"/>
    </row>
    <row r="402" spans="3:74" ht="13.5" customHeight="1">
      <c r="C402" s="113"/>
      <c r="D402" s="113"/>
      <c r="H402" s="113"/>
      <c r="BS402" s="114"/>
      <c r="BT402" s="114"/>
      <c r="BU402" s="114"/>
      <c r="BV402" s="114"/>
    </row>
    <row r="403" spans="3:74" ht="13.5" customHeight="1">
      <c r="C403" s="113"/>
      <c r="D403" s="113"/>
      <c r="H403" s="113"/>
      <c r="BS403" s="114"/>
      <c r="BT403" s="114"/>
      <c r="BU403" s="114"/>
      <c r="BV403" s="114"/>
    </row>
    <row r="404" spans="3:74" ht="13.5" customHeight="1">
      <c r="C404" s="113"/>
      <c r="D404" s="113"/>
      <c r="H404" s="113"/>
      <c r="BS404" s="114"/>
      <c r="BT404" s="114"/>
      <c r="BU404" s="114"/>
      <c r="BV404" s="114"/>
    </row>
    <row r="405" spans="3:74" ht="13.5" customHeight="1">
      <c r="C405" s="113"/>
      <c r="D405" s="113"/>
      <c r="H405" s="113"/>
      <c r="BS405" s="114"/>
      <c r="BT405" s="114"/>
      <c r="BU405" s="114"/>
      <c r="BV405" s="114"/>
    </row>
    <row r="406" spans="3:74" ht="13.5" customHeight="1">
      <c r="C406" s="113"/>
      <c r="D406" s="113"/>
      <c r="H406" s="113"/>
      <c r="BS406" s="114"/>
      <c r="BT406" s="114"/>
      <c r="BU406" s="114"/>
      <c r="BV406" s="114"/>
    </row>
    <row r="407" spans="3:74" ht="13.5" customHeight="1">
      <c r="C407" s="113"/>
      <c r="D407" s="113"/>
      <c r="H407" s="113"/>
      <c r="BS407" s="114"/>
      <c r="BT407" s="114"/>
      <c r="BU407" s="114"/>
      <c r="BV407" s="114"/>
    </row>
    <row r="408" spans="3:74" ht="13.5" customHeight="1">
      <c r="C408" s="113"/>
      <c r="D408" s="113"/>
      <c r="H408" s="113"/>
      <c r="BS408" s="114"/>
      <c r="BT408" s="114"/>
      <c r="BU408" s="114"/>
      <c r="BV408" s="114"/>
    </row>
    <row r="409" spans="3:74" ht="13.5" customHeight="1">
      <c r="C409" s="113"/>
      <c r="D409" s="113"/>
      <c r="H409" s="113"/>
      <c r="BS409" s="114"/>
      <c r="BT409" s="114"/>
      <c r="BU409" s="114"/>
      <c r="BV409" s="114"/>
    </row>
    <row r="410" spans="3:74" ht="13.5" customHeight="1">
      <c r="C410" s="113"/>
      <c r="D410" s="113"/>
      <c r="H410" s="113"/>
      <c r="BS410" s="114"/>
      <c r="BT410" s="114"/>
      <c r="BU410" s="114"/>
      <c r="BV410" s="114"/>
    </row>
    <row r="411" spans="3:74" ht="13.5" customHeight="1">
      <c r="C411" s="113"/>
      <c r="D411" s="113"/>
      <c r="H411" s="113"/>
      <c r="BS411" s="114"/>
      <c r="BT411" s="114"/>
      <c r="BU411" s="114"/>
      <c r="BV411" s="114"/>
    </row>
    <row r="412" spans="3:74" ht="13.5" customHeight="1">
      <c r="C412" s="113"/>
      <c r="D412" s="113"/>
      <c r="H412" s="113"/>
      <c r="BS412" s="114"/>
      <c r="BT412" s="114"/>
      <c r="BU412" s="114"/>
      <c r="BV412" s="114"/>
    </row>
    <row r="413" spans="3:74" ht="13.5" customHeight="1">
      <c r="C413" s="113"/>
      <c r="D413" s="113"/>
      <c r="H413" s="113"/>
      <c r="BS413" s="114"/>
      <c r="BT413" s="114"/>
      <c r="BU413" s="114"/>
      <c r="BV413" s="114"/>
    </row>
    <row r="414" spans="3:74" ht="13.5" customHeight="1">
      <c r="C414" s="113"/>
      <c r="D414" s="113"/>
      <c r="H414" s="113"/>
      <c r="BS414" s="114"/>
      <c r="BT414" s="114"/>
      <c r="BU414" s="114"/>
      <c r="BV414" s="114"/>
    </row>
    <row r="415" spans="3:74" ht="13.5" customHeight="1">
      <c r="C415" s="113"/>
      <c r="D415" s="113"/>
      <c r="H415" s="113"/>
      <c r="BS415" s="114"/>
      <c r="BT415" s="114"/>
      <c r="BU415" s="114"/>
      <c r="BV415" s="114"/>
    </row>
    <row r="416" spans="3:74" ht="13.5" customHeight="1">
      <c r="C416" s="113"/>
      <c r="D416" s="113"/>
      <c r="H416" s="113"/>
      <c r="BS416" s="114"/>
      <c r="BT416" s="114"/>
      <c r="BU416" s="114"/>
      <c r="BV416" s="114"/>
    </row>
    <row r="417" spans="2:74" ht="13.5" customHeight="1">
      <c r="C417" s="113"/>
      <c r="D417" s="113"/>
      <c r="H417" s="113"/>
      <c r="BS417" s="114"/>
      <c r="BT417" s="114"/>
      <c r="BU417" s="114"/>
      <c r="BV417" s="114"/>
    </row>
    <row r="418" spans="2:74" ht="13.5" customHeight="1">
      <c r="C418" s="113"/>
      <c r="D418" s="113"/>
      <c r="H418" s="113"/>
      <c r="BS418" s="114"/>
      <c r="BT418" s="114"/>
      <c r="BU418" s="114"/>
      <c r="BV418" s="114"/>
    </row>
    <row r="419" spans="2:74" ht="13.5" customHeight="1">
      <c r="C419" s="113"/>
      <c r="D419" s="113"/>
      <c r="H419" s="113"/>
      <c r="BS419" s="114"/>
      <c r="BT419" s="114"/>
      <c r="BU419" s="114"/>
      <c r="BV419" s="114"/>
    </row>
    <row r="420" spans="2:74" ht="13.5" customHeight="1">
      <c r="C420" s="113"/>
      <c r="D420" s="113"/>
      <c r="H420" s="113"/>
      <c r="BS420" s="114"/>
      <c r="BT420" s="114"/>
      <c r="BU420" s="114"/>
      <c r="BV420" s="114"/>
    </row>
    <row r="421" spans="2:74" ht="12" customHeight="1">
      <c r="B421" s="106" t="s">
        <v>924</v>
      </c>
    </row>
    <row r="422" spans="2:74" ht="16.5" customHeight="1">
      <c r="B422" s="107" t="s">
        <v>895</v>
      </c>
    </row>
    <row r="423" spans="2:74" ht="24.75" customHeight="1">
      <c r="B423" s="575" t="s">
        <v>105</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5"/>
      <c r="AL423" s="575"/>
      <c r="AM423" s="575"/>
      <c r="AN423" s="575"/>
      <c r="AO423" s="575"/>
      <c r="AP423" s="575"/>
      <c r="AQ423" s="575"/>
      <c r="AR423" s="575"/>
      <c r="AS423" s="575"/>
      <c r="AT423" s="575"/>
      <c r="AU423" s="575"/>
      <c r="AV423" s="575"/>
      <c r="AW423" s="575"/>
      <c r="AX423" s="575"/>
      <c r="AY423" s="575"/>
      <c r="AZ423" s="575"/>
      <c r="BA423" s="575"/>
      <c r="BB423" s="575"/>
      <c r="BC423" s="575"/>
      <c r="BD423" s="575"/>
      <c r="BE423" s="575"/>
      <c r="BF423" s="575"/>
      <c r="BG423" s="575"/>
      <c r="BH423" s="575"/>
      <c r="BI423" s="575"/>
      <c r="BJ423" s="575"/>
      <c r="BK423" s="575"/>
      <c r="BL423" s="575"/>
      <c r="BM423" s="575"/>
      <c r="BN423" s="575"/>
      <c r="BO423" s="575"/>
      <c r="BP423" s="575"/>
      <c r="BQ423" s="575"/>
      <c r="BR423" s="575"/>
      <c r="BS423" s="575"/>
      <c r="BT423" s="575"/>
      <c r="BU423" s="575"/>
      <c r="BV423" s="575"/>
    </row>
    <row r="424" spans="2:74" ht="15" customHeight="1"/>
    <row r="425" spans="2:74" ht="15" customHeight="1"/>
    <row r="426" spans="2:74" ht="16.5" customHeight="1">
      <c r="B426" s="565" t="s">
        <v>18</v>
      </c>
      <c r="C426" s="566"/>
      <c r="D426" s="566"/>
      <c r="E426" s="566"/>
      <c r="F426" s="566"/>
      <c r="G426" s="566"/>
      <c r="H426" s="566"/>
      <c r="I426" s="566"/>
      <c r="J426" s="566"/>
      <c r="K426" s="566"/>
      <c r="L426" s="566"/>
      <c r="M426" s="566"/>
      <c r="N426" s="566"/>
      <c r="O426" s="566"/>
      <c r="P426" s="566"/>
      <c r="Q426" s="567"/>
      <c r="R426" s="568" t="s">
        <v>111</v>
      </c>
      <c r="S426" s="569"/>
      <c r="T426" s="569"/>
      <c r="U426" s="569"/>
      <c r="V426" s="569"/>
      <c r="W426" s="569"/>
      <c r="X426" s="569"/>
      <c r="Y426" s="569"/>
      <c r="Z426" s="569"/>
      <c r="AA426" s="569"/>
      <c r="AB426" s="569"/>
      <c r="AC426" s="569"/>
      <c r="AD426" s="569"/>
      <c r="AE426" s="569"/>
      <c r="AF426" s="569"/>
      <c r="AG426" s="570"/>
      <c r="AH426" s="568" t="s">
        <v>106</v>
      </c>
      <c r="AI426" s="569"/>
      <c r="AJ426" s="569"/>
      <c r="AK426" s="569"/>
      <c r="AL426" s="569"/>
      <c r="AM426" s="569"/>
      <c r="AN426" s="569"/>
      <c r="AO426" s="569"/>
      <c r="AP426" s="569"/>
      <c r="AQ426" s="569"/>
      <c r="AR426" s="569"/>
      <c r="AS426" s="569"/>
      <c r="AT426" s="569"/>
      <c r="AU426" s="569"/>
      <c r="AV426" s="569"/>
      <c r="AW426" s="569"/>
      <c r="AX426" s="569"/>
      <c r="AY426" s="569"/>
      <c r="AZ426" s="569"/>
      <c r="BA426" s="569"/>
      <c r="BB426" s="569"/>
      <c r="BC426" s="569"/>
      <c r="BD426" s="569"/>
      <c r="BE426" s="569"/>
      <c r="BF426" s="569"/>
      <c r="BG426" s="569"/>
      <c r="BH426" s="569"/>
      <c r="BI426" s="569"/>
      <c r="BJ426" s="569"/>
      <c r="BK426" s="569"/>
      <c r="BL426" s="569"/>
      <c r="BM426" s="569"/>
      <c r="BN426" s="569"/>
      <c r="BO426" s="569"/>
      <c r="BP426" s="569"/>
      <c r="BQ426" s="569"/>
      <c r="BR426" s="569"/>
      <c r="BS426" s="569"/>
      <c r="BT426" s="569"/>
      <c r="BU426" s="569"/>
      <c r="BV426" s="570"/>
    </row>
    <row r="427" spans="2:74" ht="39.950000000000003" customHeight="1">
      <c r="B427" s="584"/>
      <c r="C427" s="585"/>
      <c r="D427" s="585"/>
      <c r="E427" s="585"/>
      <c r="F427" s="585"/>
      <c r="G427" s="585"/>
      <c r="H427" s="585"/>
      <c r="I427" s="585"/>
      <c r="J427" s="585"/>
      <c r="K427" s="585"/>
      <c r="L427" s="585"/>
      <c r="M427" s="585"/>
      <c r="N427" s="585"/>
      <c r="O427" s="585"/>
      <c r="P427" s="585"/>
      <c r="Q427" s="586"/>
      <c r="R427" s="584"/>
      <c r="S427" s="585"/>
      <c r="T427" s="585"/>
      <c r="U427" s="585"/>
      <c r="V427" s="585"/>
      <c r="W427" s="585"/>
      <c r="X427" s="585"/>
      <c r="Y427" s="585"/>
      <c r="Z427" s="585"/>
      <c r="AA427" s="585"/>
      <c r="AB427" s="585"/>
      <c r="AC427" s="585"/>
      <c r="AD427" s="585"/>
      <c r="AE427" s="585"/>
      <c r="AF427" s="585"/>
      <c r="AG427" s="586"/>
      <c r="AH427" s="584"/>
      <c r="AI427" s="585"/>
      <c r="AJ427" s="585"/>
      <c r="AK427" s="585"/>
      <c r="AL427" s="585"/>
      <c r="AM427" s="585"/>
      <c r="AN427" s="585"/>
      <c r="AO427" s="585"/>
      <c r="AP427" s="585"/>
      <c r="AQ427" s="585"/>
      <c r="AR427" s="585"/>
      <c r="AS427" s="585"/>
      <c r="AT427" s="585"/>
      <c r="AU427" s="585"/>
      <c r="AV427" s="585"/>
      <c r="AW427" s="585"/>
      <c r="AX427" s="585"/>
      <c r="AY427" s="585"/>
      <c r="AZ427" s="585"/>
      <c r="BA427" s="585"/>
      <c r="BB427" s="585"/>
      <c r="BC427" s="585"/>
      <c r="BD427" s="585"/>
      <c r="BE427" s="585"/>
      <c r="BF427" s="585"/>
      <c r="BG427" s="585"/>
      <c r="BH427" s="585"/>
      <c r="BI427" s="585"/>
      <c r="BJ427" s="585"/>
      <c r="BK427" s="585"/>
      <c r="BL427" s="585"/>
      <c r="BM427" s="585"/>
      <c r="BN427" s="585"/>
      <c r="BO427" s="585"/>
      <c r="BP427" s="585"/>
      <c r="BQ427" s="585"/>
      <c r="BR427" s="585"/>
      <c r="BS427" s="585"/>
      <c r="BT427" s="585"/>
      <c r="BU427" s="585"/>
      <c r="BV427" s="586"/>
    </row>
    <row r="428" spans="2:74" ht="39.950000000000003" customHeight="1">
      <c r="B428" s="584"/>
      <c r="C428" s="585"/>
      <c r="D428" s="585"/>
      <c r="E428" s="585"/>
      <c r="F428" s="585"/>
      <c r="G428" s="585"/>
      <c r="H428" s="585"/>
      <c r="I428" s="585"/>
      <c r="J428" s="585"/>
      <c r="K428" s="585"/>
      <c r="L428" s="585"/>
      <c r="M428" s="585"/>
      <c r="N428" s="585"/>
      <c r="O428" s="585"/>
      <c r="P428" s="585"/>
      <c r="Q428" s="586"/>
      <c r="R428" s="584"/>
      <c r="S428" s="585"/>
      <c r="T428" s="585"/>
      <c r="U428" s="585"/>
      <c r="V428" s="585"/>
      <c r="W428" s="585"/>
      <c r="X428" s="585"/>
      <c r="Y428" s="585"/>
      <c r="Z428" s="585"/>
      <c r="AA428" s="585"/>
      <c r="AB428" s="585"/>
      <c r="AC428" s="585"/>
      <c r="AD428" s="585"/>
      <c r="AE428" s="585"/>
      <c r="AF428" s="585"/>
      <c r="AG428" s="586"/>
      <c r="AH428" s="584"/>
      <c r="AI428" s="585"/>
      <c r="AJ428" s="585"/>
      <c r="AK428" s="585"/>
      <c r="AL428" s="585"/>
      <c r="AM428" s="585"/>
      <c r="AN428" s="585"/>
      <c r="AO428" s="585"/>
      <c r="AP428" s="585"/>
      <c r="AQ428" s="585"/>
      <c r="AR428" s="585"/>
      <c r="AS428" s="585"/>
      <c r="AT428" s="585"/>
      <c r="AU428" s="585"/>
      <c r="AV428" s="585"/>
      <c r="AW428" s="585"/>
      <c r="AX428" s="585"/>
      <c r="AY428" s="585"/>
      <c r="AZ428" s="585"/>
      <c r="BA428" s="585"/>
      <c r="BB428" s="585"/>
      <c r="BC428" s="585"/>
      <c r="BD428" s="585"/>
      <c r="BE428" s="585"/>
      <c r="BF428" s="585"/>
      <c r="BG428" s="585"/>
      <c r="BH428" s="585"/>
      <c r="BI428" s="585"/>
      <c r="BJ428" s="585"/>
      <c r="BK428" s="585"/>
      <c r="BL428" s="585"/>
      <c r="BM428" s="585"/>
      <c r="BN428" s="585"/>
      <c r="BO428" s="585"/>
      <c r="BP428" s="585"/>
      <c r="BQ428" s="585"/>
      <c r="BR428" s="585"/>
      <c r="BS428" s="585"/>
      <c r="BT428" s="585"/>
      <c r="BU428" s="585"/>
      <c r="BV428" s="586"/>
    </row>
    <row r="429" spans="2:74" ht="39.950000000000003" customHeight="1">
      <c r="B429" s="584"/>
      <c r="C429" s="585"/>
      <c r="D429" s="585"/>
      <c r="E429" s="585"/>
      <c r="F429" s="585"/>
      <c r="G429" s="585"/>
      <c r="H429" s="585"/>
      <c r="I429" s="585"/>
      <c r="J429" s="585"/>
      <c r="K429" s="585"/>
      <c r="L429" s="585"/>
      <c r="M429" s="585"/>
      <c r="N429" s="585"/>
      <c r="O429" s="585"/>
      <c r="P429" s="585"/>
      <c r="Q429" s="586"/>
      <c r="R429" s="584"/>
      <c r="S429" s="585"/>
      <c r="T429" s="585"/>
      <c r="U429" s="585"/>
      <c r="V429" s="585"/>
      <c r="W429" s="585"/>
      <c r="X429" s="585"/>
      <c r="Y429" s="585"/>
      <c r="Z429" s="585"/>
      <c r="AA429" s="585"/>
      <c r="AB429" s="585"/>
      <c r="AC429" s="585"/>
      <c r="AD429" s="585"/>
      <c r="AE429" s="585"/>
      <c r="AF429" s="585"/>
      <c r="AG429" s="586"/>
      <c r="AH429" s="584"/>
      <c r="AI429" s="585"/>
      <c r="AJ429" s="585"/>
      <c r="AK429" s="585"/>
      <c r="AL429" s="585"/>
      <c r="AM429" s="585"/>
      <c r="AN429" s="585"/>
      <c r="AO429" s="585"/>
      <c r="AP429" s="585"/>
      <c r="AQ429" s="585"/>
      <c r="AR429" s="585"/>
      <c r="AS429" s="585"/>
      <c r="AT429" s="585"/>
      <c r="AU429" s="585"/>
      <c r="AV429" s="585"/>
      <c r="AW429" s="585"/>
      <c r="AX429" s="585"/>
      <c r="AY429" s="585"/>
      <c r="AZ429" s="585"/>
      <c r="BA429" s="585"/>
      <c r="BB429" s="585"/>
      <c r="BC429" s="585"/>
      <c r="BD429" s="585"/>
      <c r="BE429" s="585"/>
      <c r="BF429" s="585"/>
      <c r="BG429" s="585"/>
      <c r="BH429" s="585"/>
      <c r="BI429" s="585"/>
      <c r="BJ429" s="585"/>
      <c r="BK429" s="585"/>
      <c r="BL429" s="585"/>
      <c r="BM429" s="585"/>
      <c r="BN429" s="585"/>
      <c r="BO429" s="585"/>
      <c r="BP429" s="585"/>
      <c r="BQ429" s="585"/>
      <c r="BR429" s="585"/>
      <c r="BS429" s="585"/>
      <c r="BT429" s="585"/>
      <c r="BU429" s="585"/>
      <c r="BV429" s="586"/>
    </row>
    <row r="430" spans="2:74" ht="39.950000000000003" customHeight="1">
      <c r="B430" s="584"/>
      <c r="C430" s="585"/>
      <c r="D430" s="585"/>
      <c r="E430" s="585"/>
      <c r="F430" s="585"/>
      <c r="G430" s="585"/>
      <c r="H430" s="585"/>
      <c r="I430" s="585"/>
      <c r="J430" s="585"/>
      <c r="K430" s="585"/>
      <c r="L430" s="585"/>
      <c r="M430" s="585"/>
      <c r="N430" s="585"/>
      <c r="O430" s="585"/>
      <c r="P430" s="585"/>
      <c r="Q430" s="586"/>
      <c r="R430" s="584"/>
      <c r="S430" s="585"/>
      <c r="T430" s="585"/>
      <c r="U430" s="585"/>
      <c r="V430" s="585"/>
      <c r="W430" s="585"/>
      <c r="X430" s="585"/>
      <c r="Y430" s="585"/>
      <c r="Z430" s="585"/>
      <c r="AA430" s="585"/>
      <c r="AB430" s="585"/>
      <c r="AC430" s="585"/>
      <c r="AD430" s="585"/>
      <c r="AE430" s="585"/>
      <c r="AF430" s="585"/>
      <c r="AG430" s="586"/>
      <c r="AH430" s="584"/>
      <c r="AI430" s="585"/>
      <c r="AJ430" s="585"/>
      <c r="AK430" s="585"/>
      <c r="AL430" s="585"/>
      <c r="AM430" s="585"/>
      <c r="AN430" s="585"/>
      <c r="AO430" s="585"/>
      <c r="AP430" s="585"/>
      <c r="AQ430" s="585"/>
      <c r="AR430" s="585"/>
      <c r="AS430" s="585"/>
      <c r="AT430" s="585"/>
      <c r="AU430" s="585"/>
      <c r="AV430" s="585"/>
      <c r="AW430" s="585"/>
      <c r="AX430" s="585"/>
      <c r="AY430" s="585"/>
      <c r="AZ430" s="585"/>
      <c r="BA430" s="585"/>
      <c r="BB430" s="585"/>
      <c r="BC430" s="585"/>
      <c r="BD430" s="585"/>
      <c r="BE430" s="585"/>
      <c r="BF430" s="585"/>
      <c r="BG430" s="585"/>
      <c r="BH430" s="585"/>
      <c r="BI430" s="585"/>
      <c r="BJ430" s="585"/>
      <c r="BK430" s="585"/>
      <c r="BL430" s="585"/>
      <c r="BM430" s="585"/>
      <c r="BN430" s="585"/>
      <c r="BO430" s="585"/>
      <c r="BP430" s="585"/>
      <c r="BQ430" s="585"/>
      <c r="BR430" s="585"/>
      <c r="BS430" s="585"/>
      <c r="BT430" s="585"/>
      <c r="BU430" s="585"/>
      <c r="BV430" s="586"/>
    </row>
    <row r="431" spans="2:74" ht="39.950000000000003" customHeight="1">
      <c r="B431" s="584"/>
      <c r="C431" s="585"/>
      <c r="D431" s="585"/>
      <c r="E431" s="585"/>
      <c r="F431" s="585"/>
      <c r="G431" s="585"/>
      <c r="H431" s="585"/>
      <c r="I431" s="585"/>
      <c r="J431" s="585"/>
      <c r="K431" s="585"/>
      <c r="L431" s="585"/>
      <c r="M431" s="585"/>
      <c r="N431" s="585"/>
      <c r="O431" s="585"/>
      <c r="P431" s="585"/>
      <c r="Q431" s="586"/>
      <c r="R431" s="584"/>
      <c r="S431" s="585"/>
      <c r="T431" s="585"/>
      <c r="U431" s="585"/>
      <c r="V431" s="585"/>
      <c r="W431" s="585"/>
      <c r="X431" s="585"/>
      <c r="Y431" s="585"/>
      <c r="Z431" s="585"/>
      <c r="AA431" s="585"/>
      <c r="AB431" s="585"/>
      <c r="AC431" s="585"/>
      <c r="AD431" s="585"/>
      <c r="AE431" s="585"/>
      <c r="AF431" s="585"/>
      <c r="AG431" s="586"/>
      <c r="AH431" s="584"/>
      <c r="AI431" s="585"/>
      <c r="AJ431" s="585"/>
      <c r="AK431" s="585"/>
      <c r="AL431" s="585"/>
      <c r="AM431" s="585"/>
      <c r="AN431" s="585"/>
      <c r="AO431" s="585"/>
      <c r="AP431" s="585"/>
      <c r="AQ431" s="585"/>
      <c r="AR431" s="585"/>
      <c r="AS431" s="585"/>
      <c r="AT431" s="585"/>
      <c r="AU431" s="585"/>
      <c r="AV431" s="585"/>
      <c r="AW431" s="585"/>
      <c r="AX431" s="585"/>
      <c r="AY431" s="585"/>
      <c r="AZ431" s="585"/>
      <c r="BA431" s="585"/>
      <c r="BB431" s="585"/>
      <c r="BC431" s="585"/>
      <c r="BD431" s="585"/>
      <c r="BE431" s="585"/>
      <c r="BF431" s="585"/>
      <c r="BG431" s="585"/>
      <c r="BH431" s="585"/>
      <c r="BI431" s="585"/>
      <c r="BJ431" s="585"/>
      <c r="BK431" s="585"/>
      <c r="BL431" s="585"/>
      <c r="BM431" s="585"/>
      <c r="BN431" s="585"/>
      <c r="BO431" s="585"/>
      <c r="BP431" s="585"/>
      <c r="BQ431" s="585"/>
      <c r="BR431" s="585"/>
      <c r="BS431" s="585"/>
      <c r="BT431" s="585"/>
      <c r="BU431" s="585"/>
      <c r="BV431" s="586"/>
    </row>
    <row r="432" spans="2:74" ht="39.950000000000003" customHeight="1">
      <c r="B432" s="584"/>
      <c r="C432" s="585"/>
      <c r="D432" s="585"/>
      <c r="E432" s="585"/>
      <c r="F432" s="585"/>
      <c r="G432" s="585"/>
      <c r="H432" s="585"/>
      <c r="I432" s="585"/>
      <c r="J432" s="585"/>
      <c r="K432" s="585"/>
      <c r="L432" s="585"/>
      <c r="M432" s="585"/>
      <c r="N432" s="585"/>
      <c r="O432" s="585"/>
      <c r="P432" s="585"/>
      <c r="Q432" s="586"/>
      <c r="R432" s="584"/>
      <c r="S432" s="585"/>
      <c r="T432" s="585"/>
      <c r="U432" s="585"/>
      <c r="V432" s="585"/>
      <c r="W432" s="585"/>
      <c r="X432" s="585"/>
      <c r="Y432" s="585"/>
      <c r="Z432" s="585"/>
      <c r="AA432" s="585"/>
      <c r="AB432" s="585"/>
      <c r="AC432" s="585"/>
      <c r="AD432" s="585"/>
      <c r="AE432" s="585"/>
      <c r="AF432" s="585"/>
      <c r="AG432" s="586"/>
      <c r="AH432" s="584"/>
      <c r="AI432" s="585"/>
      <c r="AJ432" s="585"/>
      <c r="AK432" s="585"/>
      <c r="AL432" s="585"/>
      <c r="AM432" s="585"/>
      <c r="AN432" s="585"/>
      <c r="AO432" s="585"/>
      <c r="AP432" s="585"/>
      <c r="AQ432" s="585"/>
      <c r="AR432" s="585"/>
      <c r="AS432" s="585"/>
      <c r="AT432" s="585"/>
      <c r="AU432" s="585"/>
      <c r="AV432" s="585"/>
      <c r="AW432" s="585"/>
      <c r="AX432" s="585"/>
      <c r="AY432" s="585"/>
      <c r="AZ432" s="585"/>
      <c r="BA432" s="585"/>
      <c r="BB432" s="585"/>
      <c r="BC432" s="585"/>
      <c r="BD432" s="585"/>
      <c r="BE432" s="585"/>
      <c r="BF432" s="585"/>
      <c r="BG432" s="585"/>
      <c r="BH432" s="585"/>
      <c r="BI432" s="585"/>
      <c r="BJ432" s="585"/>
      <c r="BK432" s="585"/>
      <c r="BL432" s="585"/>
      <c r="BM432" s="585"/>
      <c r="BN432" s="585"/>
      <c r="BO432" s="585"/>
      <c r="BP432" s="585"/>
      <c r="BQ432" s="585"/>
      <c r="BR432" s="585"/>
      <c r="BS432" s="585"/>
      <c r="BT432" s="585"/>
      <c r="BU432" s="585"/>
      <c r="BV432" s="586"/>
    </row>
    <row r="433" spans="2:74" ht="39.950000000000003" customHeight="1">
      <c r="B433" s="584"/>
      <c r="C433" s="585"/>
      <c r="D433" s="585"/>
      <c r="E433" s="585"/>
      <c r="F433" s="585"/>
      <c r="G433" s="585"/>
      <c r="H433" s="585"/>
      <c r="I433" s="585"/>
      <c r="J433" s="585"/>
      <c r="K433" s="585"/>
      <c r="L433" s="585"/>
      <c r="M433" s="585"/>
      <c r="N433" s="585"/>
      <c r="O433" s="585"/>
      <c r="P433" s="585"/>
      <c r="Q433" s="586"/>
      <c r="R433" s="584"/>
      <c r="S433" s="585"/>
      <c r="T433" s="585"/>
      <c r="U433" s="585"/>
      <c r="V433" s="585"/>
      <c r="W433" s="585"/>
      <c r="X433" s="585"/>
      <c r="Y433" s="585"/>
      <c r="Z433" s="585"/>
      <c r="AA433" s="585"/>
      <c r="AB433" s="585"/>
      <c r="AC433" s="585"/>
      <c r="AD433" s="585"/>
      <c r="AE433" s="585"/>
      <c r="AF433" s="585"/>
      <c r="AG433" s="586"/>
      <c r="AH433" s="584"/>
      <c r="AI433" s="585"/>
      <c r="AJ433" s="585"/>
      <c r="AK433" s="585"/>
      <c r="AL433" s="585"/>
      <c r="AM433" s="585"/>
      <c r="AN433" s="585"/>
      <c r="AO433" s="585"/>
      <c r="AP433" s="585"/>
      <c r="AQ433" s="585"/>
      <c r="AR433" s="585"/>
      <c r="AS433" s="585"/>
      <c r="AT433" s="585"/>
      <c r="AU433" s="585"/>
      <c r="AV433" s="585"/>
      <c r="AW433" s="585"/>
      <c r="AX433" s="585"/>
      <c r="AY433" s="585"/>
      <c r="AZ433" s="585"/>
      <c r="BA433" s="585"/>
      <c r="BB433" s="585"/>
      <c r="BC433" s="585"/>
      <c r="BD433" s="585"/>
      <c r="BE433" s="585"/>
      <c r="BF433" s="585"/>
      <c r="BG433" s="585"/>
      <c r="BH433" s="585"/>
      <c r="BI433" s="585"/>
      <c r="BJ433" s="585"/>
      <c r="BK433" s="585"/>
      <c r="BL433" s="585"/>
      <c r="BM433" s="585"/>
      <c r="BN433" s="585"/>
      <c r="BO433" s="585"/>
      <c r="BP433" s="585"/>
      <c r="BQ433" s="585"/>
      <c r="BR433" s="585"/>
      <c r="BS433" s="585"/>
      <c r="BT433" s="585"/>
      <c r="BU433" s="585"/>
      <c r="BV433" s="586"/>
    </row>
    <row r="434" spans="2:74" ht="39.950000000000003" customHeight="1">
      <c r="B434" s="584"/>
      <c r="C434" s="585"/>
      <c r="D434" s="585"/>
      <c r="E434" s="585"/>
      <c r="F434" s="585"/>
      <c r="G434" s="585"/>
      <c r="H434" s="585"/>
      <c r="I434" s="585"/>
      <c r="J434" s="585"/>
      <c r="K434" s="585"/>
      <c r="L434" s="585"/>
      <c r="M434" s="585"/>
      <c r="N434" s="585"/>
      <c r="O434" s="585"/>
      <c r="P434" s="585"/>
      <c r="Q434" s="586"/>
      <c r="R434" s="584"/>
      <c r="S434" s="585"/>
      <c r="T434" s="585"/>
      <c r="U434" s="585"/>
      <c r="V434" s="585"/>
      <c r="W434" s="585"/>
      <c r="X434" s="585"/>
      <c r="Y434" s="585"/>
      <c r="Z434" s="585"/>
      <c r="AA434" s="585"/>
      <c r="AB434" s="585"/>
      <c r="AC434" s="585"/>
      <c r="AD434" s="585"/>
      <c r="AE434" s="585"/>
      <c r="AF434" s="585"/>
      <c r="AG434" s="586"/>
      <c r="AH434" s="584"/>
      <c r="AI434" s="585"/>
      <c r="AJ434" s="585"/>
      <c r="AK434" s="585"/>
      <c r="AL434" s="585"/>
      <c r="AM434" s="585"/>
      <c r="AN434" s="585"/>
      <c r="AO434" s="585"/>
      <c r="AP434" s="585"/>
      <c r="AQ434" s="585"/>
      <c r="AR434" s="585"/>
      <c r="AS434" s="585"/>
      <c r="AT434" s="585"/>
      <c r="AU434" s="585"/>
      <c r="AV434" s="585"/>
      <c r="AW434" s="585"/>
      <c r="AX434" s="585"/>
      <c r="AY434" s="585"/>
      <c r="AZ434" s="585"/>
      <c r="BA434" s="585"/>
      <c r="BB434" s="585"/>
      <c r="BC434" s="585"/>
      <c r="BD434" s="585"/>
      <c r="BE434" s="585"/>
      <c r="BF434" s="585"/>
      <c r="BG434" s="585"/>
      <c r="BH434" s="585"/>
      <c r="BI434" s="585"/>
      <c r="BJ434" s="585"/>
      <c r="BK434" s="585"/>
      <c r="BL434" s="585"/>
      <c r="BM434" s="585"/>
      <c r="BN434" s="585"/>
      <c r="BO434" s="585"/>
      <c r="BP434" s="585"/>
      <c r="BQ434" s="585"/>
      <c r="BR434" s="585"/>
      <c r="BS434" s="585"/>
      <c r="BT434" s="585"/>
      <c r="BU434" s="585"/>
      <c r="BV434" s="586"/>
    </row>
    <row r="435" spans="2:74" ht="39.950000000000003" customHeight="1">
      <c r="B435" s="584"/>
      <c r="C435" s="585"/>
      <c r="D435" s="585"/>
      <c r="E435" s="585"/>
      <c r="F435" s="585"/>
      <c r="G435" s="585"/>
      <c r="H435" s="585"/>
      <c r="I435" s="585"/>
      <c r="J435" s="585"/>
      <c r="K435" s="585"/>
      <c r="L435" s="585"/>
      <c r="M435" s="585"/>
      <c r="N435" s="585"/>
      <c r="O435" s="585"/>
      <c r="P435" s="585"/>
      <c r="Q435" s="586"/>
      <c r="R435" s="584"/>
      <c r="S435" s="585"/>
      <c r="T435" s="585"/>
      <c r="U435" s="585"/>
      <c r="V435" s="585"/>
      <c r="W435" s="585"/>
      <c r="X435" s="585"/>
      <c r="Y435" s="585"/>
      <c r="Z435" s="585"/>
      <c r="AA435" s="585"/>
      <c r="AB435" s="585"/>
      <c r="AC435" s="585"/>
      <c r="AD435" s="585"/>
      <c r="AE435" s="585"/>
      <c r="AF435" s="585"/>
      <c r="AG435" s="586"/>
      <c r="AH435" s="584"/>
      <c r="AI435" s="585"/>
      <c r="AJ435" s="585"/>
      <c r="AK435" s="585"/>
      <c r="AL435" s="585"/>
      <c r="AM435" s="585"/>
      <c r="AN435" s="585"/>
      <c r="AO435" s="585"/>
      <c r="AP435" s="585"/>
      <c r="AQ435" s="585"/>
      <c r="AR435" s="585"/>
      <c r="AS435" s="585"/>
      <c r="AT435" s="585"/>
      <c r="AU435" s="585"/>
      <c r="AV435" s="585"/>
      <c r="AW435" s="585"/>
      <c r="AX435" s="585"/>
      <c r="AY435" s="585"/>
      <c r="AZ435" s="585"/>
      <c r="BA435" s="585"/>
      <c r="BB435" s="585"/>
      <c r="BC435" s="585"/>
      <c r="BD435" s="585"/>
      <c r="BE435" s="585"/>
      <c r="BF435" s="585"/>
      <c r="BG435" s="585"/>
      <c r="BH435" s="585"/>
      <c r="BI435" s="585"/>
      <c r="BJ435" s="585"/>
      <c r="BK435" s="585"/>
      <c r="BL435" s="585"/>
      <c r="BM435" s="585"/>
      <c r="BN435" s="585"/>
      <c r="BO435" s="585"/>
      <c r="BP435" s="585"/>
      <c r="BQ435" s="585"/>
      <c r="BR435" s="585"/>
      <c r="BS435" s="585"/>
      <c r="BT435" s="585"/>
      <c r="BU435" s="585"/>
      <c r="BV435" s="586"/>
    </row>
    <row r="436" spans="2:74" ht="39.950000000000003" customHeight="1">
      <c r="B436" s="584"/>
      <c r="C436" s="585"/>
      <c r="D436" s="585"/>
      <c r="E436" s="585"/>
      <c r="F436" s="585"/>
      <c r="G436" s="585"/>
      <c r="H436" s="585"/>
      <c r="I436" s="585"/>
      <c r="J436" s="585"/>
      <c r="K436" s="585"/>
      <c r="L436" s="585"/>
      <c r="M436" s="585"/>
      <c r="N436" s="585"/>
      <c r="O436" s="585"/>
      <c r="P436" s="585"/>
      <c r="Q436" s="586"/>
      <c r="R436" s="584"/>
      <c r="S436" s="585"/>
      <c r="T436" s="585"/>
      <c r="U436" s="585"/>
      <c r="V436" s="585"/>
      <c r="W436" s="585"/>
      <c r="X436" s="585"/>
      <c r="Y436" s="585"/>
      <c r="Z436" s="585"/>
      <c r="AA436" s="585"/>
      <c r="AB436" s="585"/>
      <c r="AC436" s="585"/>
      <c r="AD436" s="585"/>
      <c r="AE436" s="585"/>
      <c r="AF436" s="585"/>
      <c r="AG436" s="586"/>
      <c r="AH436" s="584"/>
      <c r="AI436" s="585"/>
      <c r="AJ436" s="585"/>
      <c r="AK436" s="585"/>
      <c r="AL436" s="585"/>
      <c r="AM436" s="585"/>
      <c r="AN436" s="585"/>
      <c r="AO436" s="585"/>
      <c r="AP436" s="585"/>
      <c r="AQ436" s="585"/>
      <c r="AR436" s="585"/>
      <c r="AS436" s="585"/>
      <c r="AT436" s="585"/>
      <c r="AU436" s="585"/>
      <c r="AV436" s="585"/>
      <c r="AW436" s="585"/>
      <c r="AX436" s="585"/>
      <c r="AY436" s="585"/>
      <c r="AZ436" s="585"/>
      <c r="BA436" s="585"/>
      <c r="BB436" s="585"/>
      <c r="BC436" s="585"/>
      <c r="BD436" s="585"/>
      <c r="BE436" s="585"/>
      <c r="BF436" s="585"/>
      <c r="BG436" s="585"/>
      <c r="BH436" s="585"/>
      <c r="BI436" s="585"/>
      <c r="BJ436" s="585"/>
      <c r="BK436" s="585"/>
      <c r="BL436" s="585"/>
      <c r="BM436" s="585"/>
      <c r="BN436" s="585"/>
      <c r="BO436" s="585"/>
      <c r="BP436" s="585"/>
      <c r="BQ436" s="585"/>
      <c r="BR436" s="585"/>
      <c r="BS436" s="585"/>
      <c r="BT436" s="585"/>
      <c r="BU436" s="585"/>
      <c r="BV436" s="586"/>
    </row>
    <row r="437" spans="2:74" ht="39.950000000000003" customHeight="1">
      <c r="B437" s="584"/>
      <c r="C437" s="585"/>
      <c r="D437" s="585"/>
      <c r="E437" s="585"/>
      <c r="F437" s="585"/>
      <c r="G437" s="585"/>
      <c r="H437" s="585"/>
      <c r="I437" s="585"/>
      <c r="J437" s="585"/>
      <c r="K437" s="585"/>
      <c r="L437" s="585"/>
      <c r="M437" s="585"/>
      <c r="N437" s="585"/>
      <c r="O437" s="585"/>
      <c r="P437" s="585"/>
      <c r="Q437" s="586"/>
      <c r="R437" s="584"/>
      <c r="S437" s="585"/>
      <c r="T437" s="585"/>
      <c r="U437" s="585"/>
      <c r="V437" s="585"/>
      <c r="W437" s="585"/>
      <c r="X437" s="585"/>
      <c r="Y437" s="585"/>
      <c r="Z437" s="585"/>
      <c r="AA437" s="585"/>
      <c r="AB437" s="585"/>
      <c r="AC437" s="585"/>
      <c r="AD437" s="585"/>
      <c r="AE437" s="585"/>
      <c r="AF437" s="585"/>
      <c r="AG437" s="586"/>
      <c r="AH437" s="584"/>
      <c r="AI437" s="585"/>
      <c r="AJ437" s="585"/>
      <c r="AK437" s="585"/>
      <c r="AL437" s="585"/>
      <c r="AM437" s="585"/>
      <c r="AN437" s="585"/>
      <c r="AO437" s="585"/>
      <c r="AP437" s="585"/>
      <c r="AQ437" s="585"/>
      <c r="AR437" s="585"/>
      <c r="AS437" s="585"/>
      <c r="AT437" s="585"/>
      <c r="AU437" s="585"/>
      <c r="AV437" s="585"/>
      <c r="AW437" s="585"/>
      <c r="AX437" s="585"/>
      <c r="AY437" s="585"/>
      <c r="AZ437" s="585"/>
      <c r="BA437" s="585"/>
      <c r="BB437" s="585"/>
      <c r="BC437" s="585"/>
      <c r="BD437" s="585"/>
      <c r="BE437" s="585"/>
      <c r="BF437" s="585"/>
      <c r="BG437" s="585"/>
      <c r="BH437" s="585"/>
      <c r="BI437" s="585"/>
      <c r="BJ437" s="585"/>
      <c r="BK437" s="585"/>
      <c r="BL437" s="585"/>
      <c r="BM437" s="585"/>
      <c r="BN437" s="585"/>
      <c r="BO437" s="585"/>
      <c r="BP437" s="585"/>
      <c r="BQ437" s="585"/>
      <c r="BR437" s="585"/>
      <c r="BS437" s="585"/>
      <c r="BT437" s="585"/>
      <c r="BU437" s="585"/>
      <c r="BV437" s="586"/>
    </row>
    <row r="438" spans="2:74" ht="39.950000000000003" customHeight="1">
      <c r="B438" s="584"/>
      <c r="C438" s="585"/>
      <c r="D438" s="585"/>
      <c r="E438" s="585"/>
      <c r="F438" s="585"/>
      <c r="G438" s="585"/>
      <c r="H438" s="585"/>
      <c r="I438" s="585"/>
      <c r="J438" s="585"/>
      <c r="K438" s="585"/>
      <c r="L438" s="585"/>
      <c r="M438" s="585"/>
      <c r="N438" s="585"/>
      <c r="O438" s="585"/>
      <c r="P438" s="585"/>
      <c r="Q438" s="586"/>
      <c r="R438" s="584"/>
      <c r="S438" s="585"/>
      <c r="T438" s="585"/>
      <c r="U438" s="585"/>
      <c r="V438" s="585"/>
      <c r="W438" s="585"/>
      <c r="X438" s="585"/>
      <c r="Y438" s="585"/>
      <c r="Z438" s="585"/>
      <c r="AA438" s="585"/>
      <c r="AB438" s="585"/>
      <c r="AC438" s="585"/>
      <c r="AD438" s="585"/>
      <c r="AE438" s="585"/>
      <c r="AF438" s="585"/>
      <c r="AG438" s="586"/>
      <c r="AH438" s="584"/>
      <c r="AI438" s="585"/>
      <c r="AJ438" s="585"/>
      <c r="AK438" s="585"/>
      <c r="AL438" s="585"/>
      <c r="AM438" s="585"/>
      <c r="AN438" s="585"/>
      <c r="AO438" s="585"/>
      <c r="AP438" s="585"/>
      <c r="AQ438" s="585"/>
      <c r="AR438" s="585"/>
      <c r="AS438" s="585"/>
      <c r="AT438" s="585"/>
      <c r="AU438" s="585"/>
      <c r="AV438" s="585"/>
      <c r="AW438" s="585"/>
      <c r="AX438" s="585"/>
      <c r="AY438" s="585"/>
      <c r="AZ438" s="585"/>
      <c r="BA438" s="585"/>
      <c r="BB438" s="585"/>
      <c r="BC438" s="585"/>
      <c r="BD438" s="585"/>
      <c r="BE438" s="585"/>
      <c r="BF438" s="585"/>
      <c r="BG438" s="585"/>
      <c r="BH438" s="585"/>
      <c r="BI438" s="585"/>
      <c r="BJ438" s="585"/>
      <c r="BK438" s="585"/>
      <c r="BL438" s="585"/>
      <c r="BM438" s="585"/>
      <c r="BN438" s="585"/>
      <c r="BO438" s="585"/>
      <c r="BP438" s="585"/>
      <c r="BQ438" s="585"/>
      <c r="BR438" s="585"/>
      <c r="BS438" s="585"/>
      <c r="BT438" s="585"/>
      <c r="BU438" s="585"/>
      <c r="BV438" s="586"/>
    </row>
    <row r="439" spans="2:74" ht="39.950000000000003" customHeight="1">
      <c r="B439" s="593"/>
      <c r="C439" s="594"/>
      <c r="D439" s="594"/>
      <c r="E439" s="594"/>
      <c r="F439" s="594"/>
      <c r="G439" s="594"/>
      <c r="H439" s="594"/>
      <c r="I439" s="594"/>
      <c r="J439" s="594"/>
      <c r="K439" s="594"/>
      <c r="L439" s="594"/>
      <c r="M439" s="594"/>
      <c r="N439" s="594"/>
      <c r="O439" s="594"/>
      <c r="P439" s="594"/>
      <c r="Q439" s="595"/>
      <c r="R439" s="593"/>
      <c r="S439" s="594"/>
      <c r="T439" s="594"/>
      <c r="U439" s="594"/>
      <c r="V439" s="594"/>
      <c r="W439" s="594"/>
      <c r="X439" s="594"/>
      <c r="Y439" s="594"/>
      <c r="Z439" s="594"/>
      <c r="AA439" s="594"/>
      <c r="AB439" s="594"/>
      <c r="AC439" s="594"/>
      <c r="AD439" s="594"/>
      <c r="AE439" s="594"/>
      <c r="AF439" s="594"/>
      <c r="AG439" s="595"/>
      <c r="AH439" s="593"/>
      <c r="AI439" s="594"/>
      <c r="AJ439" s="594"/>
      <c r="AK439" s="594"/>
      <c r="AL439" s="594"/>
      <c r="AM439" s="594"/>
      <c r="AN439" s="594"/>
      <c r="AO439" s="594"/>
      <c r="AP439" s="594"/>
      <c r="AQ439" s="594"/>
      <c r="AR439" s="594"/>
      <c r="AS439" s="594"/>
      <c r="AT439" s="594"/>
      <c r="AU439" s="594"/>
      <c r="AV439" s="594"/>
      <c r="AW439" s="594"/>
      <c r="AX439" s="594"/>
      <c r="AY439" s="594"/>
      <c r="AZ439" s="594"/>
      <c r="BA439" s="594"/>
      <c r="BB439" s="594"/>
      <c r="BC439" s="594"/>
      <c r="BD439" s="594"/>
      <c r="BE439" s="594"/>
      <c r="BF439" s="594"/>
      <c r="BG439" s="594"/>
      <c r="BH439" s="594"/>
      <c r="BI439" s="594"/>
      <c r="BJ439" s="594"/>
      <c r="BK439" s="594"/>
      <c r="BL439" s="594"/>
      <c r="BM439" s="594"/>
      <c r="BN439" s="594"/>
      <c r="BO439" s="594"/>
      <c r="BP439" s="594"/>
      <c r="BQ439" s="594"/>
      <c r="BR439" s="594"/>
      <c r="BS439" s="594"/>
      <c r="BT439" s="594"/>
      <c r="BU439" s="594"/>
      <c r="BV439" s="595"/>
    </row>
    <row r="440" spans="2:74" ht="39.950000000000003" customHeight="1">
      <c r="B440" s="593"/>
      <c r="C440" s="594"/>
      <c r="D440" s="594"/>
      <c r="E440" s="594"/>
      <c r="F440" s="594"/>
      <c r="G440" s="594"/>
      <c r="H440" s="594"/>
      <c r="I440" s="594"/>
      <c r="J440" s="594"/>
      <c r="K440" s="594"/>
      <c r="L440" s="594"/>
      <c r="M440" s="594"/>
      <c r="N440" s="594"/>
      <c r="O440" s="594"/>
      <c r="P440" s="594"/>
      <c r="Q440" s="595"/>
      <c r="R440" s="593"/>
      <c r="S440" s="594"/>
      <c r="T440" s="594"/>
      <c r="U440" s="594"/>
      <c r="V440" s="594"/>
      <c r="W440" s="594"/>
      <c r="X440" s="594"/>
      <c r="Y440" s="594"/>
      <c r="Z440" s="594"/>
      <c r="AA440" s="594"/>
      <c r="AB440" s="594"/>
      <c r="AC440" s="594"/>
      <c r="AD440" s="594"/>
      <c r="AE440" s="594"/>
      <c r="AF440" s="594"/>
      <c r="AG440" s="595"/>
      <c r="AH440" s="593"/>
      <c r="AI440" s="594"/>
      <c r="AJ440" s="594"/>
      <c r="AK440" s="594"/>
      <c r="AL440" s="594"/>
      <c r="AM440" s="594"/>
      <c r="AN440" s="594"/>
      <c r="AO440" s="594"/>
      <c r="AP440" s="594"/>
      <c r="AQ440" s="594"/>
      <c r="AR440" s="594"/>
      <c r="AS440" s="594"/>
      <c r="AT440" s="594"/>
      <c r="AU440" s="594"/>
      <c r="AV440" s="594"/>
      <c r="AW440" s="594"/>
      <c r="AX440" s="594"/>
      <c r="AY440" s="594"/>
      <c r="AZ440" s="594"/>
      <c r="BA440" s="594"/>
      <c r="BB440" s="594"/>
      <c r="BC440" s="594"/>
      <c r="BD440" s="594"/>
      <c r="BE440" s="594"/>
      <c r="BF440" s="594"/>
      <c r="BG440" s="594"/>
      <c r="BH440" s="594"/>
      <c r="BI440" s="594"/>
      <c r="BJ440" s="594"/>
      <c r="BK440" s="594"/>
      <c r="BL440" s="594"/>
      <c r="BM440" s="594"/>
      <c r="BN440" s="594"/>
      <c r="BO440" s="594"/>
      <c r="BP440" s="594"/>
      <c r="BQ440" s="594"/>
      <c r="BR440" s="594"/>
      <c r="BS440" s="594"/>
      <c r="BT440" s="594"/>
      <c r="BU440" s="594"/>
      <c r="BV440" s="595"/>
    </row>
    <row r="441" spans="2:74" ht="39.950000000000003" customHeight="1">
      <c r="B441" s="584"/>
      <c r="C441" s="585"/>
      <c r="D441" s="585"/>
      <c r="E441" s="585"/>
      <c r="F441" s="585"/>
      <c r="G441" s="585"/>
      <c r="H441" s="585"/>
      <c r="I441" s="585"/>
      <c r="J441" s="585"/>
      <c r="K441" s="585"/>
      <c r="L441" s="585"/>
      <c r="M441" s="585"/>
      <c r="N441" s="585"/>
      <c r="O441" s="585"/>
      <c r="P441" s="585"/>
      <c r="Q441" s="586"/>
      <c r="R441" s="584"/>
      <c r="S441" s="585"/>
      <c r="T441" s="585"/>
      <c r="U441" s="585"/>
      <c r="V441" s="585"/>
      <c r="W441" s="585"/>
      <c r="X441" s="585"/>
      <c r="Y441" s="585"/>
      <c r="Z441" s="585"/>
      <c r="AA441" s="585"/>
      <c r="AB441" s="585"/>
      <c r="AC441" s="585"/>
      <c r="AD441" s="585"/>
      <c r="AE441" s="585"/>
      <c r="AF441" s="585"/>
      <c r="AG441" s="586"/>
      <c r="AH441" s="584"/>
      <c r="AI441" s="585"/>
      <c r="AJ441" s="585"/>
      <c r="AK441" s="585"/>
      <c r="AL441" s="585"/>
      <c r="AM441" s="585"/>
      <c r="AN441" s="585"/>
      <c r="AO441" s="585"/>
      <c r="AP441" s="585"/>
      <c r="AQ441" s="585"/>
      <c r="AR441" s="585"/>
      <c r="AS441" s="585"/>
      <c r="AT441" s="585"/>
      <c r="AU441" s="585"/>
      <c r="AV441" s="585"/>
      <c r="AW441" s="585"/>
      <c r="AX441" s="585"/>
      <c r="AY441" s="585"/>
      <c r="AZ441" s="585"/>
      <c r="BA441" s="585"/>
      <c r="BB441" s="585"/>
      <c r="BC441" s="585"/>
      <c r="BD441" s="585"/>
      <c r="BE441" s="585"/>
      <c r="BF441" s="585"/>
      <c r="BG441" s="585"/>
      <c r="BH441" s="585"/>
      <c r="BI441" s="585"/>
      <c r="BJ441" s="585"/>
      <c r="BK441" s="585"/>
      <c r="BL441" s="585"/>
      <c r="BM441" s="585"/>
      <c r="BN441" s="585"/>
      <c r="BO441" s="585"/>
      <c r="BP441" s="585"/>
      <c r="BQ441" s="585"/>
      <c r="BR441" s="585"/>
      <c r="BS441" s="585"/>
      <c r="BT441" s="585"/>
      <c r="BU441" s="585"/>
      <c r="BV441" s="586"/>
    </row>
    <row r="442" spans="2:74" ht="39.950000000000003" customHeight="1">
      <c r="B442" s="593"/>
      <c r="C442" s="594"/>
      <c r="D442" s="594"/>
      <c r="E442" s="594"/>
      <c r="F442" s="594"/>
      <c r="G442" s="594"/>
      <c r="H442" s="594"/>
      <c r="I442" s="594"/>
      <c r="J442" s="594"/>
      <c r="K442" s="594"/>
      <c r="L442" s="594"/>
      <c r="M442" s="594"/>
      <c r="N442" s="594"/>
      <c r="O442" s="594"/>
      <c r="P442" s="594"/>
      <c r="Q442" s="595"/>
      <c r="R442" s="593"/>
      <c r="S442" s="594"/>
      <c r="T442" s="594"/>
      <c r="U442" s="594"/>
      <c r="V442" s="594"/>
      <c r="W442" s="594"/>
      <c r="X442" s="594"/>
      <c r="Y442" s="594"/>
      <c r="Z442" s="594"/>
      <c r="AA442" s="594"/>
      <c r="AB442" s="594"/>
      <c r="AC442" s="594"/>
      <c r="AD442" s="594"/>
      <c r="AE442" s="594"/>
      <c r="AF442" s="594"/>
      <c r="AG442" s="595"/>
      <c r="AH442" s="593"/>
      <c r="AI442" s="594"/>
      <c r="AJ442" s="594"/>
      <c r="AK442" s="594"/>
      <c r="AL442" s="594"/>
      <c r="AM442" s="594"/>
      <c r="AN442" s="594"/>
      <c r="AO442" s="594"/>
      <c r="AP442" s="594"/>
      <c r="AQ442" s="594"/>
      <c r="AR442" s="594"/>
      <c r="AS442" s="594"/>
      <c r="AT442" s="594"/>
      <c r="AU442" s="594"/>
      <c r="AV442" s="594"/>
      <c r="AW442" s="594"/>
      <c r="AX442" s="594"/>
      <c r="AY442" s="594"/>
      <c r="AZ442" s="594"/>
      <c r="BA442" s="594"/>
      <c r="BB442" s="594"/>
      <c r="BC442" s="594"/>
      <c r="BD442" s="594"/>
      <c r="BE442" s="594"/>
      <c r="BF442" s="594"/>
      <c r="BG442" s="594"/>
      <c r="BH442" s="594"/>
      <c r="BI442" s="594"/>
      <c r="BJ442" s="594"/>
      <c r="BK442" s="594"/>
      <c r="BL442" s="594"/>
      <c r="BM442" s="594"/>
      <c r="BN442" s="594"/>
      <c r="BO442" s="594"/>
      <c r="BP442" s="594"/>
      <c r="BQ442" s="594"/>
      <c r="BR442" s="594"/>
      <c r="BS442" s="594"/>
      <c r="BT442" s="594"/>
      <c r="BU442" s="594"/>
      <c r="BV442" s="595"/>
    </row>
    <row r="443" spans="2:74" ht="15" customHeight="1"/>
    <row r="444" spans="2:74" ht="15" customHeight="1">
      <c r="B444" s="106" t="s">
        <v>107</v>
      </c>
    </row>
    <row r="445" spans="2:74" ht="15" customHeight="1">
      <c r="B445" s="113" t="s">
        <v>9</v>
      </c>
      <c r="D445" s="106" t="s">
        <v>444</v>
      </c>
    </row>
    <row r="446" spans="2:74" ht="15" customHeight="1">
      <c r="B446" s="113" t="s">
        <v>10</v>
      </c>
      <c r="D446" s="106" t="s">
        <v>108</v>
      </c>
    </row>
    <row r="447" spans="2:74" ht="15" customHeight="1">
      <c r="B447" s="113" t="s">
        <v>11</v>
      </c>
      <c r="D447" s="106" t="s">
        <v>126</v>
      </c>
    </row>
    <row r="448" spans="2:74" ht="15" customHeight="1">
      <c r="B448" s="113" t="s">
        <v>12</v>
      </c>
      <c r="D448" s="106" t="s">
        <v>445</v>
      </c>
    </row>
  </sheetData>
  <mergeCells count="1053">
    <mergeCell ref="BI338:BN338"/>
    <mergeCell ref="BO338:BR338"/>
    <mergeCell ref="BS338:BV338"/>
    <mergeCell ref="BO339:BR339"/>
    <mergeCell ref="BS339:BV339"/>
    <mergeCell ref="BI340:BN340"/>
    <mergeCell ref="BO340:BR340"/>
    <mergeCell ref="BS340:BV340"/>
    <mergeCell ref="BO341:BR341"/>
    <mergeCell ref="BS341:BV341"/>
    <mergeCell ref="BI327:BN327"/>
    <mergeCell ref="BO327:BR327"/>
    <mergeCell ref="BS327:BV327"/>
    <mergeCell ref="BO328:BR328"/>
    <mergeCell ref="BS328:BV328"/>
    <mergeCell ref="BI336:BN336"/>
    <mergeCell ref="BO336:BR336"/>
    <mergeCell ref="BS336:BV336"/>
    <mergeCell ref="BO337:BR337"/>
    <mergeCell ref="BS337:BV337"/>
    <mergeCell ref="BS332:BV332"/>
    <mergeCell ref="BS319:BV319"/>
    <mergeCell ref="BO320:BR320"/>
    <mergeCell ref="BS320:BV320"/>
    <mergeCell ref="BI324:BN324"/>
    <mergeCell ref="BO324:BR324"/>
    <mergeCell ref="BS324:BV324"/>
    <mergeCell ref="BO325:BR325"/>
    <mergeCell ref="BS325:BV325"/>
    <mergeCell ref="BI289:BN289"/>
    <mergeCell ref="BO289:BR289"/>
    <mergeCell ref="BS289:BV289"/>
    <mergeCell ref="BO290:BR290"/>
    <mergeCell ref="BS290:BV290"/>
    <mergeCell ref="BI294:BN294"/>
    <mergeCell ref="BO294:BR294"/>
    <mergeCell ref="BS294:BV294"/>
    <mergeCell ref="BO295:BR295"/>
    <mergeCell ref="BS295:BV295"/>
    <mergeCell ref="BI281:BN281"/>
    <mergeCell ref="BO281:BR281"/>
    <mergeCell ref="BS281:BV281"/>
    <mergeCell ref="BO282:BR282"/>
    <mergeCell ref="BS282:BV282"/>
    <mergeCell ref="BI236:BN236"/>
    <mergeCell ref="BO236:BR236"/>
    <mergeCell ref="BS236:BV236"/>
    <mergeCell ref="BO237:BR237"/>
    <mergeCell ref="BS237:BV237"/>
    <mergeCell ref="BI244:BN244"/>
    <mergeCell ref="BO244:BR244"/>
    <mergeCell ref="BS244:BV244"/>
    <mergeCell ref="BO245:BR245"/>
    <mergeCell ref="BS245:BV245"/>
    <mergeCell ref="BI269:BN269"/>
    <mergeCell ref="BO269:BR269"/>
    <mergeCell ref="BS269:BV269"/>
    <mergeCell ref="BO270:BR270"/>
    <mergeCell ref="BS270:BV270"/>
    <mergeCell ref="BI278:BN278"/>
    <mergeCell ref="BO260:BR260"/>
    <mergeCell ref="BS260:BV260"/>
    <mergeCell ref="BO233:BR233"/>
    <mergeCell ref="BS233:BV233"/>
    <mergeCell ref="BI210:BN210"/>
    <mergeCell ref="BO210:BR210"/>
    <mergeCell ref="BS210:BV210"/>
    <mergeCell ref="BO211:BR211"/>
    <mergeCell ref="BS211:BV211"/>
    <mergeCell ref="BI218:BN218"/>
    <mergeCell ref="BO218:BR218"/>
    <mergeCell ref="BS218:BV218"/>
    <mergeCell ref="BO219:BR219"/>
    <mergeCell ref="BS219:BV219"/>
    <mergeCell ref="BS222:BV222"/>
    <mergeCell ref="BI274:BN274"/>
    <mergeCell ref="BO274:BR274"/>
    <mergeCell ref="BS274:BV274"/>
    <mergeCell ref="BO275:BR275"/>
    <mergeCell ref="BS275:BV275"/>
    <mergeCell ref="B200:F201"/>
    <mergeCell ref="G200:K201"/>
    <mergeCell ref="BI202:BN202"/>
    <mergeCell ref="BO202:BR202"/>
    <mergeCell ref="BS202:BV202"/>
    <mergeCell ref="BO203:BR203"/>
    <mergeCell ref="BS203:BV203"/>
    <mergeCell ref="Y175:AL175"/>
    <mergeCell ref="L173:Q176"/>
    <mergeCell ref="R173:V176"/>
    <mergeCell ref="BI225:BN225"/>
    <mergeCell ref="BO225:BR225"/>
    <mergeCell ref="BS225:BV225"/>
    <mergeCell ref="BO226:BR226"/>
    <mergeCell ref="BS226:BV226"/>
    <mergeCell ref="BI232:BN232"/>
    <mergeCell ref="BO232:BR232"/>
    <mergeCell ref="BS232:BV232"/>
    <mergeCell ref="Y319:AL319"/>
    <mergeCell ref="Y320:AL320"/>
    <mergeCell ref="Y324:AL324"/>
    <mergeCell ref="Y325:AL325"/>
    <mergeCell ref="B437:Q437"/>
    <mergeCell ref="R437:AG437"/>
    <mergeCell ref="AH437:BV437"/>
    <mergeCell ref="AH432:BV432"/>
    <mergeCell ref="B429:Q429"/>
    <mergeCell ref="R429:AG429"/>
    <mergeCell ref="AH429:BV429"/>
    <mergeCell ref="B430:Q430"/>
    <mergeCell ref="R430:AG430"/>
    <mergeCell ref="AH430:BV430"/>
    <mergeCell ref="B427:Q427"/>
    <mergeCell ref="R427:AG427"/>
    <mergeCell ref="AH427:BV427"/>
    <mergeCell ref="B428:Q428"/>
    <mergeCell ref="R428:AG428"/>
    <mergeCell ref="AH428:BV428"/>
    <mergeCell ref="B423:BV423"/>
    <mergeCell ref="B426:Q426"/>
    <mergeCell ref="BI374:BN374"/>
    <mergeCell ref="BO374:BR374"/>
    <mergeCell ref="BS374:BV374"/>
    <mergeCell ref="Y394:AL394"/>
    <mergeCell ref="AM394:AN394"/>
    <mergeCell ref="AO394:BH394"/>
    <mergeCell ref="BS390:BV390"/>
    <mergeCell ref="W395:X395"/>
    <mergeCell ref="BI319:BN319"/>
    <mergeCell ref="BO319:BR319"/>
    <mergeCell ref="B438:Q438"/>
    <mergeCell ref="R438:AG438"/>
    <mergeCell ref="AH438:BV438"/>
    <mergeCell ref="Y336:AL336"/>
    <mergeCell ref="Y338:AL338"/>
    <mergeCell ref="Y341:AL341"/>
    <mergeCell ref="Y337:AL337"/>
    <mergeCell ref="B435:Q435"/>
    <mergeCell ref="R435:AG435"/>
    <mergeCell ref="AH435:BV435"/>
    <mergeCell ref="B436:Q436"/>
    <mergeCell ref="R436:AG436"/>
    <mergeCell ref="AH436:BV436"/>
    <mergeCell ref="B433:Q433"/>
    <mergeCell ref="R433:AG433"/>
    <mergeCell ref="AH433:BV433"/>
    <mergeCell ref="B434:Q434"/>
    <mergeCell ref="R434:AG434"/>
    <mergeCell ref="AH434:BV434"/>
    <mergeCell ref="B431:Q431"/>
    <mergeCell ref="R431:AG431"/>
    <mergeCell ref="AH431:BV431"/>
    <mergeCell ref="B432:Q432"/>
    <mergeCell ref="R432:AG432"/>
    <mergeCell ref="Y397:AL397"/>
    <mergeCell ref="AM397:AN397"/>
    <mergeCell ref="L396:Q400"/>
    <mergeCell ref="R396:V400"/>
    <mergeCell ref="BO397:BR397"/>
    <mergeCell ref="BS397:BV397"/>
    <mergeCell ref="W398:X398"/>
    <mergeCell ref="BO373:BV373"/>
    <mergeCell ref="B442:Q442"/>
    <mergeCell ref="R442:AG442"/>
    <mergeCell ref="AH442:BV442"/>
    <mergeCell ref="B439:Q439"/>
    <mergeCell ref="R439:AG439"/>
    <mergeCell ref="AH439:BV439"/>
    <mergeCell ref="B440:Q440"/>
    <mergeCell ref="R440:AG440"/>
    <mergeCell ref="AH440:BV440"/>
    <mergeCell ref="B441:Q441"/>
    <mergeCell ref="R441:AG441"/>
    <mergeCell ref="AH441:BV441"/>
    <mergeCell ref="R426:AG426"/>
    <mergeCell ref="AH426:BV426"/>
    <mergeCell ref="B362:BV362"/>
    <mergeCell ref="B370:BV371"/>
    <mergeCell ref="B372:BV372"/>
    <mergeCell ref="B373:F374"/>
    <mergeCell ref="G373:K374"/>
    <mergeCell ref="L373:Q374"/>
    <mergeCell ref="R373:V374"/>
    <mergeCell ref="W373:AL374"/>
    <mergeCell ref="AM373:BH374"/>
    <mergeCell ref="BI373:BN373"/>
    <mergeCell ref="AM398:AN398"/>
    <mergeCell ref="W399:X399"/>
    <mergeCell ref="Y399:AL399"/>
    <mergeCell ref="AM399:AN399"/>
    <mergeCell ref="W400:X400"/>
    <mergeCell ref="Y400:AL400"/>
    <mergeCell ref="G397:K400"/>
    <mergeCell ref="W397:X397"/>
    <mergeCell ref="Y395:AL395"/>
    <mergeCell ref="AM395:AN395"/>
    <mergeCell ref="AO395:BH395"/>
    <mergeCell ref="W396:X396"/>
    <mergeCell ref="Y396:AL396"/>
    <mergeCell ref="AM396:AN396"/>
    <mergeCell ref="Y398:AL398"/>
    <mergeCell ref="BI396:BN396"/>
    <mergeCell ref="BO396:BR396"/>
    <mergeCell ref="BS396:BV396"/>
    <mergeCell ref="AM388:AN388"/>
    <mergeCell ref="Y383:AL383"/>
    <mergeCell ref="BS391:BV391"/>
    <mergeCell ref="W392:X392"/>
    <mergeCell ref="L390:Q395"/>
    <mergeCell ref="W390:X390"/>
    <mergeCell ref="Y390:AL390"/>
    <mergeCell ref="AM390:AN390"/>
    <mergeCell ref="BI390:BN390"/>
    <mergeCell ref="BO390:BR390"/>
    <mergeCell ref="Y392:AL392"/>
    <mergeCell ref="AM392:AN392"/>
    <mergeCell ref="AO392:BH392"/>
    <mergeCell ref="W393:X393"/>
    <mergeCell ref="Y393:AL393"/>
    <mergeCell ref="AM393:AN393"/>
    <mergeCell ref="AO393:BH393"/>
    <mergeCell ref="R394:V394"/>
    <mergeCell ref="W394:X394"/>
    <mergeCell ref="Y388:AL388"/>
    <mergeCell ref="AO388:BH388"/>
    <mergeCell ref="R389:V389"/>
    <mergeCell ref="W389:X389"/>
    <mergeCell ref="Y389:AL389"/>
    <mergeCell ref="AM389:AN389"/>
    <mergeCell ref="AO389:BH389"/>
    <mergeCell ref="BI380:BN380"/>
    <mergeCell ref="BS385:BV385"/>
    <mergeCell ref="G386:K389"/>
    <mergeCell ref="R386:V386"/>
    <mergeCell ref="W386:X386"/>
    <mergeCell ref="Y386:AL386"/>
    <mergeCell ref="AM386:AN386"/>
    <mergeCell ref="BO386:BR386"/>
    <mergeCell ref="BS386:BV386"/>
    <mergeCell ref="W387:X387"/>
    <mergeCell ref="Y387:AL387"/>
    <mergeCell ref="L385:Q389"/>
    <mergeCell ref="W385:X385"/>
    <mergeCell ref="Y385:AL385"/>
    <mergeCell ref="AM385:AN385"/>
    <mergeCell ref="BI385:BN385"/>
    <mergeCell ref="BO385:BR385"/>
    <mergeCell ref="AM387:AN387"/>
    <mergeCell ref="W388:X388"/>
    <mergeCell ref="BO380:BR380"/>
    <mergeCell ref="B376:F400"/>
    <mergeCell ref="G376:K379"/>
    <mergeCell ref="R376:V376"/>
    <mergeCell ref="W376:X376"/>
    <mergeCell ref="Y376:AL376"/>
    <mergeCell ref="AM376:AN376"/>
    <mergeCell ref="BO376:BR376"/>
    <mergeCell ref="BS380:BV380"/>
    <mergeCell ref="G381:K384"/>
    <mergeCell ref="R381:V381"/>
    <mergeCell ref="W381:X381"/>
    <mergeCell ref="Y381:AL381"/>
    <mergeCell ref="AM381:AN381"/>
    <mergeCell ref="BO381:BR381"/>
    <mergeCell ref="BS381:BV381"/>
    <mergeCell ref="AM383:AN383"/>
    <mergeCell ref="AO383:BH383"/>
    <mergeCell ref="R384:V384"/>
    <mergeCell ref="W384:X384"/>
    <mergeCell ref="Y384:AL384"/>
    <mergeCell ref="AM384:AN384"/>
    <mergeCell ref="AO384:BH384"/>
    <mergeCell ref="Y382:AL382"/>
    <mergeCell ref="AM382:AN382"/>
    <mergeCell ref="W383:X383"/>
    <mergeCell ref="G391:K395"/>
    <mergeCell ref="R391:V391"/>
    <mergeCell ref="W391:X391"/>
    <mergeCell ref="Y391:AL391"/>
    <mergeCell ref="AM391:AN391"/>
    <mergeCell ref="AO391:BH391"/>
    <mergeCell ref="BO391:BR391"/>
    <mergeCell ref="L375:Q379"/>
    <mergeCell ref="W375:X375"/>
    <mergeCell ref="Y375:AL375"/>
    <mergeCell ref="AM375:AN375"/>
    <mergeCell ref="R379:V379"/>
    <mergeCell ref="W379:X379"/>
    <mergeCell ref="Y379:AL379"/>
    <mergeCell ref="AM379:AN379"/>
    <mergeCell ref="L380:Q384"/>
    <mergeCell ref="W380:X380"/>
    <mergeCell ref="Y380:AL380"/>
    <mergeCell ref="AM380:AN380"/>
    <mergeCell ref="W382:X382"/>
    <mergeCell ref="BS376:BV376"/>
    <mergeCell ref="W377:X377"/>
    <mergeCell ref="Y377:AL377"/>
    <mergeCell ref="AM377:AN377"/>
    <mergeCell ref="W378:X378"/>
    <mergeCell ref="Y378:AL378"/>
    <mergeCell ref="AM378:AN378"/>
    <mergeCell ref="BI375:BN375"/>
    <mergeCell ref="BO375:BR375"/>
    <mergeCell ref="BS375:BV375"/>
    <mergeCell ref="B349:F354"/>
    <mergeCell ref="G349:K354"/>
    <mergeCell ref="W349:X349"/>
    <mergeCell ref="AM349:AN349"/>
    <mergeCell ref="BO349:BR349"/>
    <mergeCell ref="BS349:BV349"/>
    <mergeCell ref="W350:X350"/>
    <mergeCell ref="Y350:AL350"/>
    <mergeCell ref="AM350:AN350"/>
    <mergeCell ref="L348:Q354"/>
    <mergeCell ref="R348:V354"/>
    <mergeCell ref="W348:X348"/>
    <mergeCell ref="AM348:AN348"/>
    <mergeCell ref="BI348:BN348"/>
    <mergeCell ref="BO348:BR348"/>
    <mergeCell ref="W351:X351"/>
    <mergeCell ref="Y351:AL351"/>
    <mergeCell ref="Y348:AL348"/>
    <mergeCell ref="Y349:AL349"/>
    <mergeCell ref="AM351:AN351"/>
    <mergeCell ref="W352:X352"/>
    <mergeCell ref="Y352:AL352"/>
    <mergeCell ref="AM352:AN352"/>
    <mergeCell ref="W354:X354"/>
    <mergeCell ref="Y354:AL354"/>
    <mergeCell ref="AM354:AN354"/>
    <mergeCell ref="AO354:BH354"/>
    <mergeCell ref="BO346:BR346"/>
    <mergeCell ref="BS346:BV346"/>
    <mergeCell ref="W347:X347"/>
    <mergeCell ref="Y347:AL347"/>
    <mergeCell ref="L345:Q347"/>
    <mergeCell ref="R345:V347"/>
    <mergeCell ref="W345:X345"/>
    <mergeCell ref="AM345:AN345"/>
    <mergeCell ref="BI345:BN345"/>
    <mergeCell ref="BO345:BR345"/>
    <mergeCell ref="AM347:AN347"/>
    <mergeCell ref="AO347:BH347"/>
    <mergeCell ref="Y345:AL345"/>
    <mergeCell ref="W353:X353"/>
    <mergeCell ref="Y353:AL353"/>
    <mergeCell ref="AM353:AN353"/>
    <mergeCell ref="AO353:BH353"/>
    <mergeCell ref="BS348:BV348"/>
    <mergeCell ref="W339:X339"/>
    <mergeCell ref="Y339:AL339"/>
    <mergeCell ref="AM339:AN339"/>
    <mergeCell ref="P340:Q341"/>
    <mergeCell ref="R340:V341"/>
    <mergeCell ref="W340:X340"/>
    <mergeCell ref="AM340:AN340"/>
    <mergeCell ref="W341:X341"/>
    <mergeCell ref="BI342:BN342"/>
    <mergeCell ref="BO342:BR342"/>
    <mergeCell ref="BS342:BV342"/>
    <mergeCell ref="B343:F347"/>
    <mergeCell ref="G343:K344"/>
    <mergeCell ref="W343:X343"/>
    <mergeCell ref="Y343:AL343"/>
    <mergeCell ref="AM343:AN343"/>
    <mergeCell ref="BO343:BR343"/>
    <mergeCell ref="BS343:BV343"/>
    <mergeCell ref="Y342:AL342"/>
    <mergeCell ref="L342:Q344"/>
    <mergeCell ref="R342:V344"/>
    <mergeCell ref="W342:X342"/>
    <mergeCell ref="AM342:AN342"/>
    <mergeCell ref="W344:X344"/>
    <mergeCell ref="Y344:AL344"/>
    <mergeCell ref="AM344:AN344"/>
    <mergeCell ref="BS345:BV345"/>
    <mergeCell ref="G346:K347"/>
    <mergeCell ref="W346:X346"/>
    <mergeCell ref="Y346:AL346"/>
    <mergeCell ref="AM346:AN346"/>
    <mergeCell ref="AO346:BH346"/>
    <mergeCell ref="G333:K341"/>
    <mergeCell ref="W333:X333"/>
    <mergeCell ref="AM333:AN333"/>
    <mergeCell ref="BO333:BR333"/>
    <mergeCell ref="BS333:BV333"/>
    <mergeCell ref="W334:X334"/>
    <mergeCell ref="AM334:AN334"/>
    <mergeCell ref="W335:X335"/>
    <mergeCell ref="Y335:AL335"/>
    <mergeCell ref="L332:Q335"/>
    <mergeCell ref="R332:V335"/>
    <mergeCell ref="W332:X332"/>
    <mergeCell ref="AM332:AN332"/>
    <mergeCell ref="BI332:BN332"/>
    <mergeCell ref="BO332:BR332"/>
    <mergeCell ref="AM335:AN335"/>
    <mergeCell ref="AM341:AN341"/>
    <mergeCell ref="Y332:AL332"/>
    <mergeCell ref="Y333:AL333"/>
    <mergeCell ref="Y334:AL334"/>
    <mergeCell ref="L336:O341"/>
    <mergeCell ref="P336:Q337"/>
    <mergeCell ref="R336:V337"/>
    <mergeCell ref="W336:X336"/>
    <mergeCell ref="AM336:AN336"/>
    <mergeCell ref="W337:X337"/>
    <mergeCell ref="Y340:AL340"/>
    <mergeCell ref="AM337:AN337"/>
    <mergeCell ref="P338:Q339"/>
    <mergeCell ref="R338:V339"/>
    <mergeCell ref="W338:X338"/>
    <mergeCell ref="AM338:AN338"/>
    <mergeCell ref="W323:X323"/>
    <mergeCell ref="Y323:AL323"/>
    <mergeCell ref="AM323:AN323"/>
    <mergeCell ref="AO323:BH323"/>
    <mergeCell ref="AO329:BH329"/>
    <mergeCell ref="W330:X330"/>
    <mergeCell ref="Y330:AL330"/>
    <mergeCell ref="AM330:AN330"/>
    <mergeCell ref="AO330:BH330"/>
    <mergeCell ref="W331:X331"/>
    <mergeCell ref="Y331:AL331"/>
    <mergeCell ref="AM331:AN331"/>
    <mergeCell ref="AO331:BH331"/>
    <mergeCell ref="L327:Q331"/>
    <mergeCell ref="R327:V331"/>
    <mergeCell ref="W327:X327"/>
    <mergeCell ref="AM327:AN327"/>
    <mergeCell ref="W328:X328"/>
    <mergeCell ref="AM328:AN328"/>
    <mergeCell ref="W329:X329"/>
    <mergeCell ref="Y329:AL329"/>
    <mergeCell ref="AM329:AN329"/>
    <mergeCell ref="Y327:AL327"/>
    <mergeCell ref="Y328:AL328"/>
    <mergeCell ref="B317:F341"/>
    <mergeCell ref="G317:K331"/>
    <mergeCell ref="W317:X317"/>
    <mergeCell ref="AM317:AN317"/>
    <mergeCell ref="BO317:BR317"/>
    <mergeCell ref="BS317:BV317"/>
    <mergeCell ref="W318:X318"/>
    <mergeCell ref="Y318:AL318"/>
    <mergeCell ref="AM318:AN318"/>
    <mergeCell ref="L319:Q323"/>
    <mergeCell ref="R319:V323"/>
    <mergeCell ref="W319:X319"/>
    <mergeCell ref="AM319:AN319"/>
    <mergeCell ref="W320:X320"/>
    <mergeCell ref="AM320:AN320"/>
    <mergeCell ref="W321:X321"/>
    <mergeCell ref="Y321:AL321"/>
    <mergeCell ref="L324:Q326"/>
    <mergeCell ref="R324:V326"/>
    <mergeCell ref="W324:X324"/>
    <mergeCell ref="AM324:AN324"/>
    <mergeCell ref="W325:X325"/>
    <mergeCell ref="AM325:AN325"/>
    <mergeCell ref="W326:X326"/>
    <mergeCell ref="Y326:AL326"/>
    <mergeCell ref="AM326:AN326"/>
    <mergeCell ref="AM321:AN321"/>
    <mergeCell ref="AO321:BH321"/>
    <mergeCell ref="W322:X322"/>
    <mergeCell ref="Y322:AL322"/>
    <mergeCell ref="AM322:AN322"/>
    <mergeCell ref="AO322:BH322"/>
    <mergeCell ref="W294:X294"/>
    <mergeCell ref="Y294:AL294"/>
    <mergeCell ref="AM294:AN294"/>
    <mergeCell ref="W295:X295"/>
    <mergeCell ref="L289:Q293"/>
    <mergeCell ref="R289:V293"/>
    <mergeCell ref="W297:X297"/>
    <mergeCell ref="Y297:AL297"/>
    <mergeCell ref="AM297:AN297"/>
    <mergeCell ref="AO297:BH297"/>
    <mergeCell ref="L316:Q318"/>
    <mergeCell ref="R316:V318"/>
    <mergeCell ref="W316:X316"/>
    <mergeCell ref="AM316:AN316"/>
    <mergeCell ref="BI316:BN316"/>
    <mergeCell ref="BO316:BR316"/>
    <mergeCell ref="BS316:BV316"/>
    <mergeCell ref="Y316:AL316"/>
    <mergeCell ref="Y317:AL317"/>
    <mergeCell ref="W292:X292"/>
    <mergeCell ref="Y292:AL292"/>
    <mergeCell ref="AM287:AN287"/>
    <mergeCell ref="W288:X288"/>
    <mergeCell ref="Y288:AL288"/>
    <mergeCell ref="AM288:AN288"/>
    <mergeCell ref="W289:X289"/>
    <mergeCell ref="Y289:AL289"/>
    <mergeCell ref="AM289:AN289"/>
    <mergeCell ref="W290:X290"/>
    <mergeCell ref="AM296:AN296"/>
    <mergeCell ref="AO296:BH296"/>
    <mergeCell ref="B303:BV303"/>
    <mergeCell ref="B311:BV312"/>
    <mergeCell ref="B313:BV313"/>
    <mergeCell ref="B314:F315"/>
    <mergeCell ref="G314:K315"/>
    <mergeCell ref="L314:Q315"/>
    <mergeCell ref="R314:V315"/>
    <mergeCell ref="W314:AL315"/>
    <mergeCell ref="AM314:BH315"/>
    <mergeCell ref="BI314:BN314"/>
    <mergeCell ref="BO314:BV314"/>
    <mergeCell ref="BI315:BN315"/>
    <mergeCell ref="BO315:BR315"/>
    <mergeCell ref="BS315:BV315"/>
    <mergeCell ref="W293:X293"/>
    <mergeCell ref="Y293:AL293"/>
    <mergeCell ref="AM293:AN293"/>
    <mergeCell ref="AO293:BH293"/>
    <mergeCell ref="L294:Q297"/>
    <mergeCell ref="R294:V298"/>
    <mergeCell ref="BO284:BR284"/>
    <mergeCell ref="BS284:BV284"/>
    <mergeCell ref="B285:F298"/>
    <mergeCell ref="G285:K298"/>
    <mergeCell ref="W285:X285"/>
    <mergeCell ref="Y285:AL285"/>
    <mergeCell ref="AM285:AN285"/>
    <mergeCell ref="BO285:BR285"/>
    <mergeCell ref="BS285:BV285"/>
    <mergeCell ref="W286:X286"/>
    <mergeCell ref="L284:Q288"/>
    <mergeCell ref="R284:V288"/>
    <mergeCell ref="W284:X284"/>
    <mergeCell ref="Y284:AL284"/>
    <mergeCell ref="AM284:AN284"/>
    <mergeCell ref="BI284:BN284"/>
    <mergeCell ref="Y286:AL286"/>
    <mergeCell ref="AM286:AN286"/>
    <mergeCell ref="W287:X287"/>
    <mergeCell ref="Y287:AL287"/>
    <mergeCell ref="Y290:AL290"/>
    <mergeCell ref="W291:X291"/>
    <mergeCell ref="Y291:AL291"/>
    <mergeCell ref="AM291:AN291"/>
    <mergeCell ref="W298:X298"/>
    <mergeCell ref="Y298:AL298"/>
    <mergeCell ref="AM298:AN298"/>
    <mergeCell ref="AO298:BH298"/>
    <mergeCell ref="Y295:AL295"/>
    <mergeCell ref="AM295:AN295"/>
    <mergeCell ref="W296:X296"/>
    <mergeCell ref="Y296:AL296"/>
    <mergeCell ref="W275:X275"/>
    <mergeCell ref="W276:X276"/>
    <mergeCell ref="Y276:AL276"/>
    <mergeCell ref="AM276:AN276"/>
    <mergeCell ref="AM268:AN268"/>
    <mergeCell ref="Y263:AL263"/>
    <mergeCell ref="Y274:AL274"/>
    <mergeCell ref="Y275:AL275"/>
    <mergeCell ref="Y280:AL280"/>
    <mergeCell ref="AM280:AN280"/>
    <mergeCell ref="AO280:BH280"/>
    <mergeCell ref="AO282:BH282"/>
    <mergeCell ref="W283:X283"/>
    <mergeCell ref="Y283:AL283"/>
    <mergeCell ref="AM283:AN283"/>
    <mergeCell ref="AO283:BH283"/>
    <mergeCell ref="AO276:BH276"/>
    <mergeCell ref="AO277:BH277"/>
    <mergeCell ref="AM269:AN269"/>
    <mergeCell ref="Y271:AL271"/>
    <mergeCell ref="W272:X272"/>
    <mergeCell ref="Y272:AL272"/>
    <mergeCell ref="AM272:AN272"/>
    <mergeCell ref="R278:V280"/>
    <mergeCell ref="W278:X278"/>
    <mergeCell ref="AM278:AN278"/>
    <mergeCell ref="B261:F268"/>
    <mergeCell ref="Y278:AL278"/>
    <mergeCell ref="Y281:AL281"/>
    <mergeCell ref="R281:V283"/>
    <mergeCell ref="W281:X281"/>
    <mergeCell ref="AM281:AN281"/>
    <mergeCell ref="W282:X282"/>
    <mergeCell ref="Y282:AL282"/>
    <mergeCell ref="AM282:AN282"/>
    <mergeCell ref="W277:X277"/>
    <mergeCell ref="Y277:AL277"/>
    <mergeCell ref="AM277:AN277"/>
    <mergeCell ref="W273:X273"/>
    <mergeCell ref="Y273:AL273"/>
    <mergeCell ref="L274:Q276"/>
    <mergeCell ref="R274:V277"/>
    <mergeCell ref="Y265:AL265"/>
    <mergeCell ref="Y269:AL269"/>
    <mergeCell ref="Y270:AL270"/>
    <mergeCell ref="B270:F283"/>
    <mergeCell ref="G270:K277"/>
    <mergeCell ref="W270:X270"/>
    <mergeCell ref="AM270:AN270"/>
    <mergeCell ref="W271:X271"/>
    <mergeCell ref="L269:Q272"/>
    <mergeCell ref="R269:V273"/>
    <mergeCell ref="W269:X269"/>
    <mergeCell ref="W274:X274"/>
    <mergeCell ref="AM274:AN274"/>
    <mergeCell ref="G279:K283"/>
    <mergeCell ref="W279:X279"/>
    <mergeCell ref="Y279:AL279"/>
    <mergeCell ref="AM279:AN279"/>
    <mergeCell ref="W280:X280"/>
    <mergeCell ref="BS265:BV265"/>
    <mergeCell ref="G266:K268"/>
    <mergeCell ref="W266:X266"/>
    <mergeCell ref="Y266:AL266"/>
    <mergeCell ref="AM266:AN266"/>
    <mergeCell ref="AO266:BH266"/>
    <mergeCell ref="BO266:BR266"/>
    <mergeCell ref="BS266:BV266"/>
    <mergeCell ref="W267:X267"/>
    <mergeCell ref="Y267:AL267"/>
    <mergeCell ref="L265:Q268"/>
    <mergeCell ref="R265:V268"/>
    <mergeCell ref="W265:X265"/>
    <mergeCell ref="AM265:AN265"/>
    <mergeCell ref="BI265:BN265"/>
    <mergeCell ref="BO265:BR265"/>
    <mergeCell ref="AM267:AN267"/>
    <mergeCell ref="AO267:BH267"/>
    <mergeCell ref="W268:X268"/>
    <mergeCell ref="Y268:AL268"/>
    <mergeCell ref="AO268:BH268"/>
    <mergeCell ref="BO278:BR278"/>
    <mergeCell ref="BS278:BV278"/>
    <mergeCell ref="BO279:BR279"/>
    <mergeCell ref="BS279:BV279"/>
    <mergeCell ref="L281:Q283"/>
    <mergeCell ref="L278:Q280"/>
    <mergeCell ref="G261:K264"/>
    <mergeCell ref="W261:X261"/>
    <mergeCell ref="Y261:AL261"/>
    <mergeCell ref="AM261:AN261"/>
    <mergeCell ref="AO261:BH261"/>
    <mergeCell ref="BO261:BR261"/>
    <mergeCell ref="BS261:BV261"/>
    <mergeCell ref="W262:X262"/>
    <mergeCell ref="L260:Q264"/>
    <mergeCell ref="R260:V264"/>
    <mergeCell ref="W260:X260"/>
    <mergeCell ref="AM260:AN260"/>
    <mergeCell ref="BI260:BN260"/>
    <mergeCell ref="Y262:AL262"/>
    <mergeCell ref="AM262:AN262"/>
    <mergeCell ref="AO262:BH262"/>
    <mergeCell ref="W263:X263"/>
    <mergeCell ref="Y260:AL260"/>
    <mergeCell ref="AM263:AN263"/>
    <mergeCell ref="W264:X264"/>
    <mergeCell ref="Y264:AL264"/>
    <mergeCell ref="AM264:AN264"/>
    <mergeCell ref="AO264:BH264"/>
    <mergeCell ref="AM258:BH259"/>
    <mergeCell ref="BI258:BN258"/>
    <mergeCell ref="BO258:BV258"/>
    <mergeCell ref="BI259:BN259"/>
    <mergeCell ref="BO259:BR259"/>
    <mergeCell ref="BS259:BV259"/>
    <mergeCell ref="AM246:AN246"/>
    <mergeCell ref="AO246:BH246"/>
    <mergeCell ref="B247:BV247"/>
    <mergeCell ref="B255:BV256"/>
    <mergeCell ref="B257:BV257"/>
    <mergeCell ref="B258:F259"/>
    <mergeCell ref="G258:K259"/>
    <mergeCell ref="L258:Q259"/>
    <mergeCell ref="R258:V259"/>
    <mergeCell ref="W258:AL259"/>
    <mergeCell ref="B222:F246"/>
    <mergeCell ref="G222:K238"/>
    <mergeCell ref="G240:K246"/>
    <mergeCell ref="W240:X240"/>
    <mergeCell ref="BO240:BR240"/>
    <mergeCell ref="BS240:BV240"/>
    <mergeCell ref="W241:X241"/>
    <mergeCell ref="Y241:AL241"/>
    <mergeCell ref="BO239:BR239"/>
    <mergeCell ref="BS239:BV239"/>
    <mergeCell ref="L244:Q245"/>
    <mergeCell ref="R244:V246"/>
    <mergeCell ref="W244:X244"/>
    <mergeCell ref="Y244:AL244"/>
    <mergeCell ref="AM244:AN244"/>
    <mergeCell ref="AM238:AN238"/>
    <mergeCell ref="AO238:BH238"/>
    <mergeCell ref="W246:X246"/>
    <mergeCell ref="Y246:AL246"/>
    <mergeCell ref="AM241:AN241"/>
    <mergeCell ref="L239:Q242"/>
    <mergeCell ref="R239:V243"/>
    <mergeCell ref="W239:X239"/>
    <mergeCell ref="Y239:AL239"/>
    <mergeCell ref="AM239:AN239"/>
    <mergeCell ref="BI239:BN239"/>
    <mergeCell ref="W242:X242"/>
    <mergeCell ref="Y242:AL242"/>
    <mergeCell ref="W243:X243"/>
    <mergeCell ref="Y243:AL243"/>
    <mergeCell ref="AM243:AN243"/>
    <mergeCell ref="AO234:BH234"/>
    <mergeCell ref="W235:X235"/>
    <mergeCell ref="Y235:AL235"/>
    <mergeCell ref="AM235:AN235"/>
    <mergeCell ref="AO235:BH235"/>
    <mergeCell ref="AM236:AN236"/>
    <mergeCell ref="Y240:AL240"/>
    <mergeCell ref="W245:X245"/>
    <mergeCell ref="Y245:AL245"/>
    <mergeCell ref="L236:Q237"/>
    <mergeCell ref="R236:V238"/>
    <mergeCell ref="W236:X236"/>
    <mergeCell ref="Y236:AL236"/>
    <mergeCell ref="W238:X238"/>
    <mergeCell ref="Y238:AL238"/>
    <mergeCell ref="AM232:AN232"/>
    <mergeCell ref="W233:X233"/>
    <mergeCell ref="Y233:AL233"/>
    <mergeCell ref="W234:X234"/>
    <mergeCell ref="Y234:AL234"/>
    <mergeCell ref="AM234:AN234"/>
    <mergeCell ref="W237:X237"/>
    <mergeCell ref="Y237:AL237"/>
    <mergeCell ref="L232:Q234"/>
    <mergeCell ref="R232:V235"/>
    <mergeCell ref="W232:X232"/>
    <mergeCell ref="Y232:AL232"/>
    <mergeCell ref="AM229:AN229"/>
    <mergeCell ref="W230:X230"/>
    <mergeCell ref="Y230:AL230"/>
    <mergeCell ref="L225:Q226"/>
    <mergeCell ref="R225:V231"/>
    <mergeCell ref="W225:X225"/>
    <mergeCell ref="Y225:AL225"/>
    <mergeCell ref="AM225:AN225"/>
    <mergeCell ref="W226:X226"/>
    <mergeCell ref="Y226:AL226"/>
    <mergeCell ref="W227:X227"/>
    <mergeCell ref="Y227:AL227"/>
    <mergeCell ref="W228:X228"/>
    <mergeCell ref="W231:X231"/>
    <mergeCell ref="Y231:AL231"/>
    <mergeCell ref="Y228:AL228"/>
    <mergeCell ref="W229:X229"/>
    <mergeCell ref="Y229:AL229"/>
    <mergeCell ref="W223:X223"/>
    <mergeCell ref="Y223:AL223"/>
    <mergeCell ref="W224:X224"/>
    <mergeCell ref="Y224:AL224"/>
    <mergeCell ref="AM224:AN224"/>
    <mergeCell ref="AM221:AN221"/>
    <mergeCell ref="BI221:BN221"/>
    <mergeCell ref="BO221:BR221"/>
    <mergeCell ref="BS221:BV221"/>
    <mergeCell ref="W222:X222"/>
    <mergeCell ref="Y222:AL222"/>
    <mergeCell ref="AM222:AN222"/>
    <mergeCell ref="BO222:BR222"/>
    <mergeCell ref="AM210:AN210"/>
    <mergeCell ref="L208:Q209"/>
    <mergeCell ref="R208:V209"/>
    <mergeCell ref="W208:X208"/>
    <mergeCell ref="Y208:AL208"/>
    <mergeCell ref="AM208:AN208"/>
    <mergeCell ref="W209:X209"/>
    <mergeCell ref="Y209:AL209"/>
    <mergeCell ref="AM209:AN209"/>
    <mergeCell ref="L221:Q222"/>
    <mergeCell ref="R221:V224"/>
    <mergeCell ref="W221:X221"/>
    <mergeCell ref="Y221:AL221"/>
    <mergeCell ref="Y219:AL219"/>
    <mergeCell ref="AM219:AN219"/>
    <mergeCell ref="W220:X220"/>
    <mergeCell ref="Y220:AL220"/>
    <mergeCell ref="AM220:AN220"/>
    <mergeCell ref="AO220:BH220"/>
    <mergeCell ref="Y218:AL218"/>
    <mergeCell ref="AM218:AN218"/>
    <mergeCell ref="W219:X219"/>
    <mergeCell ref="AM200:BH201"/>
    <mergeCell ref="BI200:BN200"/>
    <mergeCell ref="Y214:AL214"/>
    <mergeCell ref="AM214:AN214"/>
    <mergeCell ref="W211:X211"/>
    <mergeCell ref="Y211:AL211"/>
    <mergeCell ref="AM211:AN211"/>
    <mergeCell ref="W212:X212"/>
    <mergeCell ref="Y212:AL212"/>
    <mergeCell ref="AM212:AN212"/>
    <mergeCell ref="AO209:BH209"/>
    <mergeCell ref="L210:Q217"/>
    <mergeCell ref="R210:V217"/>
    <mergeCell ref="W217:X217"/>
    <mergeCell ref="Y217:AL217"/>
    <mergeCell ref="AM217:AN217"/>
    <mergeCell ref="L200:Q201"/>
    <mergeCell ref="R200:V201"/>
    <mergeCell ref="W200:AL201"/>
    <mergeCell ref="W215:X215"/>
    <mergeCell ref="Y215:AL215"/>
    <mergeCell ref="AM215:AN215"/>
    <mergeCell ref="W216:X216"/>
    <mergeCell ref="Y216:AL216"/>
    <mergeCell ref="AM216:AN216"/>
    <mergeCell ref="W213:X213"/>
    <mergeCell ref="BI205:BN205"/>
    <mergeCell ref="BI208:BN208"/>
    <mergeCell ref="W214:X214"/>
    <mergeCell ref="G203:K220"/>
    <mergeCell ref="B203:F220"/>
    <mergeCell ref="W210:X210"/>
    <mergeCell ref="Y210:AL210"/>
    <mergeCell ref="W207:X207"/>
    <mergeCell ref="Y207:AL207"/>
    <mergeCell ref="AM207:AN207"/>
    <mergeCell ref="AO207:BH207"/>
    <mergeCell ref="L205:Q207"/>
    <mergeCell ref="R205:V207"/>
    <mergeCell ref="W205:X205"/>
    <mergeCell ref="Y205:AL205"/>
    <mergeCell ref="AM205:AN205"/>
    <mergeCell ref="W206:X206"/>
    <mergeCell ref="Y206:AL206"/>
    <mergeCell ref="AM206:AN206"/>
    <mergeCell ref="W204:X204"/>
    <mergeCell ref="Y204:AL204"/>
    <mergeCell ref="AM204:AN204"/>
    <mergeCell ref="AO204:BH204"/>
    <mergeCell ref="W203:X203"/>
    <mergeCell ref="Y203:AL203"/>
    <mergeCell ref="AM203:AN203"/>
    <mergeCell ref="L202:Q204"/>
    <mergeCell ref="R202:V204"/>
    <mergeCell ref="W202:X202"/>
    <mergeCell ref="Y202:AL202"/>
    <mergeCell ref="AM202:AN202"/>
    <mergeCell ref="L218:Q220"/>
    <mergeCell ref="R218:V220"/>
    <mergeCell ref="W218:X218"/>
    <mergeCell ref="AM175:AN175"/>
    <mergeCell ref="AO175:BH175"/>
    <mergeCell ref="W176:X176"/>
    <mergeCell ref="Y176:AL176"/>
    <mergeCell ref="AM176:AN176"/>
    <mergeCell ref="AO176:BH176"/>
    <mergeCell ref="BO200:BV200"/>
    <mergeCell ref="BI201:BN201"/>
    <mergeCell ref="BO201:BR201"/>
    <mergeCell ref="BS201:BV201"/>
    <mergeCell ref="L170:Q172"/>
    <mergeCell ref="R170:V172"/>
    <mergeCell ref="BI170:BN170"/>
    <mergeCell ref="BO170:BR170"/>
    <mergeCell ref="BS170:BV170"/>
    <mergeCell ref="Y213:AL213"/>
    <mergeCell ref="AM213:AN213"/>
    <mergeCell ref="BO205:BR205"/>
    <mergeCell ref="BS205:BV205"/>
    <mergeCell ref="BO206:BR206"/>
    <mergeCell ref="BS206:BV206"/>
    <mergeCell ref="BO208:BR208"/>
    <mergeCell ref="BS208:BV208"/>
    <mergeCell ref="BO209:BR209"/>
    <mergeCell ref="BS209:BV209"/>
    <mergeCell ref="BI173:BN173"/>
    <mergeCell ref="BO173:BR173"/>
    <mergeCell ref="BS173:BV173"/>
    <mergeCell ref="BO174:BR174"/>
    <mergeCell ref="BS174:BV174"/>
    <mergeCell ref="B190:BV190"/>
    <mergeCell ref="B199:BV199"/>
    <mergeCell ref="G171:K176"/>
    <mergeCell ref="AO171:BH171"/>
    <mergeCell ref="BO171:BR171"/>
    <mergeCell ref="BS171:BV171"/>
    <mergeCell ref="AO172:BH172"/>
    <mergeCell ref="W172:X172"/>
    <mergeCell ref="BO164:BR164"/>
    <mergeCell ref="BS164:BV164"/>
    <mergeCell ref="B165:F176"/>
    <mergeCell ref="G165:K169"/>
    <mergeCell ref="AO165:BH165"/>
    <mergeCell ref="BO165:BR165"/>
    <mergeCell ref="BS165:BV165"/>
    <mergeCell ref="AO166:BH166"/>
    <mergeCell ref="AO167:BH167"/>
    <mergeCell ref="AO168:BH168"/>
    <mergeCell ref="Y172:AL172"/>
    <mergeCell ref="AM172:AN172"/>
    <mergeCell ref="W173:X173"/>
    <mergeCell ref="Y173:AL173"/>
    <mergeCell ref="AM173:AN173"/>
    <mergeCell ref="W174:X174"/>
    <mergeCell ref="Y174:AL174"/>
    <mergeCell ref="AM174:AN174"/>
    <mergeCell ref="W170:X170"/>
    <mergeCell ref="Y170:AL170"/>
    <mergeCell ref="AM170:AN170"/>
    <mergeCell ref="W171:X171"/>
    <mergeCell ref="Y171:AL171"/>
    <mergeCell ref="AM171:AN171"/>
    <mergeCell ref="AO174:BH174"/>
    <mergeCell ref="W175:X175"/>
    <mergeCell ref="L164:Q169"/>
    <mergeCell ref="R164:V169"/>
    <mergeCell ref="W164:X164"/>
    <mergeCell ref="AM164:AN164"/>
    <mergeCell ref="BI164:BN164"/>
    <mergeCell ref="Y164:AL164"/>
    <mergeCell ref="AO163:BH163"/>
    <mergeCell ref="L144:Q153"/>
    <mergeCell ref="R144:V153"/>
    <mergeCell ref="L154:Q163"/>
    <mergeCell ref="R154:V163"/>
    <mergeCell ref="G152:K163"/>
    <mergeCell ref="AO169:BH169"/>
    <mergeCell ref="AM167:AN167"/>
    <mergeCell ref="W168:X168"/>
    <mergeCell ref="Y168:AL168"/>
    <mergeCell ref="AM168:AN168"/>
    <mergeCell ref="W169:X169"/>
    <mergeCell ref="Y169:AL169"/>
    <mergeCell ref="AM169:AN169"/>
    <mergeCell ref="W165:X165"/>
    <mergeCell ref="Y165:AL165"/>
    <mergeCell ref="AM165:AN165"/>
    <mergeCell ref="W166:X166"/>
    <mergeCell ref="Y166:AL166"/>
    <mergeCell ref="AM166:AN166"/>
    <mergeCell ref="W167:X167"/>
    <mergeCell ref="Y167:AL167"/>
    <mergeCell ref="W163:X163"/>
    <mergeCell ref="Y163:AL163"/>
    <mergeCell ref="AM163:AN163"/>
    <mergeCell ref="BI154:BN154"/>
    <mergeCell ref="AO161:BH161"/>
    <mergeCell ref="AO162:BH162"/>
    <mergeCell ref="O83:BH83"/>
    <mergeCell ref="BI83:BV83"/>
    <mergeCell ref="O84:BH84"/>
    <mergeCell ref="BI84:BV84"/>
    <mergeCell ref="AR85:BF85"/>
    <mergeCell ref="BG85:BV85"/>
    <mergeCell ref="AR86:BF86"/>
    <mergeCell ref="Y159:AL159"/>
    <mergeCell ref="Y160:AL160"/>
    <mergeCell ref="W159:X159"/>
    <mergeCell ref="AM159:AN159"/>
    <mergeCell ref="W160:X160"/>
    <mergeCell ref="AM160:AN160"/>
    <mergeCell ref="AM156:AN156"/>
    <mergeCell ref="W157:X157"/>
    <mergeCell ref="Y157:AL157"/>
    <mergeCell ref="W158:X158"/>
    <mergeCell ref="Y158:AL158"/>
    <mergeCell ref="W161:X161"/>
    <mergeCell ref="Y161:AL161"/>
    <mergeCell ref="AM161:AN161"/>
    <mergeCell ref="W162:X162"/>
    <mergeCell ref="Y162:AL162"/>
    <mergeCell ref="AM162:AN162"/>
    <mergeCell ref="AM158:AN158"/>
    <mergeCell ref="W154:X154"/>
    <mergeCell ref="BO154:BR154"/>
    <mergeCell ref="BS154:BV154"/>
    <mergeCell ref="BO155:BR155"/>
    <mergeCell ref="BS155:BV155"/>
    <mergeCell ref="W156:X156"/>
    <mergeCell ref="Y156:AL156"/>
    <mergeCell ref="Y152:AL152"/>
    <mergeCell ref="AM152:AN152"/>
    <mergeCell ref="W153:X153"/>
    <mergeCell ref="Y153:AL153"/>
    <mergeCell ref="AO150:BH150"/>
    <mergeCell ref="Y146:AL146"/>
    <mergeCell ref="AM146:AN146"/>
    <mergeCell ref="W147:X147"/>
    <mergeCell ref="Y147:AL147"/>
    <mergeCell ref="AM147:AN147"/>
    <mergeCell ref="W148:X148"/>
    <mergeCell ref="Y148:AL148"/>
    <mergeCell ref="AM148:AN148"/>
    <mergeCell ref="W146:X146"/>
    <mergeCell ref="W149:X149"/>
    <mergeCell ref="Y149:AL149"/>
    <mergeCell ref="W150:X150"/>
    <mergeCell ref="Y150:AL150"/>
    <mergeCell ref="AM150:AN150"/>
    <mergeCell ref="AO151:BH151"/>
    <mergeCell ref="AO152:BH152"/>
    <mergeCell ref="AO153:BH153"/>
    <mergeCell ref="R142:V143"/>
    <mergeCell ref="W142:AL143"/>
    <mergeCell ref="AM142:BH143"/>
    <mergeCell ref="BI142:BN142"/>
    <mergeCell ref="B83:N83"/>
    <mergeCell ref="F84:I84"/>
    <mergeCell ref="B78:V78"/>
    <mergeCell ref="W78:BV78"/>
    <mergeCell ref="B79:V81"/>
    <mergeCell ref="AI79:BV79"/>
    <mergeCell ref="AI80:BV80"/>
    <mergeCell ref="AI81:BV81"/>
    <mergeCell ref="Y154:AL154"/>
    <mergeCell ref="AM154:AN154"/>
    <mergeCell ref="W155:X155"/>
    <mergeCell ref="Y155:AL155"/>
    <mergeCell ref="AM155:AN155"/>
    <mergeCell ref="BG86:BV86"/>
    <mergeCell ref="B145:F163"/>
    <mergeCell ref="BO142:BV142"/>
    <mergeCell ref="W144:X144"/>
    <mergeCell ref="Y144:AL144"/>
    <mergeCell ref="AM144:AN144"/>
    <mergeCell ref="W145:X145"/>
    <mergeCell ref="Y145:AL145"/>
    <mergeCell ref="AM145:AN145"/>
    <mergeCell ref="AM153:AN153"/>
    <mergeCell ref="W151:X151"/>
    <mergeCell ref="Y151:AL151"/>
    <mergeCell ref="AM151:AN151"/>
    <mergeCell ref="W152:X152"/>
    <mergeCell ref="I17:BO18"/>
    <mergeCell ref="B25:BV25"/>
    <mergeCell ref="B26:BV26"/>
    <mergeCell ref="AG28:AI28"/>
    <mergeCell ref="B29:BV29"/>
    <mergeCell ref="B77:V77"/>
    <mergeCell ref="W77:BV77"/>
    <mergeCell ref="BS144:BV144"/>
    <mergeCell ref="BO145:BR145"/>
    <mergeCell ref="BS145:BV145"/>
    <mergeCell ref="BI143:BN143"/>
    <mergeCell ref="BO143:BR143"/>
    <mergeCell ref="BS143:BV143"/>
    <mergeCell ref="BI144:BN144"/>
    <mergeCell ref="BO144:BR144"/>
    <mergeCell ref="B132:BV132"/>
    <mergeCell ref="B141:BV141"/>
    <mergeCell ref="B142:F143"/>
    <mergeCell ref="G142:K143"/>
    <mergeCell ref="L142:Q143"/>
  </mergeCells>
  <phoneticPr fontId="6"/>
  <dataValidations disablePrompts="1" count="4">
    <dataValidation type="list" allowBlank="1" showInputMessage="1" showErrorMessage="1" sqref="Y144:AL151 Y348:AL352 Y345:AL346 Y342:AL343 Y340:AL340 Y338:AL338 Y336:AL336 Y332:AL334 Y327:AL329 Y324:AL325 Y319:AL321 Y316:AL317 Y396:AL398 Y390:AL393 Y385:AL387 Y380:AL382 Y375:AL377 Y294:AL296 Y289:AL291 Y284:AL286 Y281:AL282 Y278:AL279 Y274:AL275 Y269:AL271 Y265:AL266 Y260:AL262 Y244:AL245 Y239:AL241 Y236:AL236 Y232:AL233 Y225:AL229 Y221:AL222 Y218:AL219 Y208:AL215 Y205:AL206 Y202:AL203 Y173:AL174 Y170:AL171 Y164:AL167 Y154:AL161">
      <formula1>$CB$144:$CB$181</formula1>
    </dataValidation>
    <dataValidation type="list" allowBlank="1" showInputMessage="1" showErrorMessage="1" sqref="R144:V147 R154:V157 R202 R164:V176 R218:V222 R225:V226 R232:V246 R260:V272 R274:V286 R294:V296 R289:V291 R336 R338 R340 R332:V335 R327:V330 R316 R324 R319:V322 R345 R342 R348:V351 R396:V400 R386:V386 R384:V384 R381:V381 R379:V379 R376:V376 R389:V389 R394:V394 R391:V391 R205:V215">
      <formula1>"■無,■有,□無,□有"</formula1>
    </dataValidation>
    <dataValidation type="list" allowBlank="1" showInputMessage="1" showErrorMessage="1" sqref="AM144:AN148 AM150:AN156 AM158:AN176 W144:X176 AM234:AN236 AM229:AN229 AM238:AN239 AM241:AN241 AM243:AN244 AM232:AN232 AM224:AN225 AM246:AN246 W260:X298 AM272:AN272 AM274:AN274 AM260:AN270 AM276:AN289 AM291:AN291 AM293:AN298 W375:X400 AM316:AN354 AM375:AN399 W316:X354 AM202:AN222 W202:X246">
      <formula1>"□,■"</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C1:Z281"/>
  <sheetViews>
    <sheetView showGridLines="0" showRowColHeaders="0" view="pageBreakPreview" zoomScaleNormal="100" zoomScaleSheetLayoutView="100" workbookViewId="0">
      <selection activeCell="CG7" sqref="CG7"/>
    </sheetView>
  </sheetViews>
  <sheetFormatPr defaultColWidth="3.5" defaultRowHeight="12" customHeight="1"/>
  <cols>
    <col min="1" max="1" width="2.625" style="95" customWidth="1"/>
    <col min="2" max="16384" width="3.5" style="95"/>
  </cols>
  <sheetData>
    <row r="1" spans="3:26" ht="15" customHeight="1"/>
    <row r="2" spans="3:26" ht="12" customHeight="1">
      <c r="C2" s="96" t="s">
        <v>370</v>
      </c>
      <c r="D2" s="96"/>
      <c r="E2" s="96"/>
      <c r="F2" s="96"/>
      <c r="H2" s="96"/>
      <c r="I2" s="96"/>
      <c r="J2" s="96"/>
      <c r="K2" s="96"/>
      <c r="L2" s="96"/>
      <c r="M2" s="96"/>
      <c r="N2" s="96"/>
      <c r="O2" s="96"/>
      <c r="P2" s="96"/>
      <c r="Q2" s="96"/>
      <c r="R2" s="96"/>
    </row>
    <row r="3" spans="3:26" ht="12" customHeight="1">
      <c r="C3" s="96" t="s">
        <v>898</v>
      </c>
      <c r="D3" s="96"/>
      <c r="E3" s="96"/>
      <c r="F3" s="96"/>
      <c r="G3" s="96" t="s">
        <v>899</v>
      </c>
      <c r="J3" s="96"/>
      <c r="K3" s="96"/>
      <c r="L3" s="96"/>
      <c r="M3" s="96"/>
      <c r="N3" s="96"/>
      <c r="O3" s="96"/>
      <c r="P3" s="96"/>
      <c r="Q3" s="96"/>
      <c r="R3" s="96"/>
    </row>
    <row r="4" spans="3:26" ht="12" customHeight="1">
      <c r="C4" s="96" t="s">
        <v>414</v>
      </c>
      <c r="D4" s="96"/>
      <c r="E4" s="96"/>
      <c r="F4" s="96"/>
      <c r="G4" s="96"/>
      <c r="H4" s="96"/>
      <c r="I4" s="96"/>
      <c r="J4" s="96"/>
      <c r="K4" s="96"/>
      <c r="L4" s="96"/>
      <c r="M4" s="96"/>
      <c r="N4" s="96"/>
      <c r="O4" s="96"/>
      <c r="P4" s="96"/>
      <c r="Q4" s="96"/>
      <c r="R4" s="96"/>
    </row>
    <row r="5" spans="3:26" ht="12" customHeight="1">
      <c r="C5" s="742">
        <f>'光視7-1,7-2'!C22</f>
        <v>0</v>
      </c>
      <c r="D5" s="743"/>
      <c r="E5" s="743"/>
      <c r="F5" s="743"/>
      <c r="G5" s="743"/>
      <c r="H5" s="743"/>
      <c r="I5" s="743"/>
      <c r="J5" s="743"/>
      <c r="K5" s="743"/>
      <c r="L5" s="743"/>
      <c r="M5" s="743"/>
      <c r="N5" s="743"/>
      <c r="O5" s="743"/>
      <c r="P5" s="743"/>
      <c r="Q5" s="743"/>
      <c r="R5" s="743"/>
      <c r="S5" s="743"/>
      <c r="T5" s="743"/>
      <c r="U5" s="743"/>
      <c r="V5" s="743"/>
      <c r="W5" s="743"/>
      <c r="X5" s="743"/>
      <c r="Y5" s="743"/>
      <c r="Z5" s="744"/>
    </row>
    <row r="6" spans="3:26" ht="12" customHeight="1">
      <c r="C6" s="745"/>
      <c r="D6" s="746"/>
      <c r="E6" s="746"/>
      <c r="F6" s="746"/>
      <c r="G6" s="746"/>
      <c r="H6" s="746"/>
      <c r="I6" s="746"/>
      <c r="J6" s="746"/>
      <c r="K6" s="746"/>
      <c r="L6" s="746"/>
      <c r="M6" s="746"/>
      <c r="N6" s="746"/>
      <c r="O6" s="746"/>
      <c r="P6" s="746"/>
      <c r="Q6" s="746"/>
      <c r="R6" s="746"/>
      <c r="S6" s="746"/>
      <c r="T6" s="746"/>
      <c r="U6" s="746"/>
      <c r="V6" s="746"/>
      <c r="W6" s="746"/>
      <c r="X6" s="746"/>
      <c r="Y6" s="746"/>
      <c r="Z6" s="747"/>
    </row>
    <row r="7" spans="3:26" ht="12" customHeight="1">
      <c r="C7" s="748" t="s">
        <v>415</v>
      </c>
      <c r="D7" s="97"/>
      <c r="E7" s="97"/>
      <c r="F7" s="97"/>
      <c r="G7" s="97"/>
      <c r="H7" s="97"/>
      <c r="I7" s="98" t="s">
        <v>371</v>
      </c>
      <c r="J7" s="97"/>
      <c r="K7" s="97"/>
      <c r="L7" s="97"/>
      <c r="M7" s="97"/>
      <c r="N7" s="97"/>
      <c r="O7" s="97"/>
      <c r="P7" s="99"/>
      <c r="Q7" s="98" t="s">
        <v>372</v>
      </c>
      <c r="R7" s="97"/>
      <c r="S7" s="97"/>
      <c r="T7" s="97"/>
      <c r="U7" s="97"/>
      <c r="V7" s="97"/>
      <c r="W7" s="97"/>
      <c r="X7" s="99"/>
      <c r="Y7" s="98" t="s">
        <v>373</v>
      </c>
      <c r="Z7" s="99"/>
    </row>
    <row r="8" spans="3:26" ht="12" customHeight="1">
      <c r="C8" s="749"/>
      <c r="D8" s="100"/>
      <c r="E8" s="100"/>
      <c r="F8" s="100"/>
      <c r="G8" s="100"/>
      <c r="H8" s="100"/>
      <c r="I8" s="101" t="s">
        <v>374</v>
      </c>
      <c r="J8" s="100"/>
      <c r="K8" s="100"/>
      <c r="L8" s="100"/>
      <c r="M8" s="100"/>
      <c r="N8" s="100"/>
      <c r="O8" s="100"/>
      <c r="P8" s="102"/>
      <c r="Q8" s="101" t="s">
        <v>421</v>
      </c>
      <c r="R8" s="100"/>
      <c r="S8" s="100"/>
      <c r="T8" s="100"/>
      <c r="U8" s="100"/>
      <c r="V8" s="100"/>
      <c r="W8" s="100"/>
      <c r="X8" s="102"/>
      <c r="Y8" s="101"/>
      <c r="Z8" s="102"/>
    </row>
    <row r="9" spans="3:26" ht="12" customHeight="1">
      <c r="C9" s="750">
        <f>'光視7-1,7-2'!B14</f>
        <v>1</v>
      </c>
      <c r="D9" s="97" t="s">
        <v>375</v>
      </c>
      <c r="E9" s="97"/>
      <c r="F9" s="97"/>
      <c r="G9" s="97"/>
      <c r="H9" s="97"/>
      <c r="I9" s="860"/>
      <c r="J9" s="861"/>
      <c r="K9" s="861"/>
      <c r="L9" s="861"/>
      <c r="M9" s="861"/>
      <c r="N9" s="861"/>
      <c r="O9" s="861"/>
      <c r="P9" s="862"/>
      <c r="Q9" s="866">
        <f>'光視7-1,7-2'!D16</f>
        <v>0</v>
      </c>
      <c r="R9" s="867"/>
      <c r="S9" s="867"/>
      <c r="T9" s="867"/>
      <c r="U9" s="867"/>
      <c r="V9" s="867"/>
      <c r="W9" s="867"/>
      <c r="X9" s="868"/>
      <c r="Y9" s="771" t="str">
        <f>IF(I9="","",IF(I9&lt;=Q9,"OK","NG"))</f>
        <v/>
      </c>
      <c r="Z9" s="772"/>
    </row>
    <row r="10" spans="3:26" ht="12" customHeight="1">
      <c r="C10" s="751"/>
      <c r="D10" s="103"/>
      <c r="E10" s="104"/>
      <c r="F10" s="104"/>
      <c r="G10" s="104"/>
      <c r="H10" s="105"/>
      <c r="I10" s="863"/>
      <c r="J10" s="864"/>
      <c r="K10" s="864"/>
      <c r="L10" s="864"/>
      <c r="M10" s="864"/>
      <c r="N10" s="864"/>
      <c r="O10" s="864"/>
      <c r="P10" s="865"/>
      <c r="Q10" s="869"/>
      <c r="R10" s="870"/>
      <c r="S10" s="870"/>
      <c r="T10" s="870"/>
      <c r="U10" s="870"/>
      <c r="V10" s="870"/>
      <c r="W10" s="870"/>
      <c r="X10" s="871"/>
      <c r="Y10" s="738"/>
      <c r="Z10" s="739"/>
    </row>
    <row r="11" spans="3:26" ht="12" customHeight="1">
      <c r="C11" s="751"/>
      <c r="D11" s="96" t="s">
        <v>417</v>
      </c>
      <c r="E11" s="96"/>
      <c r="F11" s="96"/>
      <c r="G11" s="96"/>
      <c r="H11" s="96"/>
      <c r="I11" s="863"/>
      <c r="J11" s="864"/>
      <c r="K11" s="864"/>
      <c r="L11" s="864"/>
      <c r="M11" s="864"/>
      <c r="N11" s="864"/>
      <c r="O11" s="864"/>
      <c r="P11" s="865"/>
      <c r="Q11" s="869" t="str">
        <f>'光視7-1,7-2'!E16</f>
        <v>-</v>
      </c>
      <c r="R11" s="870"/>
      <c r="S11" s="870"/>
      <c r="T11" s="870"/>
      <c r="U11" s="870"/>
      <c r="V11" s="870"/>
      <c r="W11" s="870"/>
      <c r="X11" s="871"/>
      <c r="Y11" s="738" t="str">
        <f t="shared" ref="Y11" si="0">IF(I11="","",IF(I11&lt;=Q11,"OK","NG"))</f>
        <v/>
      </c>
      <c r="Z11" s="739"/>
    </row>
    <row r="12" spans="3:26" ht="12" customHeight="1">
      <c r="C12" s="751"/>
      <c r="D12" s="103" t="s">
        <v>416</v>
      </c>
      <c r="E12" s="104"/>
      <c r="F12" s="104"/>
      <c r="G12" s="104"/>
      <c r="H12" s="105"/>
      <c r="I12" s="863"/>
      <c r="J12" s="864"/>
      <c r="K12" s="864"/>
      <c r="L12" s="864"/>
      <c r="M12" s="864"/>
      <c r="N12" s="864"/>
      <c r="O12" s="864"/>
      <c r="P12" s="865"/>
      <c r="Q12" s="869"/>
      <c r="R12" s="870"/>
      <c r="S12" s="870"/>
      <c r="T12" s="870"/>
      <c r="U12" s="870"/>
      <c r="V12" s="870"/>
      <c r="W12" s="870"/>
      <c r="X12" s="871"/>
      <c r="Y12" s="738"/>
      <c r="Z12" s="739"/>
    </row>
    <row r="13" spans="3:26" ht="12" customHeight="1">
      <c r="C13" s="751"/>
      <c r="D13" s="96" t="s">
        <v>392</v>
      </c>
      <c r="E13" s="96"/>
      <c r="F13" s="96"/>
      <c r="G13" s="96"/>
      <c r="H13" s="96"/>
      <c r="I13" s="863"/>
      <c r="J13" s="864"/>
      <c r="K13" s="864"/>
      <c r="L13" s="864"/>
      <c r="M13" s="864"/>
      <c r="N13" s="864"/>
      <c r="O13" s="864"/>
      <c r="P13" s="865"/>
      <c r="Q13" s="869" t="str">
        <f>'光視7-1,7-2'!F16</f>
        <v>-</v>
      </c>
      <c r="R13" s="870"/>
      <c r="S13" s="870"/>
      <c r="T13" s="870"/>
      <c r="U13" s="870"/>
      <c r="V13" s="870"/>
      <c r="W13" s="870"/>
      <c r="X13" s="871"/>
      <c r="Y13" s="738" t="str">
        <f t="shared" ref="Y13" si="1">IF(I13="","",IF(I13&lt;=Q13,"OK","NG"))</f>
        <v/>
      </c>
      <c r="Z13" s="739"/>
    </row>
    <row r="14" spans="3:26" ht="12" customHeight="1">
      <c r="C14" s="751"/>
      <c r="D14" s="103" t="s">
        <v>416</v>
      </c>
      <c r="E14" s="104"/>
      <c r="F14" s="104"/>
      <c r="G14" s="104"/>
      <c r="H14" s="105"/>
      <c r="I14" s="863"/>
      <c r="J14" s="864"/>
      <c r="K14" s="864"/>
      <c r="L14" s="864"/>
      <c r="M14" s="864"/>
      <c r="N14" s="864"/>
      <c r="O14" s="864"/>
      <c r="P14" s="865"/>
      <c r="Q14" s="869"/>
      <c r="R14" s="870"/>
      <c r="S14" s="870"/>
      <c r="T14" s="870"/>
      <c r="U14" s="870"/>
      <c r="V14" s="870"/>
      <c r="W14" s="870"/>
      <c r="X14" s="871"/>
      <c r="Y14" s="738"/>
      <c r="Z14" s="739"/>
    </row>
    <row r="15" spans="3:26" ht="12" customHeight="1">
      <c r="C15" s="751"/>
      <c r="D15" s="96" t="s">
        <v>393</v>
      </c>
      <c r="E15" s="96"/>
      <c r="F15" s="96"/>
      <c r="G15" s="96"/>
      <c r="H15" s="96"/>
      <c r="I15" s="863"/>
      <c r="J15" s="864"/>
      <c r="K15" s="864"/>
      <c r="L15" s="864"/>
      <c r="M15" s="864"/>
      <c r="N15" s="864"/>
      <c r="O15" s="864"/>
      <c r="P15" s="865"/>
      <c r="Q15" s="869" t="str">
        <f>'光視7-1,7-2'!G16</f>
        <v>-</v>
      </c>
      <c r="R15" s="870"/>
      <c r="S15" s="870"/>
      <c r="T15" s="870"/>
      <c r="U15" s="870"/>
      <c r="V15" s="870"/>
      <c r="W15" s="870"/>
      <c r="X15" s="871"/>
      <c r="Y15" s="738" t="str">
        <f t="shared" ref="Y15" si="2">IF(I15="","",IF(I15&lt;=Q15,"OK","NG"))</f>
        <v/>
      </c>
      <c r="Z15" s="739"/>
    </row>
    <row r="16" spans="3:26" ht="12" customHeight="1">
      <c r="C16" s="751"/>
      <c r="D16" s="103" t="s">
        <v>416</v>
      </c>
      <c r="E16" s="104"/>
      <c r="F16" s="104"/>
      <c r="G16" s="104"/>
      <c r="H16" s="105"/>
      <c r="I16" s="863"/>
      <c r="J16" s="864"/>
      <c r="K16" s="864"/>
      <c r="L16" s="864"/>
      <c r="M16" s="864"/>
      <c r="N16" s="864"/>
      <c r="O16" s="864"/>
      <c r="P16" s="865"/>
      <c r="Q16" s="869"/>
      <c r="R16" s="870"/>
      <c r="S16" s="870"/>
      <c r="T16" s="870"/>
      <c r="U16" s="870"/>
      <c r="V16" s="870"/>
      <c r="W16" s="870"/>
      <c r="X16" s="871"/>
      <c r="Y16" s="738"/>
      <c r="Z16" s="739"/>
    </row>
    <row r="17" spans="3:26" ht="12" customHeight="1">
      <c r="C17" s="751"/>
      <c r="D17" s="96" t="s">
        <v>394</v>
      </c>
      <c r="E17" s="96"/>
      <c r="F17" s="96"/>
      <c r="G17" s="96"/>
      <c r="H17" s="96"/>
      <c r="I17" s="863"/>
      <c r="J17" s="864"/>
      <c r="K17" s="864"/>
      <c r="L17" s="864"/>
      <c r="M17" s="864"/>
      <c r="N17" s="864"/>
      <c r="O17" s="864"/>
      <c r="P17" s="865"/>
      <c r="Q17" s="869" t="str">
        <f>'光視7-1,7-2'!H16</f>
        <v>-</v>
      </c>
      <c r="R17" s="870"/>
      <c r="S17" s="870"/>
      <c r="T17" s="870"/>
      <c r="U17" s="870"/>
      <c r="V17" s="870"/>
      <c r="W17" s="870"/>
      <c r="X17" s="871"/>
      <c r="Y17" s="738" t="str">
        <f t="shared" ref="Y17" si="3">IF(I17="","",IF(I17&lt;=Q17,"OK","NG"))</f>
        <v/>
      </c>
      <c r="Z17" s="739"/>
    </row>
    <row r="18" spans="3:26" ht="12" customHeight="1">
      <c r="C18" s="751"/>
      <c r="D18" s="103" t="s">
        <v>416</v>
      </c>
      <c r="E18" s="104"/>
      <c r="F18" s="104"/>
      <c r="G18" s="104"/>
      <c r="H18" s="105"/>
      <c r="I18" s="863"/>
      <c r="J18" s="864"/>
      <c r="K18" s="864"/>
      <c r="L18" s="864"/>
      <c r="M18" s="864"/>
      <c r="N18" s="864"/>
      <c r="O18" s="864"/>
      <c r="P18" s="865"/>
      <c r="Q18" s="869"/>
      <c r="R18" s="870"/>
      <c r="S18" s="870"/>
      <c r="T18" s="870"/>
      <c r="U18" s="870"/>
      <c r="V18" s="870"/>
      <c r="W18" s="870"/>
      <c r="X18" s="871"/>
      <c r="Y18" s="738"/>
      <c r="Z18" s="739"/>
    </row>
    <row r="19" spans="3:26" ht="12" customHeight="1">
      <c r="C19" s="751"/>
      <c r="D19" s="96" t="s">
        <v>395</v>
      </c>
      <c r="E19" s="96"/>
      <c r="F19" s="96"/>
      <c r="G19" s="96"/>
      <c r="H19" s="96"/>
      <c r="I19" s="863"/>
      <c r="J19" s="864"/>
      <c r="K19" s="864"/>
      <c r="L19" s="864"/>
      <c r="M19" s="864"/>
      <c r="N19" s="864"/>
      <c r="O19" s="864"/>
      <c r="P19" s="865"/>
      <c r="Q19" s="869" t="str">
        <f>'光視7-1,7-2'!I16</f>
        <v>-</v>
      </c>
      <c r="R19" s="870"/>
      <c r="S19" s="870"/>
      <c r="T19" s="870"/>
      <c r="U19" s="870"/>
      <c r="V19" s="870"/>
      <c r="W19" s="870"/>
      <c r="X19" s="871"/>
      <c r="Y19" s="738" t="str">
        <f>IF(I19="","",IF(I19&lt;=Q19,"OK","NG"))</f>
        <v/>
      </c>
      <c r="Z19" s="739"/>
    </row>
    <row r="20" spans="3:26" ht="12" customHeight="1">
      <c r="C20" s="752"/>
      <c r="D20" s="100" t="s">
        <v>416</v>
      </c>
      <c r="E20" s="100"/>
      <c r="F20" s="100"/>
      <c r="G20" s="100"/>
      <c r="H20" s="100"/>
      <c r="I20" s="872"/>
      <c r="J20" s="873"/>
      <c r="K20" s="873"/>
      <c r="L20" s="873"/>
      <c r="M20" s="873"/>
      <c r="N20" s="873"/>
      <c r="O20" s="873"/>
      <c r="P20" s="874"/>
      <c r="Q20" s="875"/>
      <c r="R20" s="876"/>
      <c r="S20" s="876"/>
      <c r="T20" s="876"/>
      <c r="U20" s="876"/>
      <c r="V20" s="876"/>
      <c r="W20" s="876"/>
      <c r="X20" s="877"/>
      <c r="Y20" s="740"/>
      <c r="Z20" s="741"/>
    </row>
    <row r="21" spans="3:26" ht="12" customHeight="1">
      <c r="C21" s="96" t="s">
        <v>414</v>
      </c>
      <c r="D21" s="96"/>
      <c r="E21" s="96"/>
      <c r="F21" s="96"/>
      <c r="G21" s="96"/>
      <c r="H21" s="96"/>
      <c r="I21" s="96"/>
      <c r="J21" s="96"/>
      <c r="K21" s="96"/>
      <c r="L21" s="96"/>
      <c r="M21" s="96"/>
      <c r="N21" s="96"/>
      <c r="O21" s="96"/>
      <c r="P21" s="96"/>
      <c r="Q21" s="96"/>
      <c r="R21" s="96"/>
    </row>
    <row r="22" spans="3:26" ht="12" customHeight="1">
      <c r="C22" s="742">
        <f>'光視7-1,7-2'!C34</f>
        <v>0</v>
      </c>
      <c r="D22" s="743"/>
      <c r="E22" s="743"/>
      <c r="F22" s="743"/>
      <c r="G22" s="743"/>
      <c r="H22" s="743"/>
      <c r="I22" s="743"/>
      <c r="J22" s="743"/>
      <c r="K22" s="743"/>
      <c r="L22" s="743"/>
      <c r="M22" s="743"/>
      <c r="N22" s="743"/>
      <c r="O22" s="743"/>
      <c r="P22" s="743"/>
      <c r="Q22" s="743"/>
      <c r="R22" s="743"/>
      <c r="S22" s="743"/>
      <c r="T22" s="743"/>
      <c r="U22" s="743"/>
      <c r="V22" s="743"/>
      <c r="W22" s="743"/>
      <c r="X22" s="743"/>
      <c r="Y22" s="743"/>
      <c r="Z22" s="744"/>
    </row>
    <row r="23" spans="3:26" ht="12" customHeight="1">
      <c r="C23" s="745"/>
      <c r="D23" s="746"/>
      <c r="E23" s="746"/>
      <c r="F23" s="746"/>
      <c r="G23" s="746"/>
      <c r="H23" s="746"/>
      <c r="I23" s="746"/>
      <c r="J23" s="746"/>
      <c r="K23" s="746"/>
      <c r="L23" s="746"/>
      <c r="M23" s="746"/>
      <c r="N23" s="746"/>
      <c r="O23" s="746"/>
      <c r="P23" s="746"/>
      <c r="Q23" s="746"/>
      <c r="R23" s="746"/>
      <c r="S23" s="746"/>
      <c r="T23" s="746"/>
      <c r="U23" s="746"/>
      <c r="V23" s="746"/>
      <c r="W23" s="746"/>
      <c r="X23" s="746"/>
      <c r="Y23" s="746"/>
      <c r="Z23" s="747"/>
    </row>
    <row r="24" spans="3:26" ht="12" customHeight="1">
      <c r="C24" s="748" t="s">
        <v>415</v>
      </c>
      <c r="D24" s="97"/>
      <c r="E24" s="97"/>
      <c r="F24" s="97"/>
      <c r="G24" s="97"/>
      <c r="H24" s="97"/>
      <c r="I24" s="98" t="s">
        <v>371</v>
      </c>
      <c r="J24" s="97"/>
      <c r="K24" s="97"/>
      <c r="L24" s="97"/>
      <c r="M24" s="97"/>
      <c r="N24" s="97"/>
      <c r="O24" s="97"/>
      <c r="P24" s="99"/>
      <c r="Q24" s="98" t="s">
        <v>372</v>
      </c>
      <c r="R24" s="97"/>
      <c r="S24" s="97"/>
      <c r="T24" s="97"/>
      <c r="U24" s="97"/>
      <c r="V24" s="97"/>
      <c r="W24" s="97"/>
      <c r="X24" s="99"/>
      <c r="Y24" s="98" t="s">
        <v>373</v>
      </c>
      <c r="Z24" s="99"/>
    </row>
    <row r="25" spans="3:26" ht="12" customHeight="1">
      <c r="C25" s="749"/>
      <c r="D25" s="100"/>
      <c r="E25" s="100"/>
      <c r="F25" s="100"/>
      <c r="G25" s="100"/>
      <c r="H25" s="100"/>
      <c r="I25" s="101" t="s">
        <v>374</v>
      </c>
      <c r="J25" s="100"/>
      <c r="K25" s="100"/>
      <c r="L25" s="100"/>
      <c r="M25" s="100"/>
      <c r="N25" s="100"/>
      <c r="O25" s="100"/>
      <c r="P25" s="102"/>
      <c r="Q25" s="101" t="s">
        <v>421</v>
      </c>
      <c r="R25" s="100"/>
      <c r="S25" s="100"/>
      <c r="T25" s="100"/>
      <c r="U25" s="100"/>
      <c r="V25" s="100"/>
      <c r="W25" s="100"/>
      <c r="X25" s="102"/>
      <c r="Y25" s="101"/>
      <c r="Z25" s="102"/>
    </row>
    <row r="26" spans="3:26" ht="12" customHeight="1">
      <c r="C26" s="750">
        <f>'光視7-1,7-2'!B26</f>
        <v>2</v>
      </c>
      <c r="D26" s="97" t="s">
        <v>375</v>
      </c>
      <c r="E26" s="97"/>
      <c r="F26" s="97"/>
      <c r="G26" s="97"/>
      <c r="H26" s="97"/>
      <c r="I26" s="860"/>
      <c r="J26" s="861"/>
      <c r="K26" s="861"/>
      <c r="L26" s="861"/>
      <c r="M26" s="861"/>
      <c r="N26" s="861"/>
      <c r="O26" s="861"/>
      <c r="P26" s="862"/>
      <c r="Q26" s="866">
        <f>'光視7-1,7-2'!D28</f>
        <v>0</v>
      </c>
      <c r="R26" s="867"/>
      <c r="S26" s="867"/>
      <c r="T26" s="867"/>
      <c r="U26" s="867"/>
      <c r="V26" s="867"/>
      <c r="W26" s="867"/>
      <c r="X26" s="868"/>
      <c r="Y26" s="771" t="str">
        <f t="shared" ref="Y26" si="4">IF(I26="","",IF(I26&lt;=Q26,"OK","NG"))</f>
        <v/>
      </c>
      <c r="Z26" s="772"/>
    </row>
    <row r="27" spans="3:26" ht="12" customHeight="1">
      <c r="C27" s="751"/>
      <c r="D27" s="103"/>
      <c r="E27" s="104"/>
      <c r="F27" s="104"/>
      <c r="G27" s="104"/>
      <c r="H27" s="105"/>
      <c r="I27" s="863"/>
      <c r="J27" s="864"/>
      <c r="K27" s="864"/>
      <c r="L27" s="864"/>
      <c r="M27" s="864"/>
      <c r="N27" s="864"/>
      <c r="O27" s="864"/>
      <c r="P27" s="865"/>
      <c r="Q27" s="869"/>
      <c r="R27" s="870"/>
      <c r="S27" s="870"/>
      <c r="T27" s="870"/>
      <c r="U27" s="870"/>
      <c r="V27" s="870"/>
      <c r="W27" s="870"/>
      <c r="X27" s="871"/>
      <c r="Y27" s="738"/>
      <c r="Z27" s="739"/>
    </row>
    <row r="28" spans="3:26" ht="12" customHeight="1">
      <c r="C28" s="751"/>
      <c r="D28" s="96" t="s">
        <v>417</v>
      </c>
      <c r="E28" s="96"/>
      <c r="F28" s="96"/>
      <c r="G28" s="96"/>
      <c r="H28" s="96"/>
      <c r="I28" s="863"/>
      <c r="J28" s="864"/>
      <c r="K28" s="864"/>
      <c r="L28" s="864"/>
      <c r="M28" s="864"/>
      <c r="N28" s="864"/>
      <c r="O28" s="864"/>
      <c r="P28" s="865"/>
      <c r="Q28" s="869" t="str">
        <f>'光視7-1,7-2'!E28</f>
        <v>-</v>
      </c>
      <c r="R28" s="870"/>
      <c r="S28" s="870"/>
      <c r="T28" s="870"/>
      <c r="U28" s="870"/>
      <c r="V28" s="870"/>
      <c r="W28" s="870"/>
      <c r="X28" s="871"/>
      <c r="Y28" s="738" t="str">
        <f t="shared" ref="Y28" si="5">IF(I28="","",IF(I28&lt;=Q28,"OK","NG"))</f>
        <v/>
      </c>
      <c r="Z28" s="739"/>
    </row>
    <row r="29" spans="3:26" ht="12" customHeight="1">
      <c r="C29" s="751"/>
      <c r="D29" s="103" t="s">
        <v>416</v>
      </c>
      <c r="E29" s="104"/>
      <c r="F29" s="104"/>
      <c r="G29" s="104"/>
      <c r="H29" s="105"/>
      <c r="I29" s="863"/>
      <c r="J29" s="864"/>
      <c r="K29" s="864"/>
      <c r="L29" s="864"/>
      <c r="M29" s="864"/>
      <c r="N29" s="864"/>
      <c r="O29" s="864"/>
      <c r="P29" s="865"/>
      <c r="Q29" s="869"/>
      <c r="R29" s="870"/>
      <c r="S29" s="870"/>
      <c r="T29" s="870"/>
      <c r="U29" s="870"/>
      <c r="V29" s="870"/>
      <c r="W29" s="870"/>
      <c r="X29" s="871"/>
      <c r="Y29" s="738"/>
      <c r="Z29" s="739"/>
    </row>
    <row r="30" spans="3:26" ht="12" customHeight="1">
      <c r="C30" s="751"/>
      <c r="D30" s="96" t="s">
        <v>392</v>
      </c>
      <c r="E30" s="96"/>
      <c r="F30" s="96"/>
      <c r="G30" s="96"/>
      <c r="H30" s="96"/>
      <c r="I30" s="863"/>
      <c r="J30" s="864"/>
      <c r="K30" s="864"/>
      <c r="L30" s="864"/>
      <c r="M30" s="864"/>
      <c r="N30" s="864"/>
      <c r="O30" s="864"/>
      <c r="P30" s="865"/>
      <c r="Q30" s="869" t="str">
        <f>'光視7-1,7-2'!F28</f>
        <v>-</v>
      </c>
      <c r="R30" s="870"/>
      <c r="S30" s="870"/>
      <c r="T30" s="870"/>
      <c r="U30" s="870"/>
      <c r="V30" s="870"/>
      <c r="W30" s="870"/>
      <c r="X30" s="871"/>
      <c r="Y30" s="738" t="str">
        <f t="shared" ref="Y30" si="6">IF(I30="","",IF(I30&lt;=Q30,"OK","NG"))</f>
        <v/>
      </c>
      <c r="Z30" s="739"/>
    </row>
    <row r="31" spans="3:26" ht="12" customHeight="1">
      <c r="C31" s="751"/>
      <c r="D31" s="103" t="s">
        <v>416</v>
      </c>
      <c r="E31" s="104"/>
      <c r="F31" s="104"/>
      <c r="G31" s="104"/>
      <c r="H31" s="105"/>
      <c r="I31" s="863"/>
      <c r="J31" s="864"/>
      <c r="K31" s="864"/>
      <c r="L31" s="864"/>
      <c r="M31" s="864"/>
      <c r="N31" s="864"/>
      <c r="O31" s="864"/>
      <c r="P31" s="865"/>
      <c r="Q31" s="869"/>
      <c r="R31" s="870"/>
      <c r="S31" s="870"/>
      <c r="T31" s="870"/>
      <c r="U31" s="870"/>
      <c r="V31" s="870"/>
      <c r="W31" s="870"/>
      <c r="X31" s="871"/>
      <c r="Y31" s="738"/>
      <c r="Z31" s="739"/>
    </row>
    <row r="32" spans="3:26" ht="12" customHeight="1">
      <c r="C32" s="751"/>
      <c r="D32" s="96" t="s">
        <v>393</v>
      </c>
      <c r="E32" s="96"/>
      <c r="F32" s="96"/>
      <c r="G32" s="96"/>
      <c r="H32" s="96"/>
      <c r="I32" s="863"/>
      <c r="J32" s="864"/>
      <c r="K32" s="864"/>
      <c r="L32" s="864"/>
      <c r="M32" s="864"/>
      <c r="N32" s="864"/>
      <c r="O32" s="864"/>
      <c r="P32" s="865"/>
      <c r="Q32" s="869" t="str">
        <f>'光視7-1,7-2'!G28</f>
        <v>-</v>
      </c>
      <c r="R32" s="870"/>
      <c r="S32" s="870"/>
      <c r="T32" s="870"/>
      <c r="U32" s="870"/>
      <c r="V32" s="870"/>
      <c r="W32" s="870"/>
      <c r="X32" s="871"/>
      <c r="Y32" s="738" t="str">
        <f t="shared" ref="Y32" si="7">IF(I32="","",IF(I32&lt;=Q32,"OK","NG"))</f>
        <v/>
      </c>
      <c r="Z32" s="739"/>
    </row>
    <row r="33" spans="3:26" ht="12" customHeight="1">
      <c r="C33" s="751"/>
      <c r="D33" s="103" t="s">
        <v>416</v>
      </c>
      <c r="E33" s="104"/>
      <c r="F33" s="104"/>
      <c r="G33" s="104"/>
      <c r="H33" s="105"/>
      <c r="I33" s="863"/>
      <c r="J33" s="864"/>
      <c r="K33" s="864"/>
      <c r="L33" s="864"/>
      <c r="M33" s="864"/>
      <c r="N33" s="864"/>
      <c r="O33" s="864"/>
      <c r="P33" s="865"/>
      <c r="Q33" s="869"/>
      <c r="R33" s="870"/>
      <c r="S33" s="870"/>
      <c r="T33" s="870"/>
      <c r="U33" s="870"/>
      <c r="V33" s="870"/>
      <c r="W33" s="870"/>
      <c r="X33" s="871"/>
      <c r="Y33" s="738"/>
      <c r="Z33" s="739"/>
    </row>
    <row r="34" spans="3:26" ht="12" customHeight="1">
      <c r="C34" s="751"/>
      <c r="D34" s="96" t="s">
        <v>394</v>
      </c>
      <c r="E34" s="96"/>
      <c r="F34" s="96"/>
      <c r="G34" s="96"/>
      <c r="H34" s="96"/>
      <c r="I34" s="863"/>
      <c r="J34" s="864"/>
      <c r="K34" s="864"/>
      <c r="L34" s="864"/>
      <c r="M34" s="864"/>
      <c r="N34" s="864"/>
      <c r="O34" s="864"/>
      <c r="P34" s="865"/>
      <c r="Q34" s="869" t="str">
        <f>'光視7-1,7-2'!H28</f>
        <v>-</v>
      </c>
      <c r="R34" s="870"/>
      <c r="S34" s="870"/>
      <c r="T34" s="870"/>
      <c r="U34" s="870"/>
      <c r="V34" s="870"/>
      <c r="W34" s="870"/>
      <c r="X34" s="871"/>
      <c r="Y34" s="738" t="str">
        <f t="shared" ref="Y34" si="8">IF(I34="","",IF(I34&lt;=Q34,"OK","NG"))</f>
        <v/>
      </c>
      <c r="Z34" s="739"/>
    </row>
    <row r="35" spans="3:26" ht="12" customHeight="1">
      <c r="C35" s="751"/>
      <c r="D35" s="103" t="s">
        <v>416</v>
      </c>
      <c r="E35" s="104"/>
      <c r="F35" s="104"/>
      <c r="G35" s="104"/>
      <c r="H35" s="105"/>
      <c r="I35" s="863"/>
      <c r="J35" s="864"/>
      <c r="K35" s="864"/>
      <c r="L35" s="864"/>
      <c r="M35" s="864"/>
      <c r="N35" s="864"/>
      <c r="O35" s="864"/>
      <c r="P35" s="865"/>
      <c r="Q35" s="869"/>
      <c r="R35" s="870"/>
      <c r="S35" s="870"/>
      <c r="T35" s="870"/>
      <c r="U35" s="870"/>
      <c r="V35" s="870"/>
      <c r="W35" s="870"/>
      <c r="X35" s="871"/>
      <c r="Y35" s="738"/>
      <c r="Z35" s="739"/>
    </row>
    <row r="36" spans="3:26" ht="12" customHeight="1">
      <c r="C36" s="751"/>
      <c r="D36" s="96" t="s">
        <v>395</v>
      </c>
      <c r="E36" s="96"/>
      <c r="F36" s="96"/>
      <c r="G36" s="96"/>
      <c r="H36" s="96"/>
      <c r="I36" s="863"/>
      <c r="J36" s="864"/>
      <c r="K36" s="864"/>
      <c r="L36" s="864"/>
      <c r="M36" s="864"/>
      <c r="N36" s="864"/>
      <c r="O36" s="864"/>
      <c r="P36" s="865"/>
      <c r="Q36" s="869" t="str">
        <f>'光視7-1,7-2'!I30</f>
        <v>-</v>
      </c>
      <c r="R36" s="870"/>
      <c r="S36" s="870"/>
      <c r="T36" s="870"/>
      <c r="U36" s="870"/>
      <c r="V36" s="870"/>
      <c r="W36" s="870"/>
      <c r="X36" s="871"/>
      <c r="Y36" s="738" t="str">
        <f t="shared" ref="Y36" si="9">IF(I36="","",IF(I36&lt;=Q36,"OK","NG"))</f>
        <v/>
      </c>
      <c r="Z36" s="739"/>
    </row>
    <row r="37" spans="3:26" ht="12" customHeight="1">
      <c r="C37" s="752"/>
      <c r="D37" s="100" t="s">
        <v>416</v>
      </c>
      <c r="E37" s="100"/>
      <c r="F37" s="100"/>
      <c r="G37" s="100"/>
      <c r="H37" s="100"/>
      <c r="I37" s="872"/>
      <c r="J37" s="873"/>
      <c r="K37" s="873"/>
      <c r="L37" s="873"/>
      <c r="M37" s="873"/>
      <c r="N37" s="873"/>
      <c r="O37" s="873"/>
      <c r="P37" s="874"/>
      <c r="Q37" s="875"/>
      <c r="R37" s="876"/>
      <c r="S37" s="876"/>
      <c r="T37" s="876"/>
      <c r="U37" s="876"/>
      <c r="V37" s="876"/>
      <c r="W37" s="876"/>
      <c r="X37" s="877"/>
      <c r="Y37" s="740"/>
      <c r="Z37" s="741"/>
    </row>
    <row r="38" spans="3:26" ht="12" customHeight="1">
      <c r="C38" s="96" t="s">
        <v>414</v>
      </c>
      <c r="D38" s="96"/>
      <c r="E38" s="96"/>
      <c r="F38" s="96"/>
      <c r="G38" s="96"/>
      <c r="H38" s="96"/>
      <c r="I38" s="96"/>
      <c r="J38" s="96"/>
      <c r="K38" s="96"/>
      <c r="L38" s="96"/>
      <c r="M38" s="96"/>
      <c r="N38" s="96"/>
      <c r="O38" s="96"/>
      <c r="P38" s="96"/>
      <c r="Q38" s="96"/>
      <c r="R38" s="96"/>
    </row>
    <row r="39" spans="3:26" ht="12" customHeight="1">
      <c r="C39" s="742">
        <f>'光視7-1,7-2'!C46</f>
        <v>0</v>
      </c>
      <c r="D39" s="743"/>
      <c r="E39" s="743"/>
      <c r="F39" s="743"/>
      <c r="G39" s="743"/>
      <c r="H39" s="743"/>
      <c r="I39" s="743"/>
      <c r="J39" s="743"/>
      <c r="K39" s="743"/>
      <c r="L39" s="743"/>
      <c r="M39" s="743"/>
      <c r="N39" s="743"/>
      <c r="O39" s="743"/>
      <c r="P39" s="743"/>
      <c r="Q39" s="743"/>
      <c r="R39" s="743"/>
      <c r="S39" s="743"/>
      <c r="T39" s="743"/>
      <c r="U39" s="743"/>
      <c r="V39" s="743"/>
      <c r="W39" s="743"/>
      <c r="X39" s="743"/>
      <c r="Y39" s="743"/>
      <c r="Z39" s="744"/>
    </row>
    <row r="40" spans="3:26" ht="12" customHeight="1">
      <c r="C40" s="745"/>
      <c r="D40" s="746"/>
      <c r="E40" s="746"/>
      <c r="F40" s="746"/>
      <c r="G40" s="746"/>
      <c r="H40" s="746"/>
      <c r="I40" s="746"/>
      <c r="J40" s="746"/>
      <c r="K40" s="746"/>
      <c r="L40" s="746"/>
      <c r="M40" s="746"/>
      <c r="N40" s="746"/>
      <c r="O40" s="746"/>
      <c r="P40" s="746"/>
      <c r="Q40" s="746"/>
      <c r="R40" s="746"/>
      <c r="S40" s="746"/>
      <c r="T40" s="746"/>
      <c r="U40" s="746"/>
      <c r="V40" s="746"/>
      <c r="W40" s="746"/>
      <c r="X40" s="746"/>
      <c r="Y40" s="746"/>
      <c r="Z40" s="747"/>
    </row>
    <row r="41" spans="3:26" ht="12" customHeight="1">
      <c r="C41" s="748" t="s">
        <v>415</v>
      </c>
      <c r="D41" s="97"/>
      <c r="E41" s="97"/>
      <c r="F41" s="97"/>
      <c r="G41" s="97"/>
      <c r="H41" s="97"/>
      <c r="I41" s="98" t="s">
        <v>371</v>
      </c>
      <c r="J41" s="97"/>
      <c r="K41" s="97"/>
      <c r="L41" s="97"/>
      <c r="M41" s="97"/>
      <c r="N41" s="97"/>
      <c r="O41" s="97"/>
      <c r="P41" s="99"/>
      <c r="Q41" s="98" t="s">
        <v>372</v>
      </c>
      <c r="R41" s="97"/>
      <c r="S41" s="97"/>
      <c r="T41" s="97"/>
      <c r="U41" s="97"/>
      <c r="V41" s="97"/>
      <c r="W41" s="97"/>
      <c r="X41" s="99"/>
      <c r="Y41" s="98" t="s">
        <v>373</v>
      </c>
      <c r="Z41" s="99"/>
    </row>
    <row r="42" spans="3:26" ht="12" customHeight="1">
      <c r="C42" s="749"/>
      <c r="D42" s="100"/>
      <c r="E42" s="100"/>
      <c r="F42" s="100"/>
      <c r="G42" s="100"/>
      <c r="H42" s="100"/>
      <c r="I42" s="101" t="s">
        <v>374</v>
      </c>
      <c r="J42" s="100"/>
      <c r="K42" s="100"/>
      <c r="L42" s="100"/>
      <c r="M42" s="100"/>
      <c r="N42" s="100"/>
      <c r="O42" s="100"/>
      <c r="P42" s="102"/>
      <c r="Q42" s="101" t="s">
        <v>421</v>
      </c>
      <c r="R42" s="100"/>
      <c r="S42" s="100"/>
      <c r="T42" s="100"/>
      <c r="U42" s="100"/>
      <c r="V42" s="100"/>
      <c r="W42" s="100"/>
      <c r="X42" s="102"/>
      <c r="Y42" s="101"/>
      <c r="Z42" s="102"/>
    </row>
    <row r="43" spans="3:26" ht="12" customHeight="1">
      <c r="C43" s="750">
        <f>'光視7-1,7-2'!B38</f>
        <v>3</v>
      </c>
      <c r="D43" s="97" t="s">
        <v>375</v>
      </c>
      <c r="E43" s="97"/>
      <c r="F43" s="97"/>
      <c r="G43" s="97"/>
      <c r="H43" s="97"/>
      <c r="I43" s="860"/>
      <c r="J43" s="861"/>
      <c r="K43" s="861"/>
      <c r="L43" s="861"/>
      <c r="M43" s="861"/>
      <c r="N43" s="861"/>
      <c r="O43" s="861"/>
      <c r="P43" s="862"/>
      <c r="Q43" s="866">
        <f>'光視7-1,7-2'!D40</f>
        <v>0</v>
      </c>
      <c r="R43" s="867"/>
      <c r="S43" s="867"/>
      <c r="T43" s="867"/>
      <c r="U43" s="867"/>
      <c r="V43" s="867"/>
      <c r="W43" s="867"/>
      <c r="X43" s="868"/>
      <c r="Y43" s="771" t="str">
        <f t="shared" ref="Y43" si="10">IF(I43="","",IF(I43&lt;=Q43,"OK","NG"))</f>
        <v/>
      </c>
      <c r="Z43" s="772"/>
    </row>
    <row r="44" spans="3:26" ht="12" customHeight="1">
      <c r="C44" s="751"/>
      <c r="D44" s="103"/>
      <c r="E44" s="104"/>
      <c r="F44" s="104"/>
      <c r="G44" s="104"/>
      <c r="H44" s="105"/>
      <c r="I44" s="863"/>
      <c r="J44" s="864"/>
      <c r="K44" s="864"/>
      <c r="L44" s="864"/>
      <c r="M44" s="864"/>
      <c r="N44" s="864"/>
      <c r="O44" s="864"/>
      <c r="P44" s="865"/>
      <c r="Q44" s="869"/>
      <c r="R44" s="870"/>
      <c r="S44" s="870"/>
      <c r="T44" s="870"/>
      <c r="U44" s="870"/>
      <c r="V44" s="870"/>
      <c r="W44" s="870"/>
      <c r="X44" s="871"/>
      <c r="Y44" s="738"/>
      <c r="Z44" s="739"/>
    </row>
    <row r="45" spans="3:26" ht="12" customHeight="1">
      <c r="C45" s="751"/>
      <c r="D45" s="96" t="s">
        <v>417</v>
      </c>
      <c r="E45" s="96"/>
      <c r="F45" s="96"/>
      <c r="G45" s="96"/>
      <c r="H45" s="96"/>
      <c r="I45" s="863"/>
      <c r="J45" s="864"/>
      <c r="K45" s="864"/>
      <c r="L45" s="864"/>
      <c r="M45" s="864"/>
      <c r="N45" s="864"/>
      <c r="O45" s="864"/>
      <c r="P45" s="865"/>
      <c r="Q45" s="869" t="str">
        <f>'光視7-1,7-2'!E40</f>
        <v>-</v>
      </c>
      <c r="R45" s="870"/>
      <c r="S45" s="870"/>
      <c r="T45" s="870"/>
      <c r="U45" s="870"/>
      <c r="V45" s="870"/>
      <c r="W45" s="870"/>
      <c r="X45" s="871"/>
      <c r="Y45" s="738" t="str">
        <f t="shared" ref="Y45" si="11">IF(I45="","",IF(I45&lt;=Q45,"OK","NG"))</f>
        <v/>
      </c>
      <c r="Z45" s="739"/>
    </row>
    <row r="46" spans="3:26" ht="12" customHeight="1">
      <c r="C46" s="751"/>
      <c r="D46" s="103" t="s">
        <v>416</v>
      </c>
      <c r="E46" s="104"/>
      <c r="F46" s="104"/>
      <c r="G46" s="104"/>
      <c r="H46" s="105"/>
      <c r="I46" s="863"/>
      <c r="J46" s="864"/>
      <c r="K46" s="864"/>
      <c r="L46" s="864"/>
      <c r="M46" s="864"/>
      <c r="N46" s="864"/>
      <c r="O46" s="864"/>
      <c r="P46" s="865"/>
      <c r="Q46" s="869"/>
      <c r="R46" s="870"/>
      <c r="S46" s="870"/>
      <c r="T46" s="870"/>
      <c r="U46" s="870"/>
      <c r="V46" s="870"/>
      <c r="W46" s="870"/>
      <c r="X46" s="871"/>
      <c r="Y46" s="738"/>
      <c r="Z46" s="739"/>
    </row>
    <row r="47" spans="3:26" ht="12" customHeight="1">
      <c r="C47" s="751"/>
      <c r="D47" s="96" t="s">
        <v>392</v>
      </c>
      <c r="E47" s="96"/>
      <c r="F47" s="96"/>
      <c r="G47" s="96"/>
      <c r="H47" s="96"/>
      <c r="I47" s="863"/>
      <c r="J47" s="864"/>
      <c r="K47" s="864"/>
      <c r="L47" s="864"/>
      <c r="M47" s="864"/>
      <c r="N47" s="864"/>
      <c r="O47" s="864"/>
      <c r="P47" s="865"/>
      <c r="Q47" s="869" t="str">
        <f>'光視7-1,7-2'!F40</f>
        <v>-</v>
      </c>
      <c r="R47" s="870"/>
      <c r="S47" s="870"/>
      <c r="T47" s="870"/>
      <c r="U47" s="870"/>
      <c r="V47" s="870"/>
      <c r="W47" s="870"/>
      <c r="X47" s="871"/>
      <c r="Y47" s="738" t="str">
        <f t="shared" ref="Y47" si="12">IF(I47="","",IF(I47&lt;=Q47,"OK","NG"))</f>
        <v/>
      </c>
      <c r="Z47" s="739"/>
    </row>
    <row r="48" spans="3:26" ht="12" customHeight="1">
      <c r="C48" s="751"/>
      <c r="D48" s="103" t="s">
        <v>416</v>
      </c>
      <c r="E48" s="104"/>
      <c r="F48" s="104"/>
      <c r="G48" s="104"/>
      <c r="H48" s="105"/>
      <c r="I48" s="863"/>
      <c r="J48" s="864"/>
      <c r="K48" s="864"/>
      <c r="L48" s="864"/>
      <c r="M48" s="864"/>
      <c r="N48" s="864"/>
      <c r="O48" s="864"/>
      <c r="P48" s="865"/>
      <c r="Q48" s="869"/>
      <c r="R48" s="870"/>
      <c r="S48" s="870"/>
      <c r="T48" s="870"/>
      <c r="U48" s="870"/>
      <c r="V48" s="870"/>
      <c r="W48" s="870"/>
      <c r="X48" s="871"/>
      <c r="Y48" s="738"/>
      <c r="Z48" s="739"/>
    </row>
    <row r="49" spans="3:26" ht="12" customHeight="1">
      <c r="C49" s="751"/>
      <c r="D49" s="96" t="s">
        <v>393</v>
      </c>
      <c r="E49" s="96"/>
      <c r="F49" s="96"/>
      <c r="G49" s="96"/>
      <c r="H49" s="96"/>
      <c r="I49" s="863"/>
      <c r="J49" s="864"/>
      <c r="K49" s="864"/>
      <c r="L49" s="864"/>
      <c r="M49" s="864"/>
      <c r="N49" s="864"/>
      <c r="O49" s="864"/>
      <c r="P49" s="865"/>
      <c r="Q49" s="869" t="str">
        <f>'光視7-1,7-2'!G40</f>
        <v>-</v>
      </c>
      <c r="R49" s="870"/>
      <c r="S49" s="870"/>
      <c r="T49" s="870"/>
      <c r="U49" s="870"/>
      <c r="V49" s="870"/>
      <c r="W49" s="870"/>
      <c r="X49" s="871"/>
      <c r="Y49" s="738" t="str">
        <f t="shared" ref="Y49" si="13">IF(I49="","",IF(I49&lt;=Q49,"OK","NG"))</f>
        <v/>
      </c>
      <c r="Z49" s="739"/>
    </row>
    <row r="50" spans="3:26" ht="12" customHeight="1">
      <c r="C50" s="751"/>
      <c r="D50" s="103" t="s">
        <v>416</v>
      </c>
      <c r="E50" s="104"/>
      <c r="F50" s="104"/>
      <c r="G50" s="104"/>
      <c r="H50" s="105"/>
      <c r="I50" s="863"/>
      <c r="J50" s="864"/>
      <c r="K50" s="864"/>
      <c r="L50" s="864"/>
      <c r="M50" s="864"/>
      <c r="N50" s="864"/>
      <c r="O50" s="864"/>
      <c r="P50" s="865"/>
      <c r="Q50" s="869"/>
      <c r="R50" s="870"/>
      <c r="S50" s="870"/>
      <c r="T50" s="870"/>
      <c r="U50" s="870"/>
      <c r="V50" s="870"/>
      <c r="W50" s="870"/>
      <c r="X50" s="871"/>
      <c r="Y50" s="738"/>
      <c r="Z50" s="739"/>
    </row>
    <row r="51" spans="3:26" ht="12" customHeight="1">
      <c r="C51" s="751"/>
      <c r="D51" s="96" t="s">
        <v>394</v>
      </c>
      <c r="E51" s="96"/>
      <c r="F51" s="96"/>
      <c r="G51" s="96"/>
      <c r="H51" s="96"/>
      <c r="I51" s="863"/>
      <c r="J51" s="864"/>
      <c r="K51" s="864"/>
      <c r="L51" s="864"/>
      <c r="M51" s="864"/>
      <c r="N51" s="864"/>
      <c r="O51" s="864"/>
      <c r="P51" s="865"/>
      <c r="Q51" s="869" t="str">
        <f>'光視7-1,7-2'!H40</f>
        <v>-</v>
      </c>
      <c r="R51" s="870"/>
      <c r="S51" s="870"/>
      <c r="T51" s="870"/>
      <c r="U51" s="870"/>
      <c r="V51" s="870"/>
      <c r="W51" s="870"/>
      <c r="X51" s="871"/>
      <c r="Y51" s="738" t="str">
        <f t="shared" ref="Y51" si="14">IF(I51="","",IF(I51&lt;=Q51,"OK","NG"))</f>
        <v/>
      </c>
      <c r="Z51" s="739"/>
    </row>
    <row r="52" spans="3:26" ht="12" customHeight="1">
      <c r="C52" s="751"/>
      <c r="D52" s="103" t="s">
        <v>416</v>
      </c>
      <c r="E52" s="104"/>
      <c r="F52" s="104"/>
      <c r="G52" s="104"/>
      <c r="H52" s="105"/>
      <c r="I52" s="863"/>
      <c r="J52" s="864"/>
      <c r="K52" s="864"/>
      <c r="L52" s="864"/>
      <c r="M52" s="864"/>
      <c r="N52" s="864"/>
      <c r="O52" s="864"/>
      <c r="P52" s="865"/>
      <c r="Q52" s="869"/>
      <c r="R52" s="870"/>
      <c r="S52" s="870"/>
      <c r="T52" s="870"/>
      <c r="U52" s="870"/>
      <c r="V52" s="870"/>
      <c r="W52" s="870"/>
      <c r="X52" s="871"/>
      <c r="Y52" s="738"/>
      <c r="Z52" s="739"/>
    </row>
    <row r="53" spans="3:26" ht="12" customHeight="1">
      <c r="C53" s="751"/>
      <c r="D53" s="96" t="s">
        <v>395</v>
      </c>
      <c r="E53" s="96"/>
      <c r="F53" s="96"/>
      <c r="G53" s="96"/>
      <c r="H53" s="96"/>
      <c r="I53" s="863"/>
      <c r="J53" s="864"/>
      <c r="K53" s="864"/>
      <c r="L53" s="864"/>
      <c r="M53" s="864"/>
      <c r="N53" s="864"/>
      <c r="O53" s="864"/>
      <c r="P53" s="865"/>
      <c r="Q53" s="869" t="str">
        <f>'光視7-1,7-2'!I40</f>
        <v>-</v>
      </c>
      <c r="R53" s="870"/>
      <c r="S53" s="870"/>
      <c r="T53" s="870"/>
      <c r="U53" s="870"/>
      <c r="V53" s="870"/>
      <c r="W53" s="870"/>
      <c r="X53" s="871"/>
      <c r="Y53" s="738" t="str">
        <f t="shared" ref="Y53" si="15">IF(I53="","",IF(I53&lt;=Q53,"OK","NG"))</f>
        <v/>
      </c>
      <c r="Z53" s="739"/>
    </row>
    <row r="54" spans="3:26" ht="12" customHeight="1">
      <c r="C54" s="752"/>
      <c r="D54" s="100" t="s">
        <v>416</v>
      </c>
      <c r="E54" s="100"/>
      <c r="F54" s="100"/>
      <c r="G54" s="100"/>
      <c r="H54" s="100"/>
      <c r="I54" s="872"/>
      <c r="J54" s="873"/>
      <c r="K54" s="873"/>
      <c r="L54" s="873"/>
      <c r="M54" s="873"/>
      <c r="N54" s="873"/>
      <c r="O54" s="873"/>
      <c r="P54" s="874"/>
      <c r="Q54" s="875"/>
      <c r="R54" s="876"/>
      <c r="S54" s="876"/>
      <c r="T54" s="876"/>
      <c r="U54" s="876"/>
      <c r="V54" s="876"/>
      <c r="W54" s="876"/>
      <c r="X54" s="877"/>
      <c r="Y54" s="740"/>
      <c r="Z54" s="741"/>
    </row>
    <row r="55" spans="3:26" ht="12" customHeight="1">
      <c r="C55" s="96" t="s">
        <v>414</v>
      </c>
      <c r="D55" s="96"/>
      <c r="E55" s="96"/>
      <c r="F55" s="96"/>
      <c r="G55" s="96"/>
      <c r="H55" s="96"/>
      <c r="I55" s="96"/>
      <c r="J55" s="96"/>
      <c r="K55" s="96"/>
      <c r="L55" s="96"/>
      <c r="M55" s="96"/>
      <c r="N55" s="96"/>
      <c r="O55" s="96"/>
      <c r="P55" s="96"/>
      <c r="Q55" s="96"/>
      <c r="R55" s="96"/>
    </row>
    <row r="56" spans="3:26" ht="12" customHeight="1">
      <c r="C56" s="742">
        <f>'光視7-1,7-2'!C58</f>
        <v>0</v>
      </c>
      <c r="D56" s="743"/>
      <c r="E56" s="743"/>
      <c r="F56" s="743"/>
      <c r="G56" s="743"/>
      <c r="H56" s="743"/>
      <c r="I56" s="743"/>
      <c r="J56" s="743"/>
      <c r="K56" s="743"/>
      <c r="L56" s="743"/>
      <c r="M56" s="743"/>
      <c r="N56" s="743"/>
      <c r="O56" s="743"/>
      <c r="P56" s="743"/>
      <c r="Q56" s="743"/>
      <c r="R56" s="743"/>
      <c r="S56" s="743"/>
      <c r="T56" s="743"/>
      <c r="U56" s="743"/>
      <c r="V56" s="743"/>
      <c r="W56" s="743"/>
      <c r="X56" s="743"/>
      <c r="Y56" s="743"/>
      <c r="Z56" s="744"/>
    </row>
    <row r="57" spans="3:26" ht="12" customHeight="1">
      <c r="C57" s="745"/>
      <c r="D57" s="746"/>
      <c r="E57" s="746"/>
      <c r="F57" s="746"/>
      <c r="G57" s="746"/>
      <c r="H57" s="746"/>
      <c r="I57" s="746"/>
      <c r="J57" s="746"/>
      <c r="K57" s="746"/>
      <c r="L57" s="746"/>
      <c r="M57" s="746"/>
      <c r="N57" s="746"/>
      <c r="O57" s="746"/>
      <c r="P57" s="746"/>
      <c r="Q57" s="746"/>
      <c r="R57" s="746"/>
      <c r="S57" s="746"/>
      <c r="T57" s="746"/>
      <c r="U57" s="746"/>
      <c r="V57" s="746"/>
      <c r="W57" s="746"/>
      <c r="X57" s="746"/>
      <c r="Y57" s="746"/>
      <c r="Z57" s="747"/>
    </row>
    <row r="58" spans="3:26" ht="12" customHeight="1">
      <c r="C58" s="748" t="s">
        <v>415</v>
      </c>
      <c r="D58" s="97"/>
      <c r="E58" s="97"/>
      <c r="F58" s="97"/>
      <c r="G58" s="97"/>
      <c r="H58" s="97"/>
      <c r="I58" s="98" t="s">
        <v>371</v>
      </c>
      <c r="J58" s="97"/>
      <c r="K58" s="97"/>
      <c r="L58" s="97"/>
      <c r="M58" s="97"/>
      <c r="N58" s="97"/>
      <c r="O58" s="97"/>
      <c r="P58" s="99"/>
      <c r="Q58" s="98" t="s">
        <v>372</v>
      </c>
      <c r="R58" s="97"/>
      <c r="S58" s="97"/>
      <c r="T58" s="97"/>
      <c r="U58" s="97"/>
      <c r="V58" s="97"/>
      <c r="W58" s="97"/>
      <c r="X58" s="99"/>
      <c r="Y58" s="98" t="s">
        <v>373</v>
      </c>
      <c r="Z58" s="99"/>
    </row>
    <row r="59" spans="3:26" ht="12" customHeight="1">
      <c r="C59" s="749"/>
      <c r="D59" s="100"/>
      <c r="E59" s="100"/>
      <c r="F59" s="100"/>
      <c r="G59" s="100"/>
      <c r="H59" s="100"/>
      <c r="I59" s="101" t="s">
        <v>374</v>
      </c>
      <c r="J59" s="100"/>
      <c r="K59" s="100"/>
      <c r="L59" s="100"/>
      <c r="M59" s="100"/>
      <c r="N59" s="100"/>
      <c r="O59" s="100"/>
      <c r="P59" s="102"/>
      <c r="Q59" s="101" t="s">
        <v>421</v>
      </c>
      <c r="R59" s="100"/>
      <c r="S59" s="100"/>
      <c r="T59" s="100"/>
      <c r="U59" s="100"/>
      <c r="V59" s="100"/>
      <c r="W59" s="100"/>
      <c r="X59" s="102"/>
      <c r="Y59" s="101"/>
      <c r="Z59" s="102"/>
    </row>
    <row r="60" spans="3:26" ht="12" customHeight="1">
      <c r="C60" s="750">
        <f>'光視7-1,7-2'!B50</f>
        <v>4</v>
      </c>
      <c r="D60" s="97" t="s">
        <v>375</v>
      </c>
      <c r="E60" s="97"/>
      <c r="F60" s="97"/>
      <c r="G60" s="97"/>
      <c r="H60" s="97"/>
      <c r="I60" s="860"/>
      <c r="J60" s="861"/>
      <c r="K60" s="861"/>
      <c r="L60" s="861"/>
      <c r="M60" s="861"/>
      <c r="N60" s="861"/>
      <c r="O60" s="861"/>
      <c r="P60" s="862"/>
      <c r="Q60" s="866">
        <f>'光視7-1,7-2'!D52</f>
        <v>0</v>
      </c>
      <c r="R60" s="867"/>
      <c r="S60" s="867"/>
      <c r="T60" s="867"/>
      <c r="U60" s="867"/>
      <c r="V60" s="867"/>
      <c r="W60" s="867"/>
      <c r="X60" s="868"/>
      <c r="Y60" s="771" t="str">
        <f t="shared" ref="Y60" si="16">IF(I60="","",IF(I60&lt;=Q60,"OK","NG"))</f>
        <v/>
      </c>
      <c r="Z60" s="772"/>
    </row>
    <row r="61" spans="3:26" ht="12" customHeight="1">
      <c r="C61" s="751"/>
      <c r="D61" s="103"/>
      <c r="E61" s="104"/>
      <c r="F61" s="104"/>
      <c r="G61" s="104"/>
      <c r="H61" s="105"/>
      <c r="I61" s="863"/>
      <c r="J61" s="864"/>
      <c r="K61" s="864"/>
      <c r="L61" s="864"/>
      <c r="M61" s="864"/>
      <c r="N61" s="864"/>
      <c r="O61" s="864"/>
      <c r="P61" s="865"/>
      <c r="Q61" s="869"/>
      <c r="R61" s="870"/>
      <c r="S61" s="870"/>
      <c r="T61" s="870"/>
      <c r="U61" s="870"/>
      <c r="V61" s="870"/>
      <c r="W61" s="870"/>
      <c r="X61" s="871"/>
      <c r="Y61" s="738"/>
      <c r="Z61" s="739"/>
    </row>
    <row r="62" spans="3:26" ht="12" customHeight="1">
      <c r="C62" s="751"/>
      <c r="D62" s="96" t="s">
        <v>417</v>
      </c>
      <c r="E62" s="96"/>
      <c r="F62" s="96"/>
      <c r="G62" s="96"/>
      <c r="H62" s="96"/>
      <c r="I62" s="863"/>
      <c r="J62" s="864"/>
      <c r="K62" s="864"/>
      <c r="L62" s="864"/>
      <c r="M62" s="864"/>
      <c r="N62" s="864"/>
      <c r="O62" s="864"/>
      <c r="P62" s="865"/>
      <c r="Q62" s="869" t="str">
        <f>'光視7-1,7-2'!E52</f>
        <v>-</v>
      </c>
      <c r="R62" s="870"/>
      <c r="S62" s="870"/>
      <c r="T62" s="870"/>
      <c r="U62" s="870"/>
      <c r="V62" s="870"/>
      <c r="W62" s="870"/>
      <c r="X62" s="871"/>
      <c r="Y62" s="738" t="str">
        <f t="shared" ref="Y62" si="17">IF(I62="","",IF(I62&lt;=Q62,"OK","NG"))</f>
        <v/>
      </c>
      <c r="Z62" s="739"/>
    </row>
    <row r="63" spans="3:26" ht="12" customHeight="1">
      <c r="C63" s="751"/>
      <c r="D63" s="103" t="s">
        <v>416</v>
      </c>
      <c r="E63" s="104"/>
      <c r="F63" s="104"/>
      <c r="G63" s="104"/>
      <c r="H63" s="105"/>
      <c r="I63" s="863"/>
      <c r="J63" s="864"/>
      <c r="K63" s="864"/>
      <c r="L63" s="864"/>
      <c r="M63" s="864"/>
      <c r="N63" s="864"/>
      <c r="O63" s="864"/>
      <c r="P63" s="865"/>
      <c r="Q63" s="869"/>
      <c r="R63" s="870"/>
      <c r="S63" s="870"/>
      <c r="T63" s="870"/>
      <c r="U63" s="870"/>
      <c r="V63" s="870"/>
      <c r="W63" s="870"/>
      <c r="X63" s="871"/>
      <c r="Y63" s="738"/>
      <c r="Z63" s="739"/>
    </row>
    <row r="64" spans="3:26" ht="12" customHeight="1">
      <c r="C64" s="751"/>
      <c r="D64" s="96" t="s">
        <v>392</v>
      </c>
      <c r="E64" s="96"/>
      <c r="F64" s="96"/>
      <c r="G64" s="96"/>
      <c r="H64" s="96"/>
      <c r="I64" s="863"/>
      <c r="J64" s="864"/>
      <c r="K64" s="864"/>
      <c r="L64" s="864"/>
      <c r="M64" s="864"/>
      <c r="N64" s="864"/>
      <c r="O64" s="864"/>
      <c r="P64" s="865"/>
      <c r="Q64" s="869" t="str">
        <f>'光視7-1,7-2'!F52</f>
        <v>-</v>
      </c>
      <c r="R64" s="870"/>
      <c r="S64" s="870"/>
      <c r="T64" s="870"/>
      <c r="U64" s="870"/>
      <c r="V64" s="870"/>
      <c r="W64" s="870"/>
      <c r="X64" s="871"/>
      <c r="Y64" s="738" t="str">
        <f t="shared" ref="Y64" si="18">IF(I64="","",IF(I64&lt;=Q64,"OK","NG"))</f>
        <v/>
      </c>
      <c r="Z64" s="739"/>
    </row>
    <row r="65" spans="3:26" ht="12" customHeight="1">
      <c r="C65" s="751"/>
      <c r="D65" s="103" t="s">
        <v>416</v>
      </c>
      <c r="E65" s="104"/>
      <c r="F65" s="104"/>
      <c r="G65" s="104"/>
      <c r="H65" s="105"/>
      <c r="I65" s="863"/>
      <c r="J65" s="864"/>
      <c r="K65" s="864"/>
      <c r="L65" s="864"/>
      <c r="M65" s="864"/>
      <c r="N65" s="864"/>
      <c r="O65" s="864"/>
      <c r="P65" s="865"/>
      <c r="Q65" s="869"/>
      <c r="R65" s="870"/>
      <c r="S65" s="870"/>
      <c r="T65" s="870"/>
      <c r="U65" s="870"/>
      <c r="V65" s="870"/>
      <c r="W65" s="870"/>
      <c r="X65" s="871"/>
      <c r="Y65" s="738"/>
      <c r="Z65" s="739"/>
    </row>
    <row r="66" spans="3:26" ht="12" customHeight="1">
      <c r="C66" s="751"/>
      <c r="D66" s="96" t="s">
        <v>393</v>
      </c>
      <c r="E66" s="96"/>
      <c r="F66" s="96"/>
      <c r="G66" s="96"/>
      <c r="H66" s="96"/>
      <c r="I66" s="863"/>
      <c r="J66" s="864"/>
      <c r="K66" s="864"/>
      <c r="L66" s="864"/>
      <c r="M66" s="864"/>
      <c r="N66" s="864"/>
      <c r="O66" s="864"/>
      <c r="P66" s="865"/>
      <c r="Q66" s="869" t="str">
        <f>'光視7-1,7-2'!G52</f>
        <v>-</v>
      </c>
      <c r="R66" s="870"/>
      <c r="S66" s="870"/>
      <c r="T66" s="870"/>
      <c r="U66" s="870"/>
      <c r="V66" s="870"/>
      <c r="W66" s="870"/>
      <c r="X66" s="871"/>
      <c r="Y66" s="738" t="str">
        <f t="shared" ref="Y66" si="19">IF(I66="","",IF(I66&lt;=Q66,"OK","NG"))</f>
        <v/>
      </c>
      <c r="Z66" s="739"/>
    </row>
    <row r="67" spans="3:26" ht="12" customHeight="1">
      <c r="C67" s="751"/>
      <c r="D67" s="103" t="s">
        <v>418</v>
      </c>
      <c r="E67" s="104"/>
      <c r="F67" s="104"/>
      <c r="G67" s="104"/>
      <c r="H67" s="105"/>
      <c r="I67" s="863"/>
      <c r="J67" s="864"/>
      <c r="K67" s="864"/>
      <c r="L67" s="864"/>
      <c r="M67" s="864"/>
      <c r="N67" s="864"/>
      <c r="O67" s="864"/>
      <c r="P67" s="865"/>
      <c r="Q67" s="869"/>
      <c r="R67" s="870"/>
      <c r="S67" s="870"/>
      <c r="T67" s="870"/>
      <c r="U67" s="870"/>
      <c r="V67" s="870"/>
      <c r="W67" s="870"/>
      <c r="X67" s="871"/>
      <c r="Y67" s="738"/>
      <c r="Z67" s="739"/>
    </row>
    <row r="68" spans="3:26" ht="12" customHeight="1">
      <c r="C68" s="751"/>
      <c r="D68" s="96" t="s">
        <v>394</v>
      </c>
      <c r="E68" s="96"/>
      <c r="F68" s="96"/>
      <c r="G68" s="96"/>
      <c r="H68" s="96"/>
      <c r="I68" s="863"/>
      <c r="J68" s="864"/>
      <c r="K68" s="864"/>
      <c r="L68" s="864"/>
      <c r="M68" s="864"/>
      <c r="N68" s="864"/>
      <c r="O68" s="864"/>
      <c r="P68" s="865"/>
      <c r="Q68" s="869" t="str">
        <f>'光視7-1,7-2'!H52</f>
        <v>-</v>
      </c>
      <c r="R68" s="870"/>
      <c r="S68" s="870"/>
      <c r="T68" s="870"/>
      <c r="U68" s="870"/>
      <c r="V68" s="870"/>
      <c r="W68" s="870"/>
      <c r="X68" s="871"/>
      <c r="Y68" s="738" t="str">
        <f t="shared" ref="Y68" si="20">IF(I68="","",IF(I68&lt;=Q68,"OK","NG"))</f>
        <v/>
      </c>
      <c r="Z68" s="739"/>
    </row>
    <row r="69" spans="3:26" ht="12" customHeight="1">
      <c r="C69" s="751"/>
      <c r="D69" s="103" t="s">
        <v>416</v>
      </c>
      <c r="E69" s="104"/>
      <c r="F69" s="104"/>
      <c r="G69" s="104"/>
      <c r="H69" s="105"/>
      <c r="I69" s="863"/>
      <c r="J69" s="864"/>
      <c r="K69" s="864"/>
      <c r="L69" s="864"/>
      <c r="M69" s="864"/>
      <c r="N69" s="864"/>
      <c r="O69" s="864"/>
      <c r="P69" s="865"/>
      <c r="Q69" s="869"/>
      <c r="R69" s="870"/>
      <c r="S69" s="870"/>
      <c r="T69" s="870"/>
      <c r="U69" s="870"/>
      <c r="V69" s="870"/>
      <c r="W69" s="870"/>
      <c r="X69" s="871"/>
      <c r="Y69" s="738"/>
      <c r="Z69" s="739"/>
    </row>
    <row r="70" spans="3:26" ht="12" customHeight="1">
      <c r="C70" s="751"/>
      <c r="D70" s="96" t="s">
        <v>395</v>
      </c>
      <c r="E70" s="96"/>
      <c r="F70" s="96"/>
      <c r="G70" s="96"/>
      <c r="H70" s="96"/>
      <c r="I70" s="863"/>
      <c r="J70" s="864"/>
      <c r="K70" s="864"/>
      <c r="L70" s="864"/>
      <c r="M70" s="864"/>
      <c r="N70" s="864"/>
      <c r="O70" s="864"/>
      <c r="P70" s="865"/>
      <c r="Q70" s="869" t="str">
        <f>'光視7-1,7-2'!I52</f>
        <v>-</v>
      </c>
      <c r="R70" s="870"/>
      <c r="S70" s="870"/>
      <c r="T70" s="870"/>
      <c r="U70" s="870"/>
      <c r="V70" s="870"/>
      <c r="W70" s="870"/>
      <c r="X70" s="871"/>
      <c r="Y70" s="738" t="str">
        <f t="shared" ref="Y70" si="21">IF(I70="","",IF(I70&lt;=Q70,"OK","NG"))</f>
        <v/>
      </c>
      <c r="Z70" s="739"/>
    </row>
    <row r="71" spans="3:26" ht="12" customHeight="1">
      <c r="C71" s="752"/>
      <c r="D71" s="100" t="s">
        <v>416</v>
      </c>
      <c r="E71" s="100"/>
      <c r="F71" s="100"/>
      <c r="G71" s="100"/>
      <c r="H71" s="100"/>
      <c r="I71" s="872"/>
      <c r="J71" s="873"/>
      <c r="K71" s="873"/>
      <c r="L71" s="873"/>
      <c r="M71" s="873"/>
      <c r="N71" s="873"/>
      <c r="O71" s="873"/>
      <c r="P71" s="874"/>
      <c r="Q71" s="875"/>
      <c r="R71" s="876"/>
      <c r="S71" s="876"/>
      <c r="T71" s="876"/>
      <c r="U71" s="876"/>
      <c r="V71" s="876"/>
      <c r="W71" s="876"/>
      <c r="X71" s="877"/>
      <c r="Y71" s="740"/>
      <c r="Z71" s="741"/>
    </row>
    <row r="72" spans="3:26" ht="12" customHeight="1">
      <c r="C72" s="96" t="s">
        <v>370</v>
      </c>
      <c r="D72" s="96"/>
      <c r="E72" s="96"/>
      <c r="F72" s="96"/>
      <c r="G72" s="96"/>
      <c r="H72" s="96"/>
      <c r="I72" s="96"/>
      <c r="J72" s="96"/>
      <c r="K72" s="96"/>
      <c r="L72" s="96"/>
      <c r="M72" s="96"/>
      <c r="N72" s="96"/>
      <c r="O72" s="96"/>
      <c r="P72" s="96"/>
      <c r="Q72" s="96"/>
      <c r="R72" s="96"/>
    </row>
    <row r="73" spans="3:26" ht="12" customHeight="1">
      <c r="C73" s="96" t="s">
        <v>898</v>
      </c>
      <c r="D73" s="96"/>
      <c r="E73" s="96"/>
      <c r="F73" s="96"/>
      <c r="G73" s="96" t="s">
        <v>899</v>
      </c>
      <c r="I73" s="96"/>
      <c r="J73" s="96"/>
      <c r="K73" s="96"/>
      <c r="L73" s="96"/>
      <c r="M73" s="96"/>
      <c r="N73" s="96"/>
      <c r="O73" s="96"/>
      <c r="P73" s="96"/>
      <c r="Q73" s="96"/>
      <c r="R73" s="96"/>
    </row>
    <row r="74" spans="3:26" ht="12" customHeight="1">
      <c r="C74" s="96" t="s">
        <v>414</v>
      </c>
      <c r="D74" s="96"/>
      <c r="E74" s="96"/>
      <c r="F74" s="96"/>
      <c r="G74" s="96"/>
      <c r="H74" s="96"/>
      <c r="I74" s="96"/>
      <c r="J74" s="96"/>
      <c r="K74" s="96"/>
      <c r="L74" s="96"/>
      <c r="M74" s="96"/>
      <c r="N74" s="96"/>
      <c r="O74" s="96"/>
      <c r="P74" s="96"/>
      <c r="Q74" s="96"/>
      <c r="R74" s="96"/>
    </row>
    <row r="75" spans="3:26" ht="12" customHeight="1">
      <c r="C75" s="742">
        <f>'光視7-1,7-2'!C70</f>
        <v>0</v>
      </c>
      <c r="D75" s="743"/>
      <c r="E75" s="743"/>
      <c r="F75" s="743"/>
      <c r="G75" s="743"/>
      <c r="H75" s="743"/>
      <c r="I75" s="743"/>
      <c r="J75" s="743"/>
      <c r="K75" s="743"/>
      <c r="L75" s="743"/>
      <c r="M75" s="743"/>
      <c r="N75" s="743"/>
      <c r="O75" s="743"/>
      <c r="P75" s="743"/>
      <c r="Q75" s="743"/>
      <c r="R75" s="743"/>
      <c r="S75" s="743"/>
      <c r="T75" s="743"/>
      <c r="U75" s="743"/>
      <c r="V75" s="743"/>
      <c r="W75" s="743"/>
      <c r="X75" s="743"/>
      <c r="Y75" s="743"/>
      <c r="Z75" s="744"/>
    </row>
    <row r="76" spans="3:26" ht="12" customHeight="1">
      <c r="C76" s="745"/>
      <c r="D76" s="746"/>
      <c r="E76" s="746"/>
      <c r="F76" s="746"/>
      <c r="G76" s="746"/>
      <c r="H76" s="746"/>
      <c r="I76" s="746"/>
      <c r="J76" s="746"/>
      <c r="K76" s="746"/>
      <c r="L76" s="746"/>
      <c r="M76" s="746"/>
      <c r="N76" s="746"/>
      <c r="O76" s="746"/>
      <c r="P76" s="746"/>
      <c r="Q76" s="746"/>
      <c r="R76" s="746"/>
      <c r="S76" s="746"/>
      <c r="T76" s="746"/>
      <c r="U76" s="746"/>
      <c r="V76" s="746"/>
      <c r="W76" s="746"/>
      <c r="X76" s="746"/>
      <c r="Y76" s="746"/>
      <c r="Z76" s="747"/>
    </row>
    <row r="77" spans="3:26" ht="12" customHeight="1">
      <c r="C77" s="748" t="s">
        <v>415</v>
      </c>
      <c r="D77" s="97"/>
      <c r="E77" s="97"/>
      <c r="F77" s="97"/>
      <c r="G77" s="97"/>
      <c r="H77" s="97"/>
      <c r="I77" s="98" t="s">
        <v>371</v>
      </c>
      <c r="J77" s="97"/>
      <c r="K77" s="97"/>
      <c r="L77" s="97"/>
      <c r="M77" s="97"/>
      <c r="N77" s="97"/>
      <c r="O77" s="97"/>
      <c r="P77" s="99"/>
      <c r="Q77" s="98" t="s">
        <v>372</v>
      </c>
      <c r="R77" s="97"/>
      <c r="S77" s="97"/>
      <c r="T77" s="97"/>
      <c r="U77" s="97"/>
      <c r="V77" s="97"/>
      <c r="W77" s="97"/>
      <c r="X77" s="99"/>
      <c r="Y77" s="98" t="s">
        <v>373</v>
      </c>
      <c r="Z77" s="99"/>
    </row>
    <row r="78" spans="3:26" ht="12" customHeight="1">
      <c r="C78" s="749"/>
      <c r="D78" s="100"/>
      <c r="E78" s="100"/>
      <c r="F78" s="100"/>
      <c r="G78" s="100"/>
      <c r="H78" s="100"/>
      <c r="I78" s="101" t="s">
        <v>374</v>
      </c>
      <c r="J78" s="100"/>
      <c r="K78" s="100"/>
      <c r="L78" s="100"/>
      <c r="M78" s="100"/>
      <c r="N78" s="100"/>
      <c r="O78" s="100"/>
      <c r="P78" s="102"/>
      <c r="Q78" s="101" t="s">
        <v>421</v>
      </c>
      <c r="R78" s="100"/>
      <c r="S78" s="100"/>
      <c r="T78" s="100"/>
      <c r="U78" s="100"/>
      <c r="V78" s="100"/>
      <c r="W78" s="100"/>
      <c r="X78" s="102"/>
      <c r="Y78" s="101"/>
      <c r="Z78" s="102"/>
    </row>
    <row r="79" spans="3:26" ht="12" customHeight="1">
      <c r="C79" s="750">
        <f>'光視7-1,7-2'!B62</f>
        <v>5</v>
      </c>
      <c r="D79" s="97" t="s">
        <v>375</v>
      </c>
      <c r="E79" s="97"/>
      <c r="F79" s="97"/>
      <c r="G79" s="97"/>
      <c r="H79" s="97"/>
      <c r="I79" s="860"/>
      <c r="J79" s="861"/>
      <c r="K79" s="861"/>
      <c r="L79" s="861"/>
      <c r="M79" s="861"/>
      <c r="N79" s="861"/>
      <c r="O79" s="861"/>
      <c r="P79" s="862"/>
      <c r="Q79" s="866">
        <f>'光視7-1,7-2'!D64</f>
        <v>0</v>
      </c>
      <c r="R79" s="867"/>
      <c r="S79" s="867"/>
      <c r="T79" s="867"/>
      <c r="U79" s="867"/>
      <c r="V79" s="867"/>
      <c r="W79" s="867"/>
      <c r="X79" s="868"/>
      <c r="Y79" s="771" t="str">
        <f t="shared" ref="Y79" si="22">IF(I79="","",IF(I79&lt;=Q79,"OK","NG"))</f>
        <v/>
      </c>
      <c r="Z79" s="772"/>
    </row>
    <row r="80" spans="3:26" ht="12" customHeight="1">
      <c r="C80" s="751"/>
      <c r="D80" s="103"/>
      <c r="E80" s="104"/>
      <c r="F80" s="104"/>
      <c r="G80" s="104"/>
      <c r="H80" s="105"/>
      <c r="I80" s="863"/>
      <c r="J80" s="864"/>
      <c r="K80" s="864"/>
      <c r="L80" s="864"/>
      <c r="M80" s="864"/>
      <c r="N80" s="864"/>
      <c r="O80" s="864"/>
      <c r="P80" s="865"/>
      <c r="Q80" s="869"/>
      <c r="R80" s="870"/>
      <c r="S80" s="870"/>
      <c r="T80" s="870"/>
      <c r="U80" s="870"/>
      <c r="V80" s="870"/>
      <c r="W80" s="870"/>
      <c r="X80" s="871"/>
      <c r="Y80" s="738"/>
      <c r="Z80" s="739"/>
    </row>
    <row r="81" spans="3:26" ht="12" customHeight="1">
      <c r="C81" s="751"/>
      <c r="D81" s="96" t="s">
        <v>417</v>
      </c>
      <c r="E81" s="96"/>
      <c r="F81" s="96"/>
      <c r="G81" s="96"/>
      <c r="H81" s="96"/>
      <c r="I81" s="863"/>
      <c r="J81" s="864"/>
      <c r="K81" s="864"/>
      <c r="L81" s="864"/>
      <c r="M81" s="864"/>
      <c r="N81" s="864"/>
      <c r="O81" s="864"/>
      <c r="P81" s="865"/>
      <c r="Q81" s="869" t="str">
        <f>'光視7-1,7-2'!E64</f>
        <v>-</v>
      </c>
      <c r="R81" s="870"/>
      <c r="S81" s="870"/>
      <c r="T81" s="870"/>
      <c r="U81" s="870"/>
      <c r="V81" s="870"/>
      <c r="W81" s="870"/>
      <c r="X81" s="871"/>
      <c r="Y81" s="738" t="str">
        <f t="shared" ref="Y81" si="23">IF(I81="","",IF(I81&lt;=Q81,"OK","NG"))</f>
        <v/>
      </c>
      <c r="Z81" s="739"/>
    </row>
    <row r="82" spans="3:26" ht="12" customHeight="1">
      <c r="C82" s="751"/>
      <c r="D82" s="103" t="s">
        <v>416</v>
      </c>
      <c r="E82" s="104"/>
      <c r="F82" s="104"/>
      <c r="G82" s="104"/>
      <c r="H82" s="105"/>
      <c r="I82" s="863"/>
      <c r="J82" s="864"/>
      <c r="K82" s="864"/>
      <c r="L82" s="864"/>
      <c r="M82" s="864"/>
      <c r="N82" s="864"/>
      <c r="O82" s="864"/>
      <c r="P82" s="865"/>
      <c r="Q82" s="869"/>
      <c r="R82" s="870"/>
      <c r="S82" s="870"/>
      <c r="T82" s="870"/>
      <c r="U82" s="870"/>
      <c r="V82" s="870"/>
      <c r="W82" s="870"/>
      <c r="X82" s="871"/>
      <c r="Y82" s="738"/>
      <c r="Z82" s="739"/>
    </row>
    <row r="83" spans="3:26" ht="12" customHeight="1">
      <c r="C83" s="751"/>
      <c r="D83" s="96" t="s">
        <v>392</v>
      </c>
      <c r="E83" s="96"/>
      <c r="F83" s="96"/>
      <c r="G83" s="96"/>
      <c r="H83" s="96"/>
      <c r="I83" s="863"/>
      <c r="J83" s="864"/>
      <c r="K83" s="864"/>
      <c r="L83" s="864"/>
      <c r="M83" s="864"/>
      <c r="N83" s="864"/>
      <c r="O83" s="864"/>
      <c r="P83" s="865"/>
      <c r="Q83" s="869" t="str">
        <f>'光視7-1,7-2'!F64</f>
        <v>-</v>
      </c>
      <c r="R83" s="870"/>
      <c r="S83" s="870"/>
      <c r="T83" s="870"/>
      <c r="U83" s="870"/>
      <c r="V83" s="870"/>
      <c r="W83" s="870"/>
      <c r="X83" s="871"/>
      <c r="Y83" s="738" t="str">
        <f t="shared" ref="Y83" si="24">IF(I83="","",IF(I83&lt;=Q83,"OK","NG"))</f>
        <v/>
      </c>
      <c r="Z83" s="739"/>
    </row>
    <row r="84" spans="3:26" ht="12" customHeight="1">
      <c r="C84" s="751"/>
      <c r="D84" s="103" t="s">
        <v>416</v>
      </c>
      <c r="E84" s="104"/>
      <c r="F84" s="104"/>
      <c r="G84" s="104"/>
      <c r="H84" s="105"/>
      <c r="I84" s="863"/>
      <c r="J84" s="864"/>
      <c r="K84" s="864"/>
      <c r="L84" s="864"/>
      <c r="M84" s="864"/>
      <c r="N84" s="864"/>
      <c r="O84" s="864"/>
      <c r="P84" s="865"/>
      <c r="Q84" s="869"/>
      <c r="R84" s="870"/>
      <c r="S84" s="870"/>
      <c r="T84" s="870"/>
      <c r="U84" s="870"/>
      <c r="V84" s="870"/>
      <c r="W84" s="870"/>
      <c r="X84" s="871"/>
      <c r="Y84" s="738"/>
      <c r="Z84" s="739"/>
    </row>
    <row r="85" spans="3:26" ht="12" customHeight="1">
      <c r="C85" s="751"/>
      <c r="D85" s="96" t="s">
        <v>393</v>
      </c>
      <c r="E85" s="96"/>
      <c r="F85" s="96"/>
      <c r="G85" s="96"/>
      <c r="H85" s="96"/>
      <c r="I85" s="863"/>
      <c r="J85" s="864"/>
      <c r="K85" s="864"/>
      <c r="L85" s="864"/>
      <c r="M85" s="864"/>
      <c r="N85" s="864"/>
      <c r="O85" s="864"/>
      <c r="P85" s="865"/>
      <c r="Q85" s="869" t="str">
        <f>'光視7-1,7-2'!G64</f>
        <v>-</v>
      </c>
      <c r="R85" s="870"/>
      <c r="S85" s="870"/>
      <c r="T85" s="870"/>
      <c r="U85" s="870"/>
      <c r="V85" s="870"/>
      <c r="W85" s="870"/>
      <c r="X85" s="871"/>
      <c r="Y85" s="738" t="str">
        <f t="shared" ref="Y85" si="25">IF(I85="","",IF(I85&lt;=Q85,"OK","NG"))</f>
        <v/>
      </c>
      <c r="Z85" s="739"/>
    </row>
    <row r="86" spans="3:26" ht="12" customHeight="1">
      <c r="C86" s="751"/>
      <c r="D86" s="103" t="s">
        <v>416</v>
      </c>
      <c r="E86" s="104"/>
      <c r="F86" s="104"/>
      <c r="G86" s="104"/>
      <c r="H86" s="105"/>
      <c r="I86" s="863"/>
      <c r="J86" s="864"/>
      <c r="K86" s="864"/>
      <c r="L86" s="864"/>
      <c r="M86" s="864"/>
      <c r="N86" s="864"/>
      <c r="O86" s="864"/>
      <c r="P86" s="865"/>
      <c r="Q86" s="869"/>
      <c r="R86" s="870"/>
      <c r="S86" s="870"/>
      <c r="T86" s="870"/>
      <c r="U86" s="870"/>
      <c r="V86" s="870"/>
      <c r="W86" s="870"/>
      <c r="X86" s="871"/>
      <c r="Y86" s="738"/>
      <c r="Z86" s="739"/>
    </row>
    <row r="87" spans="3:26" ht="12" customHeight="1">
      <c r="C87" s="751"/>
      <c r="D87" s="96" t="s">
        <v>394</v>
      </c>
      <c r="E87" s="96"/>
      <c r="F87" s="96"/>
      <c r="G87" s="96"/>
      <c r="H87" s="96"/>
      <c r="I87" s="863"/>
      <c r="J87" s="864"/>
      <c r="K87" s="864"/>
      <c r="L87" s="864"/>
      <c r="M87" s="864"/>
      <c r="N87" s="864"/>
      <c r="O87" s="864"/>
      <c r="P87" s="865"/>
      <c r="Q87" s="869" t="str">
        <f>'光視7-1,7-2'!H64</f>
        <v>-</v>
      </c>
      <c r="R87" s="870"/>
      <c r="S87" s="870"/>
      <c r="T87" s="870"/>
      <c r="U87" s="870"/>
      <c r="V87" s="870"/>
      <c r="W87" s="870"/>
      <c r="X87" s="871"/>
      <c r="Y87" s="738" t="str">
        <f t="shared" ref="Y87" si="26">IF(I87="","",IF(I87&lt;=Q87,"OK","NG"))</f>
        <v/>
      </c>
      <c r="Z87" s="739"/>
    </row>
    <row r="88" spans="3:26" ht="12" customHeight="1">
      <c r="C88" s="751"/>
      <c r="D88" s="103" t="s">
        <v>416</v>
      </c>
      <c r="E88" s="104"/>
      <c r="F88" s="104"/>
      <c r="G88" s="104"/>
      <c r="H88" s="105"/>
      <c r="I88" s="863"/>
      <c r="J88" s="864"/>
      <c r="K88" s="864"/>
      <c r="L88" s="864"/>
      <c r="M88" s="864"/>
      <c r="N88" s="864"/>
      <c r="O88" s="864"/>
      <c r="P88" s="865"/>
      <c r="Q88" s="869"/>
      <c r="R88" s="870"/>
      <c r="S88" s="870"/>
      <c r="T88" s="870"/>
      <c r="U88" s="870"/>
      <c r="V88" s="870"/>
      <c r="W88" s="870"/>
      <c r="X88" s="871"/>
      <c r="Y88" s="738"/>
      <c r="Z88" s="739"/>
    </row>
    <row r="89" spans="3:26" ht="12" customHeight="1">
      <c r="C89" s="751"/>
      <c r="D89" s="96" t="s">
        <v>395</v>
      </c>
      <c r="E89" s="96"/>
      <c r="F89" s="96"/>
      <c r="G89" s="96"/>
      <c r="H89" s="96"/>
      <c r="I89" s="863"/>
      <c r="J89" s="864"/>
      <c r="K89" s="864"/>
      <c r="L89" s="864"/>
      <c r="M89" s="864"/>
      <c r="N89" s="864"/>
      <c r="O89" s="864"/>
      <c r="P89" s="865"/>
      <c r="Q89" s="869" t="str">
        <f>'光視7-1,7-2'!I64</f>
        <v>-</v>
      </c>
      <c r="R89" s="870"/>
      <c r="S89" s="870"/>
      <c r="T89" s="870"/>
      <c r="U89" s="870"/>
      <c r="V89" s="870"/>
      <c r="W89" s="870"/>
      <c r="X89" s="871"/>
      <c r="Y89" s="738" t="str">
        <f t="shared" ref="Y89" si="27">IF(I89="","",IF(I89&lt;=Q89,"OK","NG"))</f>
        <v/>
      </c>
      <c r="Z89" s="739"/>
    </row>
    <row r="90" spans="3:26" ht="12" customHeight="1">
      <c r="C90" s="752"/>
      <c r="D90" s="100" t="s">
        <v>416</v>
      </c>
      <c r="E90" s="100"/>
      <c r="F90" s="100"/>
      <c r="G90" s="100"/>
      <c r="H90" s="100"/>
      <c r="I90" s="872"/>
      <c r="J90" s="873"/>
      <c r="K90" s="873"/>
      <c r="L90" s="873"/>
      <c r="M90" s="873"/>
      <c r="N90" s="873"/>
      <c r="O90" s="873"/>
      <c r="P90" s="874"/>
      <c r="Q90" s="875"/>
      <c r="R90" s="876"/>
      <c r="S90" s="876"/>
      <c r="T90" s="876"/>
      <c r="U90" s="876"/>
      <c r="V90" s="876"/>
      <c r="W90" s="876"/>
      <c r="X90" s="877"/>
      <c r="Y90" s="740"/>
      <c r="Z90" s="741"/>
    </row>
    <row r="91" spans="3:26" ht="12" customHeight="1">
      <c r="C91" s="96" t="s">
        <v>414</v>
      </c>
      <c r="D91" s="96"/>
      <c r="E91" s="96"/>
      <c r="F91" s="96"/>
      <c r="G91" s="96"/>
      <c r="H91" s="96"/>
      <c r="I91" s="96"/>
      <c r="J91" s="96"/>
      <c r="K91" s="96"/>
      <c r="L91" s="96"/>
      <c r="M91" s="96"/>
      <c r="N91" s="96"/>
      <c r="O91" s="96"/>
      <c r="P91" s="96"/>
      <c r="Q91" s="96"/>
      <c r="R91" s="96"/>
    </row>
    <row r="92" spans="3:26" ht="12" customHeight="1">
      <c r="C92" s="742">
        <f>'光視7-1,7-2'!C82</f>
        <v>0</v>
      </c>
      <c r="D92" s="743"/>
      <c r="E92" s="743"/>
      <c r="F92" s="743"/>
      <c r="G92" s="743"/>
      <c r="H92" s="743"/>
      <c r="I92" s="743"/>
      <c r="J92" s="743"/>
      <c r="K92" s="743"/>
      <c r="L92" s="743"/>
      <c r="M92" s="743"/>
      <c r="N92" s="743"/>
      <c r="O92" s="743"/>
      <c r="P92" s="743"/>
      <c r="Q92" s="743"/>
      <c r="R92" s="743"/>
      <c r="S92" s="743"/>
      <c r="T92" s="743"/>
      <c r="U92" s="743"/>
      <c r="V92" s="743"/>
      <c r="W92" s="743"/>
      <c r="X92" s="743"/>
      <c r="Y92" s="743"/>
      <c r="Z92" s="744"/>
    </row>
    <row r="93" spans="3:26" ht="12" customHeight="1">
      <c r="C93" s="745"/>
      <c r="D93" s="746"/>
      <c r="E93" s="746"/>
      <c r="F93" s="746"/>
      <c r="G93" s="746"/>
      <c r="H93" s="746"/>
      <c r="I93" s="746"/>
      <c r="J93" s="746"/>
      <c r="K93" s="746"/>
      <c r="L93" s="746"/>
      <c r="M93" s="746"/>
      <c r="N93" s="746"/>
      <c r="O93" s="746"/>
      <c r="P93" s="746"/>
      <c r="Q93" s="746"/>
      <c r="R93" s="746"/>
      <c r="S93" s="746"/>
      <c r="T93" s="746"/>
      <c r="U93" s="746"/>
      <c r="V93" s="746"/>
      <c r="W93" s="746"/>
      <c r="X93" s="746"/>
      <c r="Y93" s="746"/>
      <c r="Z93" s="747"/>
    </row>
    <row r="94" spans="3:26" ht="12" customHeight="1">
      <c r="C94" s="748" t="s">
        <v>415</v>
      </c>
      <c r="D94" s="97"/>
      <c r="E94" s="97"/>
      <c r="F94" s="97"/>
      <c r="G94" s="97"/>
      <c r="H94" s="97"/>
      <c r="I94" s="98" t="s">
        <v>371</v>
      </c>
      <c r="J94" s="97"/>
      <c r="K94" s="97"/>
      <c r="L94" s="97"/>
      <c r="M94" s="97"/>
      <c r="N94" s="97"/>
      <c r="O94" s="97"/>
      <c r="P94" s="99"/>
      <c r="Q94" s="98" t="s">
        <v>372</v>
      </c>
      <c r="R94" s="97"/>
      <c r="S94" s="97"/>
      <c r="T94" s="97"/>
      <c r="U94" s="97"/>
      <c r="V94" s="97"/>
      <c r="W94" s="97"/>
      <c r="X94" s="99"/>
      <c r="Y94" s="98" t="s">
        <v>373</v>
      </c>
      <c r="Z94" s="99"/>
    </row>
    <row r="95" spans="3:26" ht="12" customHeight="1">
      <c r="C95" s="749"/>
      <c r="D95" s="100"/>
      <c r="E95" s="100"/>
      <c r="F95" s="100"/>
      <c r="G95" s="100"/>
      <c r="H95" s="100"/>
      <c r="I95" s="101" t="s">
        <v>374</v>
      </c>
      <c r="J95" s="100"/>
      <c r="K95" s="100"/>
      <c r="L95" s="100"/>
      <c r="M95" s="100"/>
      <c r="N95" s="100"/>
      <c r="O95" s="100"/>
      <c r="P95" s="102"/>
      <c r="Q95" s="101" t="s">
        <v>421</v>
      </c>
      <c r="R95" s="100"/>
      <c r="S95" s="100"/>
      <c r="T95" s="100"/>
      <c r="U95" s="100"/>
      <c r="V95" s="100"/>
      <c r="W95" s="100"/>
      <c r="X95" s="102"/>
      <c r="Y95" s="101"/>
      <c r="Z95" s="102"/>
    </row>
    <row r="96" spans="3:26" ht="12" customHeight="1">
      <c r="C96" s="750">
        <f>'光視7-1,7-2'!B74</f>
        <v>6</v>
      </c>
      <c r="D96" s="97" t="s">
        <v>375</v>
      </c>
      <c r="E96" s="97"/>
      <c r="F96" s="97"/>
      <c r="G96" s="97"/>
      <c r="H96" s="97"/>
      <c r="I96" s="860"/>
      <c r="J96" s="861"/>
      <c r="K96" s="861"/>
      <c r="L96" s="861"/>
      <c r="M96" s="861"/>
      <c r="N96" s="861"/>
      <c r="O96" s="861"/>
      <c r="P96" s="862"/>
      <c r="Q96" s="866">
        <f>'光視7-1,7-2'!D76</f>
        <v>0</v>
      </c>
      <c r="R96" s="867"/>
      <c r="S96" s="867"/>
      <c r="T96" s="867"/>
      <c r="U96" s="867"/>
      <c r="V96" s="867"/>
      <c r="W96" s="867"/>
      <c r="X96" s="868"/>
      <c r="Y96" s="771" t="str">
        <f t="shared" ref="Y96" si="28">IF(I96="","",IF(I96&lt;=Q96,"OK","NG"))</f>
        <v/>
      </c>
      <c r="Z96" s="772"/>
    </row>
    <row r="97" spans="3:26" ht="12" customHeight="1">
      <c r="C97" s="751"/>
      <c r="D97" s="103"/>
      <c r="E97" s="104"/>
      <c r="F97" s="104"/>
      <c r="G97" s="104"/>
      <c r="H97" s="105"/>
      <c r="I97" s="863"/>
      <c r="J97" s="864"/>
      <c r="K97" s="864"/>
      <c r="L97" s="864"/>
      <c r="M97" s="864"/>
      <c r="N97" s="864"/>
      <c r="O97" s="864"/>
      <c r="P97" s="865"/>
      <c r="Q97" s="869"/>
      <c r="R97" s="870"/>
      <c r="S97" s="870"/>
      <c r="T97" s="870"/>
      <c r="U97" s="870"/>
      <c r="V97" s="870"/>
      <c r="W97" s="870"/>
      <c r="X97" s="871"/>
      <c r="Y97" s="738"/>
      <c r="Z97" s="739"/>
    </row>
    <row r="98" spans="3:26" ht="12" customHeight="1">
      <c r="C98" s="751"/>
      <c r="D98" s="96" t="s">
        <v>417</v>
      </c>
      <c r="E98" s="96"/>
      <c r="F98" s="96"/>
      <c r="G98" s="96"/>
      <c r="H98" s="96"/>
      <c r="I98" s="863"/>
      <c r="J98" s="864"/>
      <c r="K98" s="864"/>
      <c r="L98" s="864"/>
      <c r="M98" s="864"/>
      <c r="N98" s="864"/>
      <c r="O98" s="864"/>
      <c r="P98" s="865"/>
      <c r="Q98" s="869" t="str">
        <f>'光視7-1,7-2'!E76</f>
        <v>-</v>
      </c>
      <c r="R98" s="870"/>
      <c r="S98" s="870"/>
      <c r="T98" s="870"/>
      <c r="U98" s="870"/>
      <c r="V98" s="870"/>
      <c r="W98" s="870"/>
      <c r="X98" s="871"/>
      <c r="Y98" s="738" t="str">
        <f t="shared" ref="Y98" si="29">IF(I98="","",IF(I98&lt;=Q98,"OK","NG"))</f>
        <v/>
      </c>
      <c r="Z98" s="739"/>
    </row>
    <row r="99" spans="3:26" ht="12" customHeight="1">
      <c r="C99" s="751"/>
      <c r="D99" s="103" t="s">
        <v>416</v>
      </c>
      <c r="E99" s="104"/>
      <c r="F99" s="104"/>
      <c r="G99" s="104"/>
      <c r="H99" s="105"/>
      <c r="I99" s="863"/>
      <c r="J99" s="864"/>
      <c r="K99" s="864"/>
      <c r="L99" s="864"/>
      <c r="M99" s="864"/>
      <c r="N99" s="864"/>
      <c r="O99" s="864"/>
      <c r="P99" s="865"/>
      <c r="Q99" s="869"/>
      <c r="R99" s="870"/>
      <c r="S99" s="870"/>
      <c r="T99" s="870"/>
      <c r="U99" s="870"/>
      <c r="V99" s="870"/>
      <c r="W99" s="870"/>
      <c r="X99" s="871"/>
      <c r="Y99" s="738"/>
      <c r="Z99" s="739"/>
    </row>
    <row r="100" spans="3:26" ht="12" customHeight="1">
      <c r="C100" s="751"/>
      <c r="D100" s="96" t="s">
        <v>392</v>
      </c>
      <c r="E100" s="96"/>
      <c r="F100" s="96"/>
      <c r="G100" s="96"/>
      <c r="H100" s="96"/>
      <c r="I100" s="863"/>
      <c r="J100" s="864"/>
      <c r="K100" s="864"/>
      <c r="L100" s="864"/>
      <c r="M100" s="864"/>
      <c r="N100" s="864"/>
      <c r="O100" s="864"/>
      <c r="P100" s="865"/>
      <c r="Q100" s="869" t="str">
        <f>'光視7-1,7-2'!F76</f>
        <v>-</v>
      </c>
      <c r="R100" s="870"/>
      <c r="S100" s="870"/>
      <c r="T100" s="870"/>
      <c r="U100" s="870"/>
      <c r="V100" s="870"/>
      <c r="W100" s="870"/>
      <c r="X100" s="871"/>
      <c r="Y100" s="738" t="str">
        <f t="shared" ref="Y100" si="30">IF(I100="","",IF(I100&lt;=Q100,"OK","NG"))</f>
        <v/>
      </c>
      <c r="Z100" s="739"/>
    </row>
    <row r="101" spans="3:26" ht="12" customHeight="1">
      <c r="C101" s="751"/>
      <c r="D101" s="103" t="s">
        <v>416</v>
      </c>
      <c r="E101" s="104"/>
      <c r="F101" s="104"/>
      <c r="G101" s="104"/>
      <c r="H101" s="105"/>
      <c r="I101" s="863"/>
      <c r="J101" s="864"/>
      <c r="K101" s="864"/>
      <c r="L101" s="864"/>
      <c r="M101" s="864"/>
      <c r="N101" s="864"/>
      <c r="O101" s="864"/>
      <c r="P101" s="865"/>
      <c r="Q101" s="869"/>
      <c r="R101" s="870"/>
      <c r="S101" s="870"/>
      <c r="T101" s="870"/>
      <c r="U101" s="870"/>
      <c r="V101" s="870"/>
      <c r="W101" s="870"/>
      <c r="X101" s="871"/>
      <c r="Y101" s="738"/>
      <c r="Z101" s="739"/>
    </row>
    <row r="102" spans="3:26" ht="12" customHeight="1">
      <c r="C102" s="751"/>
      <c r="D102" s="96" t="s">
        <v>393</v>
      </c>
      <c r="E102" s="96"/>
      <c r="F102" s="96"/>
      <c r="G102" s="96"/>
      <c r="H102" s="96"/>
      <c r="I102" s="863"/>
      <c r="J102" s="864"/>
      <c r="K102" s="864"/>
      <c r="L102" s="864"/>
      <c r="M102" s="864"/>
      <c r="N102" s="864"/>
      <c r="O102" s="864"/>
      <c r="P102" s="865"/>
      <c r="Q102" s="869" t="str">
        <f>'光視7-1,7-2'!G76</f>
        <v>-</v>
      </c>
      <c r="R102" s="870"/>
      <c r="S102" s="870"/>
      <c r="T102" s="870"/>
      <c r="U102" s="870"/>
      <c r="V102" s="870"/>
      <c r="W102" s="870"/>
      <c r="X102" s="871"/>
      <c r="Y102" s="738" t="str">
        <f t="shared" ref="Y102" si="31">IF(I102="","",IF(I102&lt;=Q102,"OK","NG"))</f>
        <v/>
      </c>
      <c r="Z102" s="739"/>
    </row>
    <row r="103" spans="3:26" ht="12" customHeight="1">
      <c r="C103" s="751"/>
      <c r="D103" s="103" t="s">
        <v>416</v>
      </c>
      <c r="E103" s="104"/>
      <c r="F103" s="104"/>
      <c r="G103" s="104"/>
      <c r="H103" s="105"/>
      <c r="I103" s="863"/>
      <c r="J103" s="864"/>
      <c r="K103" s="864"/>
      <c r="L103" s="864"/>
      <c r="M103" s="864"/>
      <c r="N103" s="864"/>
      <c r="O103" s="864"/>
      <c r="P103" s="865"/>
      <c r="Q103" s="869"/>
      <c r="R103" s="870"/>
      <c r="S103" s="870"/>
      <c r="T103" s="870"/>
      <c r="U103" s="870"/>
      <c r="V103" s="870"/>
      <c r="W103" s="870"/>
      <c r="X103" s="871"/>
      <c r="Y103" s="738"/>
      <c r="Z103" s="739"/>
    </row>
    <row r="104" spans="3:26" ht="12" customHeight="1">
      <c r="C104" s="751"/>
      <c r="D104" s="96" t="s">
        <v>394</v>
      </c>
      <c r="E104" s="96"/>
      <c r="F104" s="96"/>
      <c r="G104" s="96"/>
      <c r="H104" s="96"/>
      <c r="I104" s="863"/>
      <c r="J104" s="864"/>
      <c r="K104" s="864"/>
      <c r="L104" s="864"/>
      <c r="M104" s="864"/>
      <c r="N104" s="864"/>
      <c r="O104" s="864"/>
      <c r="P104" s="865"/>
      <c r="Q104" s="869" t="str">
        <f>'光視7-1,7-2'!H76</f>
        <v>-</v>
      </c>
      <c r="R104" s="870"/>
      <c r="S104" s="870"/>
      <c r="T104" s="870"/>
      <c r="U104" s="870"/>
      <c r="V104" s="870"/>
      <c r="W104" s="870"/>
      <c r="X104" s="871"/>
      <c r="Y104" s="738" t="str">
        <f t="shared" ref="Y104" si="32">IF(I104="","",IF(I104&lt;=Q104,"OK","NG"))</f>
        <v/>
      </c>
      <c r="Z104" s="739"/>
    </row>
    <row r="105" spans="3:26" ht="12" customHeight="1">
      <c r="C105" s="751"/>
      <c r="D105" s="103" t="s">
        <v>416</v>
      </c>
      <c r="E105" s="104"/>
      <c r="F105" s="104"/>
      <c r="G105" s="104"/>
      <c r="H105" s="105"/>
      <c r="I105" s="863"/>
      <c r="J105" s="864"/>
      <c r="K105" s="864"/>
      <c r="L105" s="864"/>
      <c r="M105" s="864"/>
      <c r="N105" s="864"/>
      <c r="O105" s="864"/>
      <c r="P105" s="865"/>
      <c r="Q105" s="869"/>
      <c r="R105" s="870"/>
      <c r="S105" s="870"/>
      <c r="T105" s="870"/>
      <c r="U105" s="870"/>
      <c r="V105" s="870"/>
      <c r="W105" s="870"/>
      <c r="X105" s="871"/>
      <c r="Y105" s="738"/>
      <c r="Z105" s="739"/>
    </row>
    <row r="106" spans="3:26" ht="12" customHeight="1">
      <c r="C106" s="751"/>
      <c r="D106" s="96" t="s">
        <v>395</v>
      </c>
      <c r="E106" s="96"/>
      <c r="F106" s="96"/>
      <c r="G106" s="96"/>
      <c r="H106" s="96"/>
      <c r="I106" s="863"/>
      <c r="J106" s="864"/>
      <c r="K106" s="864"/>
      <c r="L106" s="864"/>
      <c r="M106" s="864"/>
      <c r="N106" s="864"/>
      <c r="O106" s="864"/>
      <c r="P106" s="865"/>
      <c r="Q106" s="869" t="str">
        <f>'光視7-1,7-2'!I76</f>
        <v>-</v>
      </c>
      <c r="R106" s="870"/>
      <c r="S106" s="870"/>
      <c r="T106" s="870"/>
      <c r="U106" s="870"/>
      <c r="V106" s="870"/>
      <c r="W106" s="870"/>
      <c r="X106" s="871"/>
      <c r="Y106" s="738" t="str">
        <f t="shared" ref="Y106" si="33">IF(I106="","",IF(I106&lt;=Q106,"OK","NG"))</f>
        <v/>
      </c>
      <c r="Z106" s="739"/>
    </row>
    <row r="107" spans="3:26" ht="12" customHeight="1">
      <c r="C107" s="752"/>
      <c r="D107" s="100" t="s">
        <v>416</v>
      </c>
      <c r="E107" s="100"/>
      <c r="F107" s="100"/>
      <c r="G107" s="100"/>
      <c r="H107" s="100"/>
      <c r="I107" s="872"/>
      <c r="J107" s="873"/>
      <c r="K107" s="873"/>
      <c r="L107" s="873"/>
      <c r="M107" s="873"/>
      <c r="N107" s="873"/>
      <c r="O107" s="873"/>
      <c r="P107" s="874"/>
      <c r="Q107" s="875"/>
      <c r="R107" s="876"/>
      <c r="S107" s="876"/>
      <c r="T107" s="876"/>
      <c r="U107" s="876"/>
      <c r="V107" s="876"/>
      <c r="W107" s="876"/>
      <c r="X107" s="877"/>
      <c r="Y107" s="740"/>
      <c r="Z107" s="741"/>
    </row>
    <row r="108" spans="3:26" ht="12" customHeight="1">
      <c r="C108" s="96" t="s">
        <v>414</v>
      </c>
      <c r="D108" s="96"/>
      <c r="E108" s="96"/>
      <c r="F108" s="96"/>
      <c r="G108" s="96"/>
      <c r="H108" s="96"/>
      <c r="I108" s="96"/>
      <c r="J108" s="96"/>
      <c r="K108" s="96"/>
      <c r="L108" s="96"/>
      <c r="M108" s="96"/>
      <c r="N108" s="96"/>
      <c r="O108" s="96"/>
      <c r="P108" s="96"/>
      <c r="Q108" s="96"/>
      <c r="R108" s="96"/>
    </row>
    <row r="109" spans="3:26" ht="12" customHeight="1">
      <c r="C109" s="742">
        <f>'光視7-1,7-2'!C94</f>
        <v>0</v>
      </c>
      <c r="D109" s="743"/>
      <c r="E109" s="743"/>
      <c r="F109" s="743"/>
      <c r="G109" s="743"/>
      <c r="H109" s="743"/>
      <c r="I109" s="743"/>
      <c r="J109" s="743"/>
      <c r="K109" s="743"/>
      <c r="L109" s="743"/>
      <c r="M109" s="743"/>
      <c r="N109" s="743"/>
      <c r="O109" s="743"/>
      <c r="P109" s="743"/>
      <c r="Q109" s="743"/>
      <c r="R109" s="743"/>
      <c r="S109" s="743"/>
      <c r="T109" s="743"/>
      <c r="U109" s="743"/>
      <c r="V109" s="743"/>
      <c r="W109" s="743"/>
      <c r="X109" s="743"/>
      <c r="Y109" s="743"/>
      <c r="Z109" s="744"/>
    </row>
    <row r="110" spans="3:26" ht="12" customHeight="1">
      <c r="C110" s="745"/>
      <c r="D110" s="746"/>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7"/>
    </row>
    <row r="111" spans="3:26" ht="12" customHeight="1">
      <c r="C111" s="748" t="s">
        <v>415</v>
      </c>
      <c r="D111" s="97"/>
      <c r="E111" s="97"/>
      <c r="F111" s="97"/>
      <c r="G111" s="97"/>
      <c r="H111" s="97"/>
      <c r="I111" s="98" t="s">
        <v>371</v>
      </c>
      <c r="J111" s="97"/>
      <c r="K111" s="97"/>
      <c r="L111" s="97"/>
      <c r="M111" s="97"/>
      <c r="N111" s="97"/>
      <c r="O111" s="97"/>
      <c r="P111" s="99"/>
      <c r="Q111" s="98" t="s">
        <v>372</v>
      </c>
      <c r="R111" s="97"/>
      <c r="S111" s="97"/>
      <c r="T111" s="97"/>
      <c r="U111" s="97"/>
      <c r="V111" s="97"/>
      <c r="W111" s="97"/>
      <c r="X111" s="99"/>
      <c r="Y111" s="98" t="s">
        <v>373</v>
      </c>
      <c r="Z111" s="99"/>
    </row>
    <row r="112" spans="3:26" ht="12" customHeight="1">
      <c r="C112" s="749"/>
      <c r="D112" s="100"/>
      <c r="E112" s="100"/>
      <c r="F112" s="100"/>
      <c r="G112" s="100"/>
      <c r="H112" s="100"/>
      <c r="I112" s="101" t="s">
        <v>374</v>
      </c>
      <c r="J112" s="100"/>
      <c r="K112" s="100"/>
      <c r="L112" s="100"/>
      <c r="M112" s="100"/>
      <c r="N112" s="100"/>
      <c r="O112" s="100"/>
      <c r="P112" s="102"/>
      <c r="Q112" s="101" t="s">
        <v>421</v>
      </c>
      <c r="R112" s="100"/>
      <c r="S112" s="100"/>
      <c r="T112" s="100"/>
      <c r="U112" s="100"/>
      <c r="V112" s="100"/>
      <c r="W112" s="100"/>
      <c r="X112" s="102"/>
      <c r="Y112" s="101"/>
      <c r="Z112" s="102"/>
    </row>
    <row r="113" spans="3:26" ht="12" customHeight="1">
      <c r="C113" s="750">
        <f>'光視7-1,7-2'!B86</f>
        <v>7</v>
      </c>
      <c r="D113" s="97" t="s">
        <v>375</v>
      </c>
      <c r="E113" s="97"/>
      <c r="F113" s="97"/>
      <c r="G113" s="97"/>
      <c r="H113" s="97"/>
      <c r="I113" s="860"/>
      <c r="J113" s="861"/>
      <c r="K113" s="861"/>
      <c r="L113" s="861"/>
      <c r="M113" s="861"/>
      <c r="N113" s="861"/>
      <c r="O113" s="861"/>
      <c r="P113" s="862"/>
      <c r="Q113" s="866">
        <f>'光視7-1,7-2'!D88</f>
        <v>0</v>
      </c>
      <c r="R113" s="867"/>
      <c r="S113" s="867"/>
      <c r="T113" s="867"/>
      <c r="U113" s="867"/>
      <c r="V113" s="867"/>
      <c r="W113" s="867"/>
      <c r="X113" s="868"/>
      <c r="Y113" s="771" t="str">
        <f t="shared" ref="Y113" si="34">IF(I113="","",IF(I113&lt;=Q113,"OK","NG"))</f>
        <v/>
      </c>
      <c r="Z113" s="772"/>
    </row>
    <row r="114" spans="3:26" ht="12" customHeight="1">
      <c r="C114" s="751"/>
      <c r="D114" s="103"/>
      <c r="E114" s="104"/>
      <c r="F114" s="104"/>
      <c r="G114" s="104"/>
      <c r="H114" s="105"/>
      <c r="I114" s="863"/>
      <c r="J114" s="864"/>
      <c r="K114" s="864"/>
      <c r="L114" s="864"/>
      <c r="M114" s="864"/>
      <c r="N114" s="864"/>
      <c r="O114" s="864"/>
      <c r="P114" s="865"/>
      <c r="Q114" s="869"/>
      <c r="R114" s="870"/>
      <c r="S114" s="870"/>
      <c r="T114" s="870"/>
      <c r="U114" s="870"/>
      <c r="V114" s="870"/>
      <c r="W114" s="870"/>
      <c r="X114" s="871"/>
      <c r="Y114" s="738"/>
      <c r="Z114" s="739"/>
    </row>
    <row r="115" spans="3:26" ht="12" customHeight="1">
      <c r="C115" s="751"/>
      <c r="D115" s="96" t="s">
        <v>417</v>
      </c>
      <c r="E115" s="96"/>
      <c r="F115" s="96"/>
      <c r="G115" s="96"/>
      <c r="H115" s="96"/>
      <c r="I115" s="863"/>
      <c r="J115" s="864"/>
      <c r="K115" s="864"/>
      <c r="L115" s="864"/>
      <c r="M115" s="864"/>
      <c r="N115" s="864"/>
      <c r="O115" s="864"/>
      <c r="P115" s="865"/>
      <c r="Q115" s="869" t="str">
        <f>'光視7-1,7-2'!E88</f>
        <v>-</v>
      </c>
      <c r="R115" s="870"/>
      <c r="S115" s="870"/>
      <c r="T115" s="870"/>
      <c r="U115" s="870"/>
      <c r="V115" s="870"/>
      <c r="W115" s="870"/>
      <c r="X115" s="871"/>
      <c r="Y115" s="738" t="str">
        <f t="shared" ref="Y115" si="35">IF(I115="","",IF(I115&lt;=Q115,"OK","NG"))</f>
        <v/>
      </c>
      <c r="Z115" s="739"/>
    </row>
    <row r="116" spans="3:26" ht="12" customHeight="1">
      <c r="C116" s="751"/>
      <c r="D116" s="103" t="s">
        <v>416</v>
      </c>
      <c r="E116" s="104"/>
      <c r="F116" s="104"/>
      <c r="G116" s="104"/>
      <c r="H116" s="105"/>
      <c r="I116" s="863"/>
      <c r="J116" s="864"/>
      <c r="K116" s="864"/>
      <c r="L116" s="864"/>
      <c r="M116" s="864"/>
      <c r="N116" s="864"/>
      <c r="O116" s="864"/>
      <c r="P116" s="865"/>
      <c r="Q116" s="869"/>
      <c r="R116" s="870"/>
      <c r="S116" s="870"/>
      <c r="T116" s="870"/>
      <c r="U116" s="870"/>
      <c r="V116" s="870"/>
      <c r="W116" s="870"/>
      <c r="X116" s="871"/>
      <c r="Y116" s="738"/>
      <c r="Z116" s="739"/>
    </row>
    <row r="117" spans="3:26" ht="12" customHeight="1">
      <c r="C117" s="751"/>
      <c r="D117" s="96" t="s">
        <v>392</v>
      </c>
      <c r="E117" s="96"/>
      <c r="F117" s="96"/>
      <c r="G117" s="96"/>
      <c r="H117" s="96"/>
      <c r="I117" s="863"/>
      <c r="J117" s="864"/>
      <c r="K117" s="864"/>
      <c r="L117" s="864"/>
      <c r="M117" s="864"/>
      <c r="N117" s="864"/>
      <c r="O117" s="864"/>
      <c r="P117" s="865"/>
      <c r="Q117" s="869" t="str">
        <f>'光視7-1,7-2'!F88</f>
        <v>-</v>
      </c>
      <c r="R117" s="870"/>
      <c r="S117" s="870"/>
      <c r="T117" s="870"/>
      <c r="U117" s="870"/>
      <c r="V117" s="870"/>
      <c r="W117" s="870"/>
      <c r="X117" s="871"/>
      <c r="Y117" s="738" t="str">
        <f t="shared" ref="Y117" si="36">IF(I117="","",IF(I117&lt;=Q117,"OK","NG"))</f>
        <v/>
      </c>
      <c r="Z117" s="739"/>
    </row>
    <row r="118" spans="3:26" ht="12" customHeight="1">
      <c r="C118" s="751"/>
      <c r="D118" s="103" t="s">
        <v>416</v>
      </c>
      <c r="E118" s="104"/>
      <c r="F118" s="104"/>
      <c r="G118" s="104"/>
      <c r="H118" s="105"/>
      <c r="I118" s="863"/>
      <c r="J118" s="864"/>
      <c r="K118" s="864"/>
      <c r="L118" s="864"/>
      <c r="M118" s="864"/>
      <c r="N118" s="864"/>
      <c r="O118" s="864"/>
      <c r="P118" s="865"/>
      <c r="Q118" s="869"/>
      <c r="R118" s="870"/>
      <c r="S118" s="870"/>
      <c r="T118" s="870"/>
      <c r="U118" s="870"/>
      <c r="V118" s="870"/>
      <c r="W118" s="870"/>
      <c r="X118" s="871"/>
      <c r="Y118" s="738"/>
      <c r="Z118" s="739"/>
    </row>
    <row r="119" spans="3:26" ht="12" customHeight="1">
      <c r="C119" s="751"/>
      <c r="D119" s="96" t="s">
        <v>393</v>
      </c>
      <c r="E119" s="96"/>
      <c r="F119" s="96"/>
      <c r="G119" s="96"/>
      <c r="H119" s="96"/>
      <c r="I119" s="863"/>
      <c r="J119" s="864"/>
      <c r="K119" s="864"/>
      <c r="L119" s="864"/>
      <c r="M119" s="864"/>
      <c r="N119" s="864"/>
      <c r="O119" s="864"/>
      <c r="P119" s="865"/>
      <c r="Q119" s="869" t="str">
        <f>'光視7-1,7-2'!G88</f>
        <v>-</v>
      </c>
      <c r="R119" s="870"/>
      <c r="S119" s="870"/>
      <c r="T119" s="870"/>
      <c r="U119" s="870"/>
      <c r="V119" s="870"/>
      <c r="W119" s="870"/>
      <c r="X119" s="871"/>
      <c r="Y119" s="738" t="str">
        <f t="shared" ref="Y119" si="37">IF(I119="","",IF(I119&lt;=Q119,"OK","NG"))</f>
        <v/>
      </c>
      <c r="Z119" s="739"/>
    </row>
    <row r="120" spans="3:26" ht="12" customHeight="1">
      <c r="C120" s="751"/>
      <c r="D120" s="103" t="s">
        <v>416</v>
      </c>
      <c r="E120" s="104"/>
      <c r="F120" s="104"/>
      <c r="G120" s="104"/>
      <c r="H120" s="105"/>
      <c r="I120" s="863"/>
      <c r="J120" s="864"/>
      <c r="K120" s="864"/>
      <c r="L120" s="864"/>
      <c r="M120" s="864"/>
      <c r="N120" s="864"/>
      <c r="O120" s="864"/>
      <c r="P120" s="865"/>
      <c r="Q120" s="869"/>
      <c r="R120" s="870"/>
      <c r="S120" s="870"/>
      <c r="T120" s="870"/>
      <c r="U120" s="870"/>
      <c r="V120" s="870"/>
      <c r="W120" s="870"/>
      <c r="X120" s="871"/>
      <c r="Y120" s="738"/>
      <c r="Z120" s="739"/>
    </row>
    <row r="121" spans="3:26" ht="12" customHeight="1">
      <c r="C121" s="751"/>
      <c r="D121" s="96" t="s">
        <v>394</v>
      </c>
      <c r="E121" s="96"/>
      <c r="F121" s="96"/>
      <c r="G121" s="96"/>
      <c r="H121" s="96"/>
      <c r="I121" s="863"/>
      <c r="J121" s="864"/>
      <c r="K121" s="864"/>
      <c r="L121" s="864"/>
      <c r="M121" s="864"/>
      <c r="N121" s="864"/>
      <c r="O121" s="864"/>
      <c r="P121" s="865"/>
      <c r="Q121" s="869" t="str">
        <f>'光視7-1,7-2'!H88</f>
        <v>-</v>
      </c>
      <c r="R121" s="870"/>
      <c r="S121" s="870"/>
      <c r="T121" s="870"/>
      <c r="U121" s="870"/>
      <c r="V121" s="870"/>
      <c r="W121" s="870"/>
      <c r="X121" s="871"/>
      <c r="Y121" s="738" t="str">
        <f t="shared" ref="Y121" si="38">IF(I121="","",IF(I121&lt;=Q121,"OK","NG"))</f>
        <v/>
      </c>
      <c r="Z121" s="739"/>
    </row>
    <row r="122" spans="3:26" ht="12" customHeight="1">
      <c r="C122" s="751"/>
      <c r="D122" s="103" t="s">
        <v>416</v>
      </c>
      <c r="E122" s="104"/>
      <c r="F122" s="104"/>
      <c r="G122" s="104"/>
      <c r="H122" s="105"/>
      <c r="I122" s="863"/>
      <c r="J122" s="864"/>
      <c r="K122" s="864"/>
      <c r="L122" s="864"/>
      <c r="M122" s="864"/>
      <c r="N122" s="864"/>
      <c r="O122" s="864"/>
      <c r="P122" s="865"/>
      <c r="Q122" s="869"/>
      <c r="R122" s="870"/>
      <c r="S122" s="870"/>
      <c r="T122" s="870"/>
      <c r="U122" s="870"/>
      <c r="V122" s="870"/>
      <c r="W122" s="870"/>
      <c r="X122" s="871"/>
      <c r="Y122" s="738"/>
      <c r="Z122" s="739"/>
    </row>
    <row r="123" spans="3:26" ht="12" customHeight="1">
      <c r="C123" s="751"/>
      <c r="D123" s="96" t="s">
        <v>395</v>
      </c>
      <c r="E123" s="96"/>
      <c r="F123" s="96"/>
      <c r="G123" s="96"/>
      <c r="H123" s="96"/>
      <c r="I123" s="863"/>
      <c r="J123" s="864"/>
      <c r="K123" s="864"/>
      <c r="L123" s="864"/>
      <c r="M123" s="864"/>
      <c r="N123" s="864"/>
      <c r="O123" s="864"/>
      <c r="P123" s="865"/>
      <c r="Q123" s="869" t="str">
        <f>'光視7-1,7-2'!I88</f>
        <v>-</v>
      </c>
      <c r="R123" s="870"/>
      <c r="S123" s="870"/>
      <c r="T123" s="870"/>
      <c r="U123" s="870"/>
      <c r="V123" s="870"/>
      <c r="W123" s="870"/>
      <c r="X123" s="871"/>
      <c r="Y123" s="738" t="str">
        <f t="shared" ref="Y123" si="39">IF(I123="","",IF(I123&lt;=Q123,"OK","NG"))</f>
        <v/>
      </c>
      <c r="Z123" s="739"/>
    </row>
    <row r="124" spans="3:26" ht="12" customHeight="1">
      <c r="C124" s="752"/>
      <c r="D124" s="100" t="s">
        <v>416</v>
      </c>
      <c r="E124" s="100"/>
      <c r="F124" s="100"/>
      <c r="G124" s="100"/>
      <c r="H124" s="100"/>
      <c r="I124" s="872"/>
      <c r="J124" s="873"/>
      <c r="K124" s="873"/>
      <c r="L124" s="873"/>
      <c r="M124" s="873"/>
      <c r="N124" s="873"/>
      <c r="O124" s="873"/>
      <c r="P124" s="874"/>
      <c r="Q124" s="875"/>
      <c r="R124" s="876"/>
      <c r="S124" s="876"/>
      <c r="T124" s="876"/>
      <c r="U124" s="876"/>
      <c r="V124" s="876"/>
      <c r="W124" s="876"/>
      <c r="X124" s="877"/>
      <c r="Y124" s="740"/>
      <c r="Z124" s="741"/>
    </row>
    <row r="125" spans="3:26" ht="12" customHeight="1">
      <c r="C125" s="96" t="s">
        <v>414</v>
      </c>
      <c r="D125" s="96"/>
      <c r="E125" s="96"/>
      <c r="F125" s="96"/>
      <c r="G125" s="96"/>
      <c r="H125" s="96"/>
      <c r="I125" s="96"/>
      <c r="J125" s="96"/>
      <c r="K125" s="96"/>
      <c r="L125" s="96"/>
      <c r="M125" s="96"/>
      <c r="N125" s="96"/>
      <c r="O125" s="96"/>
      <c r="P125" s="96"/>
      <c r="Q125" s="96"/>
      <c r="R125" s="96"/>
    </row>
    <row r="126" spans="3:26" ht="12" customHeight="1">
      <c r="C126" s="742">
        <f>'光視7-1,7-2'!C106</f>
        <v>0</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row>
    <row r="127" spans="3:26" ht="12" customHeight="1">
      <c r="C127" s="745"/>
      <c r="D127" s="746"/>
      <c r="E127" s="746"/>
      <c r="F127" s="746"/>
      <c r="G127" s="746"/>
      <c r="H127" s="746"/>
      <c r="I127" s="746"/>
      <c r="J127" s="746"/>
      <c r="K127" s="746"/>
      <c r="L127" s="746"/>
      <c r="M127" s="746"/>
      <c r="N127" s="746"/>
      <c r="O127" s="746"/>
      <c r="P127" s="746"/>
      <c r="Q127" s="746"/>
      <c r="R127" s="746"/>
      <c r="S127" s="746"/>
      <c r="T127" s="746"/>
      <c r="U127" s="746"/>
      <c r="V127" s="746"/>
      <c r="W127" s="746"/>
      <c r="X127" s="746"/>
      <c r="Y127" s="746"/>
      <c r="Z127" s="747"/>
    </row>
    <row r="128" spans="3:26" ht="12" customHeight="1">
      <c r="C128" s="748" t="s">
        <v>415</v>
      </c>
      <c r="D128" s="97"/>
      <c r="E128" s="97"/>
      <c r="F128" s="97"/>
      <c r="G128" s="97"/>
      <c r="H128" s="97"/>
      <c r="I128" s="98" t="s">
        <v>371</v>
      </c>
      <c r="J128" s="97"/>
      <c r="K128" s="97"/>
      <c r="L128" s="97"/>
      <c r="M128" s="97"/>
      <c r="N128" s="97"/>
      <c r="O128" s="97"/>
      <c r="P128" s="99"/>
      <c r="Q128" s="98" t="s">
        <v>372</v>
      </c>
      <c r="R128" s="97"/>
      <c r="S128" s="97"/>
      <c r="T128" s="97"/>
      <c r="U128" s="97"/>
      <c r="V128" s="97"/>
      <c r="W128" s="97"/>
      <c r="X128" s="99"/>
      <c r="Y128" s="98" t="s">
        <v>373</v>
      </c>
      <c r="Z128" s="99"/>
    </row>
    <row r="129" spans="3:26" ht="12" customHeight="1">
      <c r="C129" s="749"/>
      <c r="D129" s="100"/>
      <c r="E129" s="100"/>
      <c r="F129" s="100"/>
      <c r="G129" s="100"/>
      <c r="H129" s="100"/>
      <c r="I129" s="101" t="s">
        <v>374</v>
      </c>
      <c r="J129" s="100"/>
      <c r="K129" s="100"/>
      <c r="L129" s="100"/>
      <c r="M129" s="100"/>
      <c r="N129" s="100"/>
      <c r="O129" s="100"/>
      <c r="P129" s="102"/>
      <c r="Q129" s="101" t="s">
        <v>421</v>
      </c>
      <c r="R129" s="100"/>
      <c r="S129" s="100"/>
      <c r="T129" s="100"/>
      <c r="U129" s="100"/>
      <c r="V129" s="100"/>
      <c r="W129" s="100"/>
      <c r="X129" s="102"/>
      <c r="Y129" s="101"/>
      <c r="Z129" s="102"/>
    </row>
    <row r="130" spans="3:26" ht="12" customHeight="1">
      <c r="C130" s="750">
        <f>'光視7-1,7-2'!B98</f>
        <v>8</v>
      </c>
      <c r="D130" s="97" t="s">
        <v>375</v>
      </c>
      <c r="E130" s="97"/>
      <c r="F130" s="97"/>
      <c r="G130" s="97"/>
      <c r="H130" s="97"/>
      <c r="I130" s="860"/>
      <c r="J130" s="861"/>
      <c r="K130" s="861"/>
      <c r="L130" s="861"/>
      <c r="M130" s="861"/>
      <c r="N130" s="861"/>
      <c r="O130" s="861"/>
      <c r="P130" s="862"/>
      <c r="Q130" s="866">
        <f>'光視7-1,7-2'!D100</f>
        <v>0</v>
      </c>
      <c r="R130" s="867"/>
      <c r="S130" s="867"/>
      <c r="T130" s="867"/>
      <c r="U130" s="867"/>
      <c r="V130" s="867"/>
      <c r="W130" s="867"/>
      <c r="X130" s="868"/>
      <c r="Y130" s="771" t="str">
        <f t="shared" ref="Y130" si="40">IF(I130="","",IF(I130&lt;=Q130,"OK","NG"))</f>
        <v/>
      </c>
      <c r="Z130" s="772"/>
    </row>
    <row r="131" spans="3:26" ht="12" customHeight="1">
      <c r="C131" s="751"/>
      <c r="D131" s="103"/>
      <c r="E131" s="104"/>
      <c r="F131" s="104"/>
      <c r="G131" s="104"/>
      <c r="H131" s="105"/>
      <c r="I131" s="863"/>
      <c r="J131" s="864"/>
      <c r="K131" s="864"/>
      <c r="L131" s="864"/>
      <c r="M131" s="864"/>
      <c r="N131" s="864"/>
      <c r="O131" s="864"/>
      <c r="P131" s="865"/>
      <c r="Q131" s="869"/>
      <c r="R131" s="870"/>
      <c r="S131" s="870"/>
      <c r="T131" s="870"/>
      <c r="U131" s="870"/>
      <c r="V131" s="870"/>
      <c r="W131" s="870"/>
      <c r="X131" s="871"/>
      <c r="Y131" s="738"/>
      <c r="Z131" s="739"/>
    </row>
    <row r="132" spans="3:26" ht="12" customHeight="1">
      <c r="C132" s="751"/>
      <c r="D132" s="96" t="s">
        <v>417</v>
      </c>
      <c r="E132" s="96"/>
      <c r="F132" s="96"/>
      <c r="G132" s="96"/>
      <c r="H132" s="96"/>
      <c r="I132" s="863"/>
      <c r="J132" s="864"/>
      <c r="K132" s="864"/>
      <c r="L132" s="864"/>
      <c r="M132" s="864"/>
      <c r="N132" s="864"/>
      <c r="O132" s="864"/>
      <c r="P132" s="865"/>
      <c r="Q132" s="869" t="str">
        <f>'光視7-1,7-2'!E100</f>
        <v>-</v>
      </c>
      <c r="R132" s="870"/>
      <c r="S132" s="870"/>
      <c r="T132" s="870"/>
      <c r="U132" s="870"/>
      <c r="V132" s="870"/>
      <c r="W132" s="870"/>
      <c r="X132" s="871"/>
      <c r="Y132" s="738" t="str">
        <f t="shared" ref="Y132" si="41">IF(I132="","",IF(I132&lt;=Q132,"OK","NG"))</f>
        <v/>
      </c>
      <c r="Z132" s="739"/>
    </row>
    <row r="133" spans="3:26" ht="12" customHeight="1">
      <c r="C133" s="751"/>
      <c r="D133" s="103" t="s">
        <v>416</v>
      </c>
      <c r="E133" s="104"/>
      <c r="F133" s="104"/>
      <c r="G133" s="104"/>
      <c r="H133" s="105"/>
      <c r="I133" s="863"/>
      <c r="J133" s="864"/>
      <c r="K133" s="864"/>
      <c r="L133" s="864"/>
      <c r="M133" s="864"/>
      <c r="N133" s="864"/>
      <c r="O133" s="864"/>
      <c r="P133" s="865"/>
      <c r="Q133" s="869"/>
      <c r="R133" s="870"/>
      <c r="S133" s="870"/>
      <c r="T133" s="870"/>
      <c r="U133" s="870"/>
      <c r="V133" s="870"/>
      <c r="W133" s="870"/>
      <c r="X133" s="871"/>
      <c r="Y133" s="738"/>
      <c r="Z133" s="739"/>
    </row>
    <row r="134" spans="3:26" ht="12" customHeight="1">
      <c r="C134" s="751"/>
      <c r="D134" s="96" t="s">
        <v>392</v>
      </c>
      <c r="E134" s="96"/>
      <c r="F134" s="96"/>
      <c r="G134" s="96"/>
      <c r="H134" s="96"/>
      <c r="I134" s="863"/>
      <c r="J134" s="864"/>
      <c r="K134" s="864"/>
      <c r="L134" s="864"/>
      <c r="M134" s="864"/>
      <c r="N134" s="864"/>
      <c r="O134" s="864"/>
      <c r="P134" s="865"/>
      <c r="Q134" s="869" t="str">
        <f>'光視7-1,7-2'!F100</f>
        <v>-</v>
      </c>
      <c r="R134" s="870"/>
      <c r="S134" s="870"/>
      <c r="T134" s="870"/>
      <c r="U134" s="870"/>
      <c r="V134" s="870"/>
      <c r="W134" s="870"/>
      <c r="X134" s="871"/>
      <c r="Y134" s="738" t="str">
        <f t="shared" ref="Y134" si="42">IF(I134="","",IF(I134&lt;=Q134,"OK","NG"))</f>
        <v/>
      </c>
      <c r="Z134" s="739"/>
    </row>
    <row r="135" spans="3:26" ht="12" customHeight="1">
      <c r="C135" s="751"/>
      <c r="D135" s="103" t="s">
        <v>416</v>
      </c>
      <c r="E135" s="104"/>
      <c r="F135" s="104"/>
      <c r="G135" s="104"/>
      <c r="H135" s="105"/>
      <c r="I135" s="863"/>
      <c r="J135" s="864"/>
      <c r="K135" s="864"/>
      <c r="L135" s="864"/>
      <c r="M135" s="864"/>
      <c r="N135" s="864"/>
      <c r="O135" s="864"/>
      <c r="P135" s="865"/>
      <c r="Q135" s="869"/>
      <c r="R135" s="870"/>
      <c r="S135" s="870"/>
      <c r="T135" s="870"/>
      <c r="U135" s="870"/>
      <c r="V135" s="870"/>
      <c r="W135" s="870"/>
      <c r="X135" s="871"/>
      <c r="Y135" s="738"/>
      <c r="Z135" s="739"/>
    </row>
    <row r="136" spans="3:26" ht="12" customHeight="1">
      <c r="C136" s="751"/>
      <c r="D136" s="96" t="s">
        <v>393</v>
      </c>
      <c r="E136" s="96"/>
      <c r="F136" s="96"/>
      <c r="G136" s="96"/>
      <c r="H136" s="96"/>
      <c r="I136" s="863"/>
      <c r="J136" s="864"/>
      <c r="K136" s="864"/>
      <c r="L136" s="864"/>
      <c r="M136" s="864"/>
      <c r="N136" s="864"/>
      <c r="O136" s="864"/>
      <c r="P136" s="865"/>
      <c r="Q136" s="869" t="str">
        <f>'光視7-1,7-2'!G100</f>
        <v>-</v>
      </c>
      <c r="R136" s="870"/>
      <c r="S136" s="870"/>
      <c r="T136" s="870"/>
      <c r="U136" s="870"/>
      <c r="V136" s="870"/>
      <c r="W136" s="870"/>
      <c r="X136" s="871"/>
      <c r="Y136" s="738" t="str">
        <f t="shared" ref="Y136" si="43">IF(I136="","",IF(I136&lt;=Q136,"OK","NG"))</f>
        <v/>
      </c>
      <c r="Z136" s="739"/>
    </row>
    <row r="137" spans="3:26" ht="12" customHeight="1">
      <c r="C137" s="751"/>
      <c r="D137" s="103" t="s">
        <v>416</v>
      </c>
      <c r="E137" s="104"/>
      <c r="F137" s="104"/>
      <c r="G137" s="104"/>
      <c r="H137" s="105"/>
      <c r="I137" s="863"/>
      <c r="J137" s="864"/>
      <c r="K137" s="864"/>
      <c r="L137" s="864"/>
      <c r="M137" s="864"/>
      <c r="N137" s="864"/>
      <c r="O137" s="864"/>
      <c r="P137" s="865"/>
      <c r="Q137" s="869"/>
      <c r="R137" s="870"/>
      <c r="S137" s="870"/>
      <c r="T137" s="870"/>
      <c r="U137" s="870"/>
      <c r="V137" s="870"/>
      <c r="W137" s="870"/>
      <c r="X137" s="871"/>
      <c r="Y137" s="738"/>
      <c r="Z137" s="739"/>
    </row>
    <row r="138" spans="3:26" ht="12" customHeight="1">
      <c r="C138" s="751"/>
      <c r="D138" s="96" t="s">
        <v>394</v>
      </c>
      <c r="E138" s="96"/>
      <c r="F138" s="96"/>
      <c r="G138" s="96"/>
      <c r="H138" s="96"/>
      <c r="I138" s="863"/>
      <c r="J138" s="864"/>
      <c r="K138" s="864"/>
      <c r="L138" s="864"/>
      <c r="M138" s="864"/>
      <c r="N138" s="864"/>
      <c r="O138" s="864"/>
      <c r="P138" s="865"/>
      <c r="Q138" s="869" t="str">
        <f>'光視7-1,7-2'!H100</f>
        <v>-</v>
      </c>
      <c r="R138" s="870"/>
      <c r="S138" s="870"/>
      <c r="T138" s="870"/>
      <c r="U138" s="870"/>
      <c r="V138" s="870"/>
      <c r="W138" s="870"/>
      <c r="X138" s="871"/>
      <c r="Y138" s="738" t="str">
        <f t="shared" ref="Y138" si="44">IF(I138="","",IF(I138&lt;=Q138,"OK","NG"))</f>
        <v/>
      </c>
      <c r="Z138" s="739"/>
    </row>
    <row r="139" spans="3:26" ht="12" customHeight="1">
      <c r="C139" s="751"/>
      <c r="D139" s="103" t="s">
        <v>416</v>
      </c>
      <c r="E139" s="104"/>
      <c r="F139" s="104"/>
      <c r="G139" s="104"/>
      <c r="H139" s="105"/>
      <c r="I139" s="863"/>
      <c r="J139" s="864"/>
      <c r="K139" s="864"/>
      <c r="L139" s="864"/>
      <c r="M139" s="864"/>
      <c r="N139" s="864"/>
      <c r="O139" s="864"/>
      <c r="P139" s="865"/>
      <c r="Q139" s="869"/>
      <c r="R139" s="870"/>
      <c r="S139" s="870"/>
      <c r="T139" s="870"/>
      <c r="U139" s="870"/>
      <c r="V139" s="870"/>
      <c r="W139" s="870"/>
      <c r="X139" s="871"/>
      <c r="Y139" s="738"/>
      <c r="Z139" s="739"/>
    </row>
    <row r="140" spans="3:26" ht="12" customHeight="1">
      <c r="C140" s="751"/>
      <c r="D140" s="96" t="s">
        <v>395</v>
      </c>
      <c r="E140" s="96"/>
      <c r="F140" s="96"/>
      <c r="G140" s="96"/>
      <c r="H140" s="96"/>
      <c r="I140" s="863"/>
      <c r="J140" s="864"/>
      <c r="K140" s="864"/>
      <c r="L140" s="864"/>
      <c r="M140" s="864"/>
      <c r="N140" s="864"/>
      <c r="O140" s="864"/>
      <c r="P140" s="865"/>
      <c r="Q140" s="869" t="str">
        <f>'光視7-1,7-2'!I100</f>
        <v>-</v>
      </c>
      <c r="R140" s="870"/>
      <c r="S140" s="870"/>
      <c r="T140" s="870"/>
      <c r="U140" s="870"/>
      <c r="V140" s="870"/>
      <c r="W140" s="870"/>
      <c r="X140" s="871"/>
      <c r="Y140" s="738" t="str">
        <f t="shared" ref="Y140" si="45">IF(I140="","",IF(I140&lt;=Q140,"OK","NG"))</f>
        <v/>
      </c>
      <c r="Z140" s="739"/>
    </row>
    <row r="141" spans="3:26" ht="12" customHeight="1">
      <c r="C141" s="752"/>
      <c r="D141" s="100" t="s">
        <v>416</v>
      </c>
      <c r="E141" s="100"/>
      <c r="F141" s="100"/>
      <c r="G141" s="100"/>
      <c r="H141" s="100"/>
      <c r="I141" s="872"/>
      <c r="J141" s="873"/>
      <c r="K141" s="873"/>
      <c r="L141" s="873"/>
      <c r="M141" s="873"/>
      <c r="N141" s="873"/>
      <c r="O141" s="873"/>
      <c r="P141" s="874"/>
      <c r="Q141" s="875"/>
      <c r="R141" s="876"/>
      <c r="S141" s="876"/>
      <c r="T141" s="876"/>
      <c r="U141" s="876"/>
      <c r="V141" s="876"/>
      <c r="W141" s="876"/>
      <c r="X141" s="877"/>
      <c r="Y141" s="740"/>
      <c r="Z141" s="741"/>
    </row>
    <row r="142" spans="3:26" ht="12" customHeight="1">
      <c r="C142" s="96" t="s">
        <v>370</v>
      </c>
      <c r="D142" s="96"/>
      <c r="E142" s="96"/>
      <c r="F142" s="96"/>
      <c r="G142" s="96"/>
      <c r="H142" s="96"/>
      <c r="I142" s="96"/>
      <c r="J142" s="96"/>
      <c r="K142" s="96"/>
      <c r="L142" s="96"/>
      <c r="M142" s="96"/>
      <c r="N142" s="96"/>
      <c r="O142" s="96"/>
      <c r="P142" s="96"/>
      <c r="Q142" s="96"/>
      <c r="R142" s="96"/>
    </row>
    <row r="143" spans="3:26" ht="12" customHeight="1">
      <c r="C143" s="96" t="s">
        <v>898</v>
      </c>
      <c r="D143" s="96"/>
      <c r="E143" s="96"/>
      <c r="F143" s="96"/>
      <c r="G143" s="96" t="s">
        <v>899</v>
      </c>
      <c r="I143" s="96"/>
      <c r="J143" s="96"/>
      <c r="K143" s="96"/>
      <c r="L143" s="96"/>
      <c r="M143" s="96"/>
      <c r="N143" s="96"/>
      <c r="O143" s="96"/>
      <c r="P143" s="96"/>
      <c r="Q143" s="96"/>
      <c r="R143" s="96"/>
    </row>
    <row r="144" spans="3:26" ht="12" customHeight="1">
      <c r="C144" s="96" t="s">
        <v>414</v>
      </c>
      <c r="D144" s="96"/>
      <c r="E144" s="96"/>
      <c r="F144" s="96"/>
      <c r="G144" s="96"/>
      <c r="H144" s="96"/>
      <c r="I144" s="96"/>
      <c r="J144" s="96"/>
      <c r="K144" s="96"/>
      <c r="L144" s="96"/>
      <c r="M144" s="96"/>
      <c r="N144" s="96"/>
      <c r="O144" s="96"/>
      <c r="P144" s="96"/>
      <c r="Q144" s="96"/>
      <c r="R144" s="96"/>
    </row>
    <row r="145" spans="3:26" ht="12" customHeight="1">
      <c r="C145" s="742">
        <f>'光視7-1,7-2(2)'!C22</f>
        <v>0</v>
      </c>
      <c r="D145" s="743"/>
      <c r="E145" s="743"/>
      <c r="F145" s="743"/>
      <c r="G145" s="743"/>
      <c r="H145" s="743"/>
      <c r="I145" s="743"/>
      <c r="J145" s="743"/>
      <c r="K145" s="743"/>
      <c r="L145" s="743"/>
      <c r="M145" s="743"/>
      <c r="N145" s="743"/>
      <c r="O145" s="743"/>
      <c r="P145" s="743"/>
      <c r="Q145" s="743"/>
      <c r="R145" s="743"/>
      <c r="S145" s="743"/>
      <c r="T145" s="743"/>
      <c r="U145" s="743"/>
      <c r="V145" s="743"/>
      <c r="W145" s="743"/>
      <c r="X145" s="743"/>
      <c r="Y145" s="743"/>
      <c r="Z145" s="744"/>
    </row>
    <row r="146" spans="3:26" ht="12" customHeight="1">
      <c r="C146" s="745"/>
      <c r="D146" s="746"/>
      <c r="E146" s="746"/>
      <c r="F146" s="746"/>
      <c r="G146" s="746"/>
      <c r="H146" s="746"/>
      <c r="I146" s="746"/>
      <c r="J146" s="746"/>
      <c r="K146" s="746"/>
      <c r="L146" s="746"/>
      <c r="M146" s="746"/>
      <c r="N146" s="746"/>
      <c r="O146" s="746"/>
      <c r="P146" s="746"/>
      <c r="Q146" s="746"/>
      <c r="R146" s="746"/>
      <c r="S146" s="746"/>
      <c r="T146" s="746"/>
      <c r="U146" s="746"/>
      <c r="V146" s="746"/>
      <c r="W146" s="746"/>
      <c r="X146" s="746"/>
      <c r="Y146" s="746"/>
      <c r="Z146" s="747"/>
    </row>
    <row r="147" spans="3:26" ht="12" customHeight="1">
      <c r="C147" s="748" t="s">
        <v>415</v>
      </c>
      <c r="D147" s="97"/>
      <c r="E147" s="97"/>
      <c r="F147" s="97"/>
      <c r="G147" s="97"/>
      <c r="H147" s="97"/>
      <c r="I147" s="98" t="s">
        <v>371</v>
      </c>
      <c r="J147" s="97"/>
      <c r="K147" s="97"/>
      <c r="L147" s="97"/>
      <c r="M147" s="97"/>
      <c r="N147" s="97"/>
      <c r="O147" s="97"/>
      <c r="P147" s="99"/>
      <c r="Q147" s="98" t="s">
        <v>372</v>
      </c>
      <c r="R147" s="97"/>
      <c r="S147" s="97"/>
      <c r="T147" s="97"/>
      <c r="U147" s="97"/>
      <c r="V147" s="97"/>
      <c r="W147" s="97"/>
      <c r="X147" s="99"/>
      <c r="Y147" s="98" t="s">
        <v>373</v>
      </c>
      <c r="Z147" s="99"/>
    </row>
    <row r="148" spans="3:26" ht="12" customHeight="1">
      <c r="C148" s="749"/>
      <c r="D148" s="100"/>
      <c r="E148" s="100"/>
      <c r="F148" s="100"/>
      <c r="G148" s="100"/>
      <c r="H148" s="100"/>
      <c r="I148" s="101" t="s">
        <v>374</v>
      </c>
      <c r="J148" s="100"/>
      <c r="K148" s="100"/>
      <c r="L148" s="100"/>
      <c r="M148" s="100"/>
      <c r="N148" s="100"/>
      <c r="O148" s="100"/>
      <c r="P148" s="102"/>
      <c r="Q148" s="101" t="s">
        <v>421</v>
      </c>
      <c r="R148" s="100"/>
      <c r="S148" s="100"/>
      <c r="T148" s="100"/>
      <c r="U148" s="100"/>
      <c r="V148" s="100"/>
      <c r="W148" s="100"/>
      <c r="X148" s="102"/>
      <c r="Y148" s="101"/>
      <c r="Z148" s="102"/>
    </row>
    <row r="149" spans="3:26" ht="12" customHeight="1">
      <c r="C149" s="750">
        <f>'光視7-1,7-2(2)'!B14</f>
        <v>9</v>
      </c>
      <c r="D149" s="97" t="s">
        <v>375</v>
      </c>
      <c r="E149" s="97"/>
      <c r="F149" s="97"/>
      <c r="G149" s="97"/>
      <c r="H149" s="97"/>
      <c r="I149" s="860"/>
      <c r="J149" s="861"/>
      <c r="K149" s="861"/>
      <c r="L149" s="861"/>
      <c r="M149" s="861"/>
      <c r="N149" s="861"/>
      <c r="O149" s="861"/>
      <c r="P149" s="862"/>
      <c r="Q149" s="866">
        <f>'光視7-1,7-2(2)'!D16</f>
        <v>0</v>
      </c>
      <c r="R149" s="867"/>
      <c r="S149" s="867"/>
      <c r="T149" s="867"/>
      <c r="U149" s="867"/>
      <c r="V149" s="867"/>
      <c r="W149" s="867"/>
      <c r="X149" s="868"/>
      <c r="Y149" s="771" t="str">
        <f t="shared" ref="Y149" si="46">IF(I149="","",IF(I149&lt;=Q149,"OK","NG"))</f>
        <v/>
      </c>
      <c r="Z149" s="772"/>
    </row>
    <row r="150" spans="3:26" ht="12" customHeight="1">
      <c r="C150" s="751"/>
      <c r="D150" s="103"/>
      <c r="E150" s="104"/>
      <c r="F150" s="104"/>
      <c r="G150" s="104"/>
      <c r="H150" s="105"/>
      <c r="I150" s="863"/>
      <c r="J150" s="864"/>
      <c r="K150" s="864"/>
      <c r="L150" s="864"/>
      <c r="M150" s="864"/>
      <c r="N150" s="864"/>
      <c r="O150" s="864"/>
      <c r="P150" s="865"/>
      <c r="Q150" s="869"/>
      <c r="R150" s="870"/>
      <c r="S150" s="870"/>
      <c r="T150" s="870"/>
      <c r="U150" s="870"/>
      <c r="V150" s="870"/>
      <c r="W150" s="870"/>
      <c r="X150" s="871"/>
      <c r="Y150" s="738"/>
      <c r="Z150" s="739"/>
    </row>
    <row r="151" spans="3:26" ht="12" customHeight="1">
      <c r="C151" s="751"/>
      <c r="D151" s="96" t="s">
        <v>417</v>
      </c>
      <c r="E151" s="96"/>
      <c r="F151" s="96"/>
      <c r="G151" s="96"/>
      <c r="H151" s="96"/>
      <c r="I151" s="863"/>
      <c r="J151" s="864"/>
      <c r="K151" s="864"/>
      <c r="L151" s="864"/>
      <c r="M151" s="864"/>
      <c r="N151" s="864"/>
      <c r="O151" s="864"/>
      <c r="P151" s="865"/>
      <c r="Q151" s="869" t="str">
        <f>'光視7-1,7-2(2)'!E16</f>
        <v>-</v>
      </c>
      <c r="R151" s="870"/>
      <c r="S151" s="870"/>
      <c r="T151" s="870"/>
      <c r="U151" s="870"/>
      <c r="V151" s="870"/>
      <c r="W151" s="870"/>
      <c r="X151" s="871"/>
      <c r="Y151" s="738" t="str">
        <f t="shared" ref="Y151" si="47">IF(I151="","",IF(I151&lt;=Q151,"OK","NG"))</f>
        <v/>
      </c>
      <c r="Z151" s="739"/>
    </row>
    <row r="152" spans="3:26" ht="12" customHeight="1">
      <c r="C152" s="751"/>
      <c r="D152" s="103" t="s">
        <v>416</v>
      </c>
      <c r="E152" s="104"/>
      <c r="F152" s="104"/>
      <c r="G152" s="104"/>
      <c r="H152" s="105"/>
      <c r="I152" s="863"/>
      <c r="J152" s="864"/>
      <c r="K152" s="864"/>
      <c r="L152" s="864"/>
      <c r="M152" s="864"/>
      <c r="N152" s="864"/>
      <c r="O152" s="864"/>
      <c r="P152" s="865"/>
      <c r="Q152" s="869"/>
      <c r="R152" s="870"/>
      <c r="S152" s="870"/>
      <c r="T152" s="870"/>
      <c r="U152" s="870"/>
      <c r="V152" s="870"/>
      <c r="W152" s="870"/>
      <c r="X152" s="871"/>
      <c r="Y152" s="738"/>
      <c r="Z152" s="739"/>
    </row>
    <row r="153" spans="3:26" ht="12" customHeight="1">
      <c r="C153" s="751"/>
      <c r="D153" s="96" t="s">
        <v>392</v>
      </c>
      <c r="E153" s="96"/>
      <c r="F153" s="96"/>
      <c r="G153" s="96"/>
      <c r="H153" s="96"/>
      <c r="I153" s="863"/>
      <c r="J153" s="864"/>
      <c r="K153" s="864"/>
      <c r="L153" s="864"/>
      <c r="M153" s="864"/>
      <c r="N153" s="864"/>
      <c r="O153" s="864"/>
      <c r="P153" s="865"/>
      <c r="Q153" s="869" t="str">
        <f>'光視7-1,7-2(2)'!F16</f>
        <v>-</v>
      </c>
      <c r="R153" s="870"/>
      <c r="S153" s="870"/>
      <c r="T153" s="870"/>
      <c r="U153" s="870"/>
      <c r="V153" s="870"/>
      <c r="W153" s="870"/>
      <c r="X153" s="871"/>
      <c r="Y153" s="738" t="str">
        <f t="shared" ref="Y153" si="48">IF(I153="","",IF(I153&lt;=Q153,"OK","NG"))</f>
        <v/>
      </c>
      <c r="Z153" s="739"/>
    </row>
    <row r="154" spans="3:26" ht="12" customHeight="1">
      <c r="C154" s="751"/>
      <c r="D154" s="103" t="s">
        <v>416</v>
      </c>
      <c r="E154" s="104"/>
      <c r="F154" s="104"/>
      <c r="G154" s="104"/>
      <c r="H154" s="105"/>
      <c r="I154" s="863"/>
      <c r="J154" s="864"/>
      <c r="K154" s="864"/>
      <c r="L154" s="864"/>
      <c r="M154" s="864"/>
      <c r="N154" s="864"/>
      <c r="O154" s="864"/>
      <c r="P154" s="865"/>
      <c r="Q154" s="869"/>
      <c r="R154" s="870"/>
      <c r="S154" s="870"/>
      <c r="T154" s="870"/>
      <c r="U154" s="870"/>
      <c r="V154" s="870"/>
      <c r="W154" s="870"/>
      <c r="X154" s="871"/>
      <c r="Y154" s="738"/>
      <c r="Z154" s="739"/>
    </row>
    <row r="155" spans="3:26" ht="12" customHeight="1">
      <c r="C155" s="751"/>
      <c r="D155" s="96" t="s">
        <v>393</v>
      </c>
      <c r="E155" s="96"/>
      <c r="F155" s="96"/>
      <c r="G155" s="96"/>
      <c r="H155" s="96"/>
      <c r="I155" s="863"/>
      <c r="J155" s="864"/>
      <c r="K155" s="864"/>
      <c r="L155" s="864"/>
      <c r="M155" s="864"/>
      <c r="N155" s="864"/>
      <c r="O155" s="864"/>
      <c r="P155" s="865"/>
      <c r="Q155" s="869" t="str">
        <f>'光視7-1,7-2(2)'!G16</f>
        <v>-</v>
      </c>
      <c r="R155" s="870"/>
      <c r="S155" s="870"/>
      <c r="T155" s="870"/>
      <c r="U155" s="870"/>
      <c r="V155" s="870"/>
      <c r="W155" s="870"/>
      <c r="X155" s="871"/>
      <c r="Y155" s="738" t="str">
        <f t="shared" ref="Y155" si="49">IF(I155="","",IF(I155&lt;=Q155,"OK","NG"))</f>
        <v/>
      </c>
      <c r="Z155" s="739"/>
    </row>
    <row r="156" spans="3:26" ht="12" customHeight="1">
      <c r="C156" s="751"/>
      <c r="D156" s="103" t="s">
        <v>416</v>
      </c>
      <c r="E156" s="104"/>
      <c r="F156" s="104"/>
      <c r="G156" s="104"/>
      <c r="H156" s="105"/>
      <c r="I156" s="863"/>
      <c r="J156" s="864"/>
      <c r="K156" s="864"/>
      <c r="L156" s="864"/>
      <c r="M156" s="864"/>
      <c r="N156" s="864"/>
      <c r="O156" s="864"/>
      <c r="P156" s="865"/>
      <c r="Q156" s="869"/>
      <c r="R156" s="870"/>
      <c r="S156" s="870"/>
      <c r="T156" s="870"/>
      <c r="U156" s="870"/>
      <c r="V156" s="870"/>
      <c r="W156" s="870"/>
      <c r="X156" s="871"/>
      <c r="Y156" s="738"/>
      <c r="Z156" s="739"/>
    </row>
    <row r="157" spans="3:26" ht="12" customHeight="1">
      <c r="C157" s="751"/>
      <c r="D157" s="96" t="s">
        <v>394</v>
      </c>
      <c r="E157" s="96"/>
      <c r="F157" s="96"/>
      <c r="G157" s="96"/>
      <c r="H157" s="96"/>
      <c r="I157" s="863"/>
      <c r="J157" s="864"/>
      <c r="K157" s="864"/>
      <c r="L157" s="864"/>
      <c r="M157" s="864"/>
      <c r="N157" s="864"/>
      <c r="O157" s="864"/>
      <c r="P157" s="865"/>
      <c r="Q157" s="869" t="str">
        <f>'光視7-1,7-2(2)'!H16</f>
        <v>-</v>
      </c>
      <c r="R157" s="870"/>
      <c r="S157" s="870"/>
      <c r="T157" s="870"/>
      <c r="U157" s="870"/>
      <c r="V157" s="870"/>
      <c r="W157" s="870"/>
      <c r="X157" s="871"/>
      <c r="Y157" s="738" t="str">
        <f t="shared" ref="Y157" si="50">IF(I157="","",IF(I157&lt;=Q157,"OK","NG"))</f>
        <v/>
      </c>
      <c r="Z157" s="739"/>
    </row>
    <row r="158" spans="3:26" ht="12" customHeight="1">
      <c r="C158" s="751"/>
      <c r="D158" s="103" t="s">
        <v>416</v>
      </c>
      <c r="E158" s="104"/>
      <c r="F158" s="104"/>
      <c r="G158" s="104"/>
      <c r="H158" s="105"/>
      <c r="I158" s="863"/>
      <c r="J158" s="864"/>
      <c r="K158" s="864"/>
      <c r="L158" s="864"/>
      <c r="M158" s="864"/>
      <c r="N158" s="864"/>
      <c r="O158" s="864"/>
      <c r="P158" s="865"/>
      <c r="Q158" s="869"/>
      <c r="R158" s="870"/>
      <c r="S158" s="870"/>
      <c r="T158" s="870"/>
      <c r="U158" s="870"/>
      <c r="V158" s="870"/>
      <c r="W158" s="870"/>
      <c r="X158" s="871"/>
      <c r="Y158" s="738"/>
      <c r="Z158" s="739"/>
    </row>
    <row r="159" spans="3:26" ht="12" customHeight="1">
      <c r="C159" s="751"/>
      <c r="D159" s="96" t="s">
        <v>395</v>
      </c>
      <c r="E159" s="96"/>
      <c r="F159" s="96"/>
      <c r="G159" s="96"/>
      <c r="H159" s="96"/>
      <c r="I159" s="863"/>
      <c r="J159" s="864"/>
      <c r="K159" s="864"/>
      <c r="L159" s="864"/>
      <c r="M159" s="864"/>
      <c r="N159" s="864"/>
      <c r="O159" s="864"/>
      <c r="P159" s="865"/>
      <c r="Q159" s="869" t="str">
        <f>'光視7-1,7-2(2)'!I16</f>
        <v>-</v>
      </c>
      <c r="R159" s="870"/>
      <c r="S159" s="870"/>
      <c r="T159" s="870"/>
      <c r="U159" s="870"/>
      <c r="V159" s="870"/>
      <c r="W159" s="870"/>
      <c r="X159" s="871"/>
      <c r="Y159" s="738" t="str">
        <f t="shared" ref="Y159" si="51">IF(I159="","",IF(I159&lt;=Q159,"OK","NG"))</f>
        <v/>
      </c>
      <c r="Z159" s="739"/>
    </row>
    <row r="160" spans="3:26" ht="12" customHeight="1">
      <c r="C160" s="752"/>
      <c r="D160" s="100" t="s">
        <v>416</v>
      </c>
      <c r="E160" s="100"/>
      <c r="F160" s="100"/>
      <c r="G160" s="100"/>
      <c r="H160" s="100"/>
      <c r="I160" s="872"/>
      <c r="J160" s="873"/>
      <c r="K160" s="873"/>
      <c r="L160" s="873"/>
      <c r="M160" s="873"/>
      <c r="N160" s="873"/>
      <c r="O160" s="873"/>
      <c r="P160" s="874"/>
      <c r="Q160" s="875"/>
      <c r="R160" s="876"/>
      <c r="S160" s="876"/>
      <c r="T160" s="876"/>
      <c r="U160" s="876"/>
      <c r="V160" s="876"/>
      <c r="W160" s="876"/>
      <c r="X160" s="877"/>
      <c r="Y160" s="740"/>
      <c r="Z160" s="741"/>
    </row>
    <row r="161" spans="3:26" ht="12" customHeight="1">
      <c r="C161" s="96" t="s">
        <v>414</v>
      </c>
      <c r="D161" s="96"/>
      <c r="E161" s="96"/>
      <c r="F161" s="96"/>
      <c r="G161" s="96"/>
      <c r="H161" s="96"/>
      <c r="I161" s="96"/>
      <c r="J161" s="96"/>
      <c r="K161" s="96"/>
      <c r="L161" s="96"/>
      <c r="M161" s="96"/>
      <c r="N161" s="96"/>
      <c r="O161" s="96"/>
      <c r="P161" s="96"/>
      <c r="Q161" s="96"/>
      <c r="R161" s="96"/>
    </row>
    <row r="162" spans="3:26" ht="12" customHeight="1">
      <c r="C162" s="742">
        <f>'光視7-1,7-2(2)'!C34</f>
        <v>0</v>
      </c>
      <c r="D162" s="743"/>
      <c r="E162" s="743"/>
      <c r="F162" s="743"/>
      <c r="G162" s="743"/>
      <c r="H162" s="743"/>
      <c r="I162" s="743"/>
      <c r="J162" s="743"/>
      <c r="K162" s="743"/>
      <c r="L162" s="743"/>
      <c r="M162" s="743"/>
      <c r="N162" s="743"/>
      <c r="O162" s="743"/>
      <c r="P162" s="743"/>
      <c r="Q162" s="743"/>
      <c r="R162" s="743"/>
      <c r="S162" s="743"/>
      <c r="T162" s="743"/>
      <c r="U162" s="743"/>
      <c r="V162" s="743"/>
      <c r="W162" s="743"/>
      <c r="X162" s="743"/>
      <c r="Y162" s="743"/>
      <c r="Z162" s="744"/>
    </row>
    <row r="163" spans="3:26" ht="12" customHeight="1">
      <c r="C163" s="745"/>
      <c r="D163" s="746"/>
      <c r="E163" s="746"/>
      <c r="F163" s="746"/>
      <c r="G163" s="746"/>
      <c r="H163" s="746"/>
      <c r="I163" s="746"/>
      <c r="J163" s="746"/>
      <c r="K163" s="746"/>
      <c r="L163" s="746"/>
      <c r="M163" s="746"/>
      <c r="N163" s="746"/>
      <c r="O163" s="746"/>
      <c r="P163" s="746"/>
      <c r="Q163" s="746"/>
      <c r="R163" s="746"/>
      <c r="S163" s="746"/>
      <c r="T163" s="746"/>
      <c r="U163" s="746"/>
      <c r="V163" s="746"/>
      <c r="W163" s="746"/>
      <c r="X163" s="746"/>
      <c r="Y163" s="746"/>
      <c r="Z163" s="747"/>
    </row>
    <row r="164" spans="3:26" ht="12" customHeight="1">
      <c r="C164" s="748" t="s">
        <v>415</v>
      </c>
      <c r="D164" s="97"/>
      <c r="E164" s="97"/>
      <c r="F164" s="97"/>
      <c r="G164" s="97"/>
      <c r="H164" s="97"/>
      <c r="I164" s="98" t="s">
        <v>371</v>
      </c>
      <c r="J164" s="97"/>
      <c r="K164" s="97"/>
      <c r="L164" s="97"/>
      <c r="M164" s="97"/>
      <c r="N164" s="97"/>
      <c r="O164" s="97"/>
      <c r="P164" s="99"/>
      <c r="Q164" s="98" t="s">
        <v>372</v>
      </c>
      <c r="R164" s="97"/>
      <c r="S164" s="97"/>
      <c r="T164" s="97"/>
      <c r="U164" s="97"/>
      <c r="V164" s="97"/>
      <c r="W164" s="97"/>
      <c r="X164" s="99"/>
      <c r="Y164" s="98" t="s">
        <v>373</v>
      </c>
      <c r="Z164" s="99"/>
    </row>
    <row r="165" spans="3:26" ht="12" customHeight="1">
      <c r="C165" s="749"/>
      <c r="D165" s="100"/>
      <c r="E165" s="100"/>
      <c r="F165" s="100"/>
      <c r="G165" s="100"/>
      <c r="H165" s="100"/>
      <c r="I165" s="101" t="s">
        <v>374</v>
      </c>
      <c r="J165" s="100"/>
      <c r="K165" s="100"/>
      <c r="L165" s="100"/>
      <c r="M165" s="100"/>
      <c r="N165" s="100"/>
      <c r="O165" s="100"/>
      <c r="P165" s="102"/>
      <c r="Q165" s="101" t="s">
        <v>421</v>
      </c>
      <c r="R165" s="100"/>
      <c r="S165" s="100"/>
      <c r="T165" s="100"/>
      <c r="U165" s="100"/>
      <c r="V165" s="100"/>
      <c r="W165" s="100"/>
      <c r="X165" s="102"/>
      <c r="Y165" s="101"/>
      <c r="Z165" s="102"/>
    </row>
    <row r="166" spans="3:26" ht="12" customHeight="1">
      <c r="C166" s="750">
        <f>'光視7-1,7-2(2)'!B26</f>
        <v>10</v>
      </c>
      <c r="D166" s="97" t="s">
        <v>375</v>
      </c>
      <c r="E166" s="97"/>
      <c r="F166" s="97"/>
      <c r="G166" s="97"/>
      <c r="H166" s="97"/>
      <c r="I166" s="860"/>
      <c r="J166" s="861"/>
      <c r="K166" s="861"/>
      <c r="L166" s="861"/>
      <c r="M166" s="861"/>
      <c r="N166" s="861"/>
      <c r="O166" s="861"/>
      <c r="P166" s="862"/>
      <c r="Q166" s="866">
        <f>'光視7-1,7-2(2)'!D28</f>
        <v>0</v>
      </c>
      <c r="R166" s="867"/>
      <c r="S166" s="867"/>
      <c r="T166" s="867"/>
      <c r="U166" s="867"/>
      <c r="V166" s="867"/>
      <c r="W166" s="867"/>
      <c r="X166" s="868"/>
      <c r="Y166" s="771" t="str">
        <f t="shared" ref="Y166" si="52">IF(I166="","",IF(I166&lt;=Q166,"OK","NG"))</f>
        <v/>
      </c>
      <c r="Z166" s="772"/>
    </row>
    <row r="167" spans="3:26" ht="12" customHeight="1">
      <c r="C167" s="751"/>
      <c r="D167" s="103"/>
      <c r="E167" s="104"/>
      <c r="F167" s="104"/>
      <c r="G167" s="104"/>
      <c r="H167" s="105"/>
      <c r="I167" s="863"/>
      <c r="J167" s="864"/>
      <c r="K167" s="864"/>
      <c r="L167" s="864"/>
      <c r="M167" s="864"/>
      <c r="N167" s="864"/>
      <c r="O167" s="864"/>
      <c r="P167" s="865"/>
      <c r="Q167" s="869"/>
      <c r="R167" s="870"/>
      <c r="S167" s="870"/>
      <c r="T167" s="870"/>
      <c r="U167" s="870"/>
      <c r="V167" s="870"/>
      <c r="W167" s="870"/>
      <c r="X167" s="871"/>
      <c r="Y167" s="738"/>
      <c r="Z167" s="739"/>
    </row>
    <row r="168" spans="3:26" ht="12" customHeight="1">
      <c r="C168" s="751"/>
      <c r="D168" s="96" t="s">
        <v>417</v>
      </c>
      <c r="E168" s="96"/>
      <c r="F168" s="96"/>
      <c r="G168" s="96"/>
      <c r="H168" s="96"/>
      <c r="I168" s="863"/>
      <c r="J168" s="864"/>
      <c r="K168" s="864"/>
      <c r="L168" s="864"/>
      <c r="M168" s="864"/>
      <c r="N168" s="864"/>
      <c r="O168" s="864"/>
      <c r="P168" s="865"/>
      <c r="Q168" s="869" t="str">
        <f>'光視7-1,7-2(2)'!E28</f>
        <v>-</v>
      </c>
      <c r="R168" s="870"/>
      <c r="S168" s="870"/>
      <c r="T168" s="870"/>
      <c r="U168" s="870"/>
      <c r="V168" s="870"/>
      <c r="W168" s="870"/>
      <c r="X168" s="871"/>
      <c r="Y168" s="738" t="str">
        <f t="shared" ref="Y168" si="53">IF(I168="","",IF(I168&lt;=Q168,"OK","NG"))</f>
        <v/>
      </c>
      <c r="Z168" s="739"/>
    </row>
    <row r="169" spans="3:26" ht="12" customHeight="1">
      <c r="C169" s="751"/>
      <c r="D169" s="103" t="s">
        <v>416</v>
      </c>
      <c r="E169" s="104"/>
      <c r="F169" s="104"/>
      <c r="G169" s="104"/>
      <c r="H169" s="105"/>
      <c r="I169" s="863"/>
      <c r="J169" s="864"/>
      <c r="K169" s="864"/>
      <c r="L169" s="864"/>
      <c r="M169" s="864"/>
      <c r="N169" s="864"/>
      <c r="O169" s="864"/>
      <c r="P169" s="865"/>
      <c r="Q169" s="869"/>
      <c r="R169" s="870"/>
      <c r="S169" s="870"/>
      <c r="T169" s="870"/>
      <c r="U169" s="870"/>
      <c r="V169" s="870"/>
      <c r="W169" s="870"/>
      <c r="X169" s="871"/>
      <c r="Y169" s="738"/>
      <c r="Z169" s="739"/>
    </row>
    <row r="170" spans="3:26" ht="12" customHeight="1">
      <c r="C170" s="751"/>
      <c r="D170" s="96" t="s">
        <v>392</v>
      </c>
      <c r="E170" s="96"/>
      <c r="F170" s="96"/>
      <c r="G170" s="96"/>
      <c r="H170" s="96"/>
      <c r="I170" s="863"/>
      <c r="J170" s="864"/>
      <c r="K170" s="864"/>
      <c r="L170" s="864"/>
      <c r="M170" s="864"/>
      <c r="N170" s="864"/>
      <c r="O170" s="864"/>
      <c r="P170" s="865"/>
      <c r="Q170" s="869" t="str">
        <f>'光視7-1,7-2(2)'!F28</f>
        <v>-</v>
      </c>
      <c r="R170" s="870"/>
      <c r="S170" s="870"/>
      <c r="T170" s="870"/>
      <c r="U170" s="870"/>
      <c r="V170" s="870"/>
      <c r="W170" s="870"/>
      <c r="X170" s="871"/>
      <c r="Y170" s="738" t="str">
        <f t="shared" ref="Y170" si="54">IF(I170="","",IF(I170&lt;=Q170,"OK","NG"))</f>
        <v/>
      </c>
      <c r="Z170" s="739"/>
    </row>
    <row r="171" spans="3:26" ht="12" customHeight="1">
      <c r="C171" s="751"/>
      <c r="D171" s="103" t="s">
        <v>416</v>
      </c>
      <c r="E171" s="104"/>
      <c r="F171" s="104"/>
      <c r="G171" s="104"/>
      <c r="H171" s="105"/>
      <c r="I171" s="863"/>
      <c r="J171" s="864"/>
      <c r="K171" s="864"/>
      <c r="L171" s="864"/>
      <c r="M171" s="864"/>
      <c r="N171" s="864"/>
      <c r="O171" s="864"/>
      <c r="P171" s="865"/>
      <c r="Q171" s="869"/>
      <c r="R171" s="870"/>
      <c r="S171" s="870"/>
      <c r="T171" s="870"/>
      <c r="U171" s="870"/>
      <c r="V171" s="870"/>
      <c r="W171" s="870"/>
      <c r="X171" s="871"/>
      <c r="Y171" s="738"/>
      <c r="Z171" s="739"/>
    </row>
    <row r="172" spans="3:26" ht="12" customHeight="1">
      <c r="C172" s="751"/>
      <c r="D172" s="96" t="s">
        <v>393</v>
      </c>
      <c r="E172" s="96"/>
      <c r="F172" s="96"/>
      <c r="G172" s="96"/>
      <c r="H172" s="96"/>
      <c r="I172" s="863"/>
      <c r="J172" s="864"/>
      <c r="K172" s="864"/>
      <c r="L172" s="864"/>
      <c r="M172" s="864"/>
      <c r="N172" s="864"/>
      <c r="O172" s="864"/>
      <c r="P172" s="865"/>
      <c r="Q172" s="869" t="str">
        <f>'光視7-1,7-2(2)'!G16</f>
        <v>-</v>
      </c>
      <c r="R172" s="870"/>
      <c r="S172" s="870"/>
      <c r="T172" s="870"/>
      <c r="U172" s="870"/>
      <c r="V172" s="870"/>
      <c r="W172" s="870"/>
      <c r="X172" s="871"/>
      <c r="Y172" s="738" t="str">
        <f t="shared" ref="Y172" si="55">IF(I172="","",IF(I172&lt;=Q172,"OK","NG"))</f>
        <v/>
      </c>
      <c r="Z172" s="739"/>
    </row>
    <row r="173" spans="3:26" ht="12" customHeight="1">
      <c r="C173" s="751"/>
      <c r="D173" s="103" t="s">
        <v>416</v>
      </c>
      <c r="E173" s="104"/>
      <c r="F173" s="104"/>
      <c r="G173" s="104"/>
      <c r="H173" s="105"/>
      <c r="I173" s="863"/>
      <c r="J173" s="864"/>
      <c r="K173" s="864"/>
      <c r="L173" s="864"/>
      <c r="M173" s="864"/>
      <c r="N173" s="864"/>
      <c r="O173" s="864"/>
      <c r="P173" s="865"/>
      <c r="Q173" s="869"/>
      <c r="R173" s="870"/>
      <c r="S173" s="870"/>
      <c r="T173" s="870"/>
      <c r="U173" s="870"/>
      <c r="V173" s="870"/>
      <c r="W173" s="870"/>
      <c r="X173" s="871"/>
      <c r="Y173" s="738"/>
      <c r="Z173" s="739"/>
    </row>
    <row r="174" spans="3:26" ht="12" customHeight="1">
      <c r="C174" s="751"/>
      <c r="D174" s="96" t="s">
        <v>394</v>
      </c>
      <c r="E174" s="96"/>
      <c r="F174" s="96"/>
      <c r="G174" s="96"/>
      <c r="H174" s="96"/>
      <c r="I174" s="863"/>
      <c r="J174" s="864"/>
      <c r="K174" s="864"/>
      <c r="L174" s="864"/>
      <c r="M174" s="864"/>
      <c r="N174" s="864"/>
      <c r="O174" s="864"/>
      <c r="P174" s="865"/>
      <c r="Q174" s="869" t="str">
        <f>'光視7-1,7-2(2)'!H28</f>
        <v>-</v>
      </c>
      <c r="R174" s="870"/>
      <c r="S174" s="870"/>
      <c r="T174" s="870"/>
      <c r="U174" s="870"/>
      <c r="V174" s="870"/>
      <c r="W174" s="870"/>
      <c r="X174" s="871"/>
      <c r="Y174" s="738" t="str">
        <f t="shared" ref="Y174" si="56">IF(I174="","",IF(I174&lt;=Q174,"OK","NG"))</f>
        <v/>
      </c>
      <c r="Z174" s="739"/>
    </row>
    <row r="175" spans="3:26" ht="12" customHeight="1">
      <c r="C175" s="751"/>
      <c r="D175" s="103" t="s">
        <v>416</v>
      </c>
      <c r="E175" s="104"/>
      <c r="F175" s="104"/>
      <c r="G175" s="104"/>
      <c r="H175" s="105"/>
      <c r="I175" s="863"/>
      <c r="J175" s="864"/>
      <c r="K175" s="864"/>
      <c r="L175" s="864"/>
      <c r="M175" s="864"/>
      <c r="N175" s="864"/>
      <c r="O175" s="864"/>
      <c r="P175" s="865"/>
      <c r="Q175" s="869"/>
      <c r="R175" s="870"/>
      <c r="S175" s="870"/>
      <c r="T175" s="870"/>
      <c r="U175" s="870"/>
      <c r="V175" s="870"/>
      <c r="W175" s="870"/>
      <c r="X175" s="871"/>
      <c r="Y175" s="738"/>
      <c r="Z175" s="739"/>
    </row>
    <row r="176" spans="3:26" ht="12" customHeight="1">
      <c r="C176" s="751"/>
      <c r="D176" s="96" t="s">
        <v>395</v>
      </c>
      <c r="E176" s="96"/>
      <c r="F176" s="96"/>
      <c r="G176" s="96"/>
      <c r="H176" s="96"/>
      <c r="I176" s="863"/>
      <c r="J176" s="864"/>
      <c r="K176" s="864"/>
      <c r="L176" s="864"/>
      <c r="M176" s="864"/>
      <c r="N176" s="864"/>
      <c r="O176" s="864"/>
      <c r="P176" s="865"/>
      <c r="Q176" s="869" t="str">
        <f>'光視7-1,7-2(2)'!I30</f>
        <v>-</v>
      </c>
      <c r="R176" s="870"/>
      <c r="S176" s="870"/>
      <c r="T176" s="870"/>
      <c r="U176" s="870"/>
      <c r="V176" s="870"/>
      <c r="W176" s="870"/>
      <c r="X176" s="871"/>
      <c r="Y176" s="738" t="str">
        <f t="shared" ref="Y176" si="57">IF(I176="","",IF(I176&lt;=Q176,"OK","NG"))</f>
        <v/>
      </c>
      <c r="Z176" s="739"/>
    </row>
    <row r="177" spans="3:26" ht="12" customHeight="1">
      <c r="C177" s="752"/>
      <c r="D177" s="100" t="s">
        <v>416</v>
      </c>
      <c r="E177" s="100"/>
      <c r="F177" s="100"/>
      <c r="G177" s="100"/>
      <c r="H177" s="100"/>
      <c r="I177" s="872"/>
      <c r="J177" s="873"/>
      <c r="K177" s="873"/>
      <c r="L177" s="873"/>
      <c r="M177" s="873"/>
      <c r="N177" s="873"/>
      <c r="O177" s="873"/>
      <c r="P177" s="874"/>
      <c r="Q177" s="875"/>
      <c r="R177" s="876"/>
      <c r="S177" s="876"/>
      <c r="T177" s="876"/>
      <c r="U177" s="876"/>
      <c r="V177" s="876"/>
      <c r="W177" s="876"/>
      <c r="X177" s="877"/>
      <c r="Y177" s="740"/>
      <c r="Z177" s="741"/>
    </row>
    <row r="178" spans="3:26" ht="12" customHeight="1">
      <c r="C178" s="96" t="s">
        <v>414</v>
      </c>
      <c r="D178" s="96"/>
      <c r="E178" s="96"/>
      <c r="F178" s="96"/>
      <c r="G178" s="96"/>
      <c r="H178" s="96"/>
      <c r="I178" s="96"/>
      <c r="J178" s="96"/>
      <c r="K178" s="96"/>
      <c r="L178" s="96"/>
      <c r="M178" s="96"/>
      <c r="N178" s="96"/>
      <c r="O178" s="96"/>
      <c r="P178" s="96"/>
      <c r="Q178" s="96"/>
      <c r="R178" s="96"/>
    </row>
    <row r="179" spans="3:26" ht="12" customHeight="1">
      <c r="C179" s="742">
        <f>'光視7-1,7-2(2)'!C46</f>
        <v>0</v>
      </c>
      <c r="D179" s="743"/>
      <c r="E179" s="743"/>
      <c r="F179" s="743"/>
      <c r="G179" s="743"/>
      <c r="H179" s="743"/>
      <c r="I179" s="743"/>
      <c r="J179" s="743"/>
      <c r="K179" s="743"/>
      <c r="L179" s="743"/>
      <c r="M179" s="743"/>
      <c r="N179" s="743"/>
      <c r="O179" s="743"/>
      <c r="P179" s="743"/>
      <c r="Q179" s="743"/>
      <c r="R179" s="743"/>
      <c r="S179" s="743"/>
      <c r="T179" s="743"/>
      <c r="U179" s="743"/>
      <c r="V179" s="743"/>
      <c r="W179" s="743"/>
      <c r="X179" s="743"/>
      <c r="Y179" s="743"/>
      <c r="Z179" s="744"/>
    </row>
    <row r="180" spans="3:26" ht="12" customHeight="1">
      <c r="C180" s="745"/>
      <c r="D180" s="746"/>
      <c r="E180" s="746"/>
      <c r="F180" s="746"/>
      <c r="G180" s="746"/>
      <c r="H180" s="746"/>
      <c r="I180" s="746"/>
      <c r="J180" s="746"/>
      <c r="K180" s="746"/>
      <c r="L180" s="746"/>
      <c r="M180" s="746"/>
      <c r="N180" s="746"/>
      <c r="O180" s="746"/>
      <c r="P180" s="746"/>
      <c r="Q180" s="746"/>
      <c r="R180" s="746"/>
      <c r="S180" s="746"/>
      <c r="T180" s="746"/>
      <c r="U180" s="746"/>
      <c r="V180" s="746"/>
      <c r="W180" s="746"/>
      <c r="X180" s="746"/>
      <c r="Y180" s="746"/>
      <c r="Z180" s="747"/>
    </row>
    <row r="181" spans="3:26" ht="12" customHeight="1">
      <c r="C181" s="748" t="s">
        <v>415</v>
      </c>
      <c r="D181" s="97"/>
      <c r="E181" s="97"/>
      <c r="F181" s="97"/>
      <c r="G181" s="97"/>
      <c r="H181" s="97"/>
      <c r="I181" s="98" t="s">
        <v>371</v>
      </c>
      <c r="J181" s="97"/>
      <c r="K181" s="97"/>
      <c r="L181" s="97"/>
      <c r="M181" s="97"/>
      <c r="N181" s="97"/>
      <c r="O181" s="97"/>
      <c r="P181" s="99"/>
      <c r="Q181" s="98" t="s">
        <v>372</v>
      </c>
      <c r="R181" s="97"/>
      <c r="S181" s="97"/>
      <c r="T181" s="97"/>
      <c r="U181" s="97"/>
      <c r="V181" s="97"/>
      <c r="W181" s="97"/>
      <c r="X181" s="99"/>
      <c r="Y181" s="98" t="s">
        <v>373</v>
      </c>
      <c r="Z181" s="99"/>
    </row>
    <row r="182" spans="3:26" ht="12" customHeight="1">
      <c r="C182" s="749"/>
      <c r="D182" s="100"/>
      <c r="E182" s="100"/>
      <c r="F182" s="100"/>
      <c r="G182" s="100"/>
      <c r="H182" s="100"/>
      <c r="I182" s="101" t="s">
        <v>374</v>
      </c>
      <c r="J182" s="100"/>
      <c r="K182" s="100"/>
      <c r="L182" s="100"/>
      <c r="M182" s="100"/>
      <c r="N182" s="100"/>
      <c r="O182" s="100"/>
      <c r="P182" s="102"/>
      <c r="Q182" s="101" t="s">
        <v>421</v>
      </c>
      <c r="R182" s="100"/>
      <c r="S182" s="100"/>
      <c r="T182" s="100"/>
      <c r="U182" s="100"/>
      <c r="V182" s="100"/>
      <c r="W182" s="100"/>
      <c r="X182" s="102"/>
      <c r="Y182" s="101"/>
      <c r="Z182" s="102"/>
    </row>
    <row r="183" spans="3:26" ht="12" customHeight="1">
      <c r="C183" s="750">
        <f>'光視7-1,7-2(2)'!B38</f>
        <v>11</v>
      </c>
      <c r="D183" s="97" t="s">
        <v>375</v>
      </c>
      <c r="E183" s="97"/>
      <c r="F183" s="97"/>
      <c r="G183" s="97"/>
      <c r="H183" s="97"/>
      <c r="I183" s="860"/>
      <c r="J183" s="861"/>
      <c r="K183" s="861"/>
      <c r="L183" s="861"/>
      <c r="M183" s="861"/>
      <c r="N183" s="861"/>
      <c r="O183" s="861"/>
      <c r="P183" s="862"/>
      <c r="Q183" s="866">
        <f>'光視7-1,7-2(2)'!D40</f>
        <v>0</v>
      </c>
      <c r="R183" s="867"/>
      <c r="S183" s="867"/>
      <c r="T183" s="867"/>
      <c r="U183" s="867"/>
      <c r="V183" s="867"/>
      <c r="W183" s="867"/>
      <c r="X183" s="868"/>
      <c r="Y183" s="771" t="str">
        <f t="shared" ref="Y183" si="58">IF(I183="","",IF(I183&lt;=Q183,"OK","NG"))</f>
        <v/>
      </c>
      <c r="Z183" s="772"/>
    </row>
    <row r="184" spans="3:26" ht="12" customHeight="1">
      <c r="C184" s="751"/>
      <c r="D184" s="103"/>
      <c r="E184" s="104"/>
      <c r="F184" s="104"/>
      <c r="G184" s="104"/>
      <c r="H184" s="105"/>
      <c r="I184" s="863"/>
      <c r="J184" s="864"/>
      <c r="K184" s="864"/>
      <c r="L184" s="864"/>
      <c r="M184" s="864"/>
      <c r="N184" s="864"/>
      <c r="O184" s="864"/>
      <c r="P184" s="865"/>
      <c r="Q184" s="869"/>
      <c r="R184" s="870"/>
      <c r="S184" s="870"/>
      <c r="T184" s="870"/>
      <c r="U184" s="870"/>
      <c r="V184" s="870"/>
      <c r="W184" s="870"/>
      <c r="X184" s="871"/>
      <c r="Y184" s="738"/>
      <c r="Z184" s="739"/>
    </row>
    <row r="185" spans="3:26" ht="12" customHeight="1">
      <c r="C185" s="751"/>
      <c r="D185" s="96" t="s">
        <v>417</v>
      </c>
      <c r="E185" s="96"/>
      <c r="F185" s="96"/>
      <c r="G185" s="96"/>
      <c r="H185" s="96"/>
      <c r="I185" s="863"/>
      <c r="J185" s="864"/>
      <c r="K185" s="864"/>
      <c r="L185" s="864"/>
      <c r="M185" s="864"/>
      <c r="N185" s="864"/>
      <c r="O185" s="864"/>
      <c r="P185" s="865"/>
      <c r="Q185" s="869" t="str">
        <f>'光視7-1,7-2(2)'!E40</f>
        <v>-</v>
      </c>
      <c r="R185" s="870"/>
      <c r="S185" s="870"/>
      <c r="T185" s="870"/>
      <c r="U185" s="870"/>
      <c r="V185" s="870"/>
      <c r="W185" s="870"/>
      <c r="X185" s="871"/>
      <c r="Y185" s="738" t="str">
        <f t="shared" ref="Y185" si="59">IF(I185="","",IF(I185&lt;=Q185,"OK","NG"))</f>
        <v/>
      </c>
      <c r="Z185" s="739"/>
    </row>
    <row r="186" spans="3:26" ht="12" customHeight="1">
      <c r="C186" s="751"/>
      <c r="D186" s="103" t="s">
        <v>416</v>
      </c>
      <c r="E186" s="104"/>
      <c r="F186" s="104"/>
      <c r="G186" s="104"/>
      <c r="H186" s="105"/>
      <c r="I186" s="863"/>
      <c r="J186" s="864"/>
      <c r="K186" s="864"/>
      <c r="L186" s="864"/>
      <c r="M186" s="864"/>
      <c r="N186" s="864"/>
      <c r="O186" s="864"/>
      <c r="P186" s="865"/>
      <c r="Q186" s="869"/>
      <c r="R186" s="870"/>
      <c r="S186" s="870"/>
      <c r="T186" s="870"/>
      <c r="U186" s="870"/>
      <c r="V186" s="870"/>
      <c r="W186" s="870"/>
      <c r="X186" s="871"/>
      <c r="Y186" s="738"/>
      <c r="Z186" s="739"/>
    </row>
    <row r="187" spans="3:26" ht="12" customHeight="1">
      <c r="C187" s="751"/>
      <c r="D187" s="96" t="s">
        <v>392</v>
      </c>
      <c r="E187" s="96"/>
      <c r="F187" s="96"/>
      <c r="G187" s="96"/>
      <c r="H187" s="96"/>
      <c r="I187" s="863"/>
      <c r="J187" s="864"/>
      <c r="K187" s="864"/>
      <c r="L187" s="864"/>
      <c r="M187" s="864"/>
      <c r="N187" s="864"/>
      <c r="O187" s="864"/>
      <c r="P187" s="865"/>
      <c r="Q187" s="869" t="str">
        <f>'光視7-1,7-2(2)'!F40</f>
        <v>-</v>
      </c>
      <c r="R187" s="870"/>
      <c r="S187" s="870"/>
      <c r="T187" s="870"/>
      <c r="U187" s="870"/>
      <c r="V187" s="870"/>
      <c r="W187" s="870"/>
      <c r="X187" s="871"/>
      <c r="Y187" s="738" t="str">
        <f t="shared" ref="Y187" si="60">IF(I187="","",IF(I187&lt;=Q187,"OK","NG"))</f>
        <v/>
      </c>
      <c r="Z187" s="739"/>
    </row>
    <row r="188" spans="3:26" ht="12" customHeight="1">
      <c r="C188" s="751"/>
      <c r="D188" s="103" t="s">
        <v>416</v>
      </c>
      <c r="E188" s="104"/>
      <c r="F188" s="104"/>
      <c r="G188" s="104"/>
      <c r="H188" s="105"/>
      <c r="I188" s="863"/>
      <c r="J188" s="864"/>
      <c r="K188" s="864"/>
      <c r="L188" s="864"/>
      <c r="M188" s="864"/>
      <c r="N188" s="864"/>
      <c r="O188" s="864"/>
      <c r="P188" s="865"/>
      <c r="Q188" s="869"/>
      <c r="R188" s="870"/>
      <c r="S188" s="870"/>
      <c r="T188" s="870"/>
      <c r="U188" s="870"/>
      <c r="V188" s="870"/>
      <c r="W188" s="870"/>
      <c r="X188" s="871"/>
      <c r="Y188" s="738"/>
      <c r="Z188" s="739"/>
    </row>
    <row r="189" spans="3:26" ht="12" customHeight="1">
      <c r="C189" s="751"/>
      <c r="D189" s="96" t="s">
        <v>393</v>
      </c>
      <c r="E189" s="96"/>
      <c r="F189" s="96"/>
      <c r="G189" s="96"/>
      <c r="H189" s="96"/>
      <c r="I189" s="863"/>
      <c r="J189" s="864"/>
      <c r="K189" s="864"/>
      <c r="L189" s="864"/>
      <c r="M189" s="864"/>
      <c r="N189" s="864"/>
      <c r="O189" s="864"/>
      <c r="P189" s="865"/>
      <c r="Q189" s="869" t="str">
        <f>'光視7-1,7-2(2)'!G40</f>
        <v>-</v>
      </c>
      <c r="R189" s="870"/>
      <c r="S189" s="870"/>
      <c r="T189" s="870"/>
      <c r="U189" s="870"/>
      <c r="V189" s="870"/>
      <c r="W189" s="870"/>
      <c r="X189" s="871"/>
      <c r="Y189" s="738" t="str">
        <f t="shared" ref="Y189" si="61">IF(I189="","",IF(I189&lt;=Q189,"OK","NG"))</f>
        <v/>
      </c>
      <c r="Z189" s="739"/>
    </row>
    <row r="190" spans="3:26" ht="12" customHeight="1">
      <c r="C190" s="751"/>
      <c r="D190" s="103" t="s">
        <v>416</v>
      </c>
      <c r="E190" s="104"/>
      <c r="F190" s="104"/>
      <c r="G190" s="104"/>
      <c r="H190" s="105"/>
      <c r="I190" s="863"/>
      <c r="J190" s="864"/>
      <c r="K190" s="864"/>
      <c r="L190" s="864"/>
      <c r="M190" s="864"/>
      <c r="N190" s="864"/>
      <c r="O190" s="864"/>
      <c r="P190" s="865"/>
      <c r="Q190" s="869"/>
      <c r="R190" s="870"/>
      <c r="S190" s="870"/>
      <c r="T190" s="870"/>
      <c r="U190" s="870"/>
      <c r="V190" s="870"/>
      <c r="W190" s="870"/>
      <c r="X190" s="871"/>
      <c r="Y190" s="738"/>
      <c r="Z190" s="739"/>
    </row>
    <row r="191" spans="3:26" ht="12" customHeight="1">
      <c r="C191" s="751"/>
      <c r="D191" s="96" t="s">
        <v>394</v>
      </c>
      <c r="E191" s="96"/>
      <c r="F191" s="96"/>
      <c r="G191" s="96"/>
      <c r="H191" s="96"/>
      <c r="I191" s="863"/>
      <c r="J191" s="864"/>
      <c r="K191" s="864"/>
      <c r="L191" s="864"/>
      <c r="M191" s="864"/>
      <c r="N191" s="864"/>
      <c r="O191" s="864"/>
      <c r="P191" s="865"/>
      <c r="Q191" s="869" t="str">
        <f>'光視7-1,7-2(2)'!H40</f>
        <v>-</v>
      </c>
      <c r="R191" s="870"/>
      <c r="S191" s="870"/>
      <c r="T191" s="870"/>
      <c r="U191" s="870"/>
      <c r="V191" s="870"/>
      <c r="W191" s="870"/>
      <c r="X191" s="871"/>
      <c r="Y191" s="738" t="str">
        <f t="shared" ref="Y191" si="62">IF(I191="","",IF(I191&lt;=Q191,"OK","NG"))</f>
        <v/>
      </c>
      <c r="Z191" s="739"/>
    </row>
    <row r="192" spans="3:26" ht="12" customHeight="1">
      <c r="C192" s="751"/>
      <c r="D192" s="103" t="s">
        <v>416</v>
      </c>
      <c r="E192" s="104"/>
      <c r="F192" s="104"/>
      <c r="G192" s="104"/>
      <c r="H192" s="105"/>
      <c r="I192" s="863"/>
      <c r="J192" s="864"/>
      <c r="K192" s="864"/>
      <c r="L192" s="864"/>
      <c r="M192" s="864"/>
      <c r="N192" s="864"/>
      <c r="O192" s="864"/>
      <c r="P192" s="865"/>
      <c r="Q192" s="869"/>
      <c r="R192" s="870"/>
      <c r="S192" s="870"/>
      <c r="T192" s="870"/>
      <c r="U192" s="870"/>
      <c r="V192" s="870"/>
      <c r="W192" s="870"/>
      <c r="X192" s="871"/>
      <c r="Y192" s="738"/>
      <c r="Z192" s="739"/>
    </row>
    <row r="193" spans="3:26" ht="12" customHeight="1">
      <c r="C193" s="751"/>
      <c r="D193" s="96" t="s">
        <v>395</v>
      </c>
      <c r="E193" s="96"/>
      <c r="F193" s="96"/>
      <c r="G193" s="96"/>
      <c r="H193" s="96"/>
      <c r="I193" s="863"/>
      <c r="J193" s="864"/>
      <c r="K193" s="864"/>
      <c r="L193" s="864"/>
      <c r="M193" s="864"/>
      <c r="N193" s="864"/>
      <c r="O193" s="864"/>
      <c r="P193" s="865"/>
      <c r="Q193" s="869" t="str">
        <f>'光視7-1,7-2(2)'!I40</f>
        <v>-</v>
      </c>
      <c r="R193" s="870"/>
      <c r="S193" s="870"/>
      <c r="T193" s="870"/>
      <c r="U193" s="870"/>
      <c r="V193" s="870"/>
      <c r="W193" s="870"/>
      <c r="X193" s="871"/>
      <c r="Y193" s="738" t="str">
        <f t="shared" ref="Y193" si="63">IF(I193="","",IF(I193&lt;=Q193,"OK","NG"))</f>
        <v/>
      </c>
      <c r="Z193" s="739"/>
    </row>
    <row r="194" spans="3:26" ht="12" customHeight="1">
      <c r="C194" s="752"/>
      <c r="D194" s="100" t="s">
        <v>416</v>
      </c>
      <c r="E194" s="100"/>
      <c r="F194" s="100"/>
      <c r="G194" s="100"/>
      <c r="H194" s="100"/>
      <c r="I194" s="872"/>
      <c r="J194" s="873"/>
      <c r="K194" s="873"/>
      <c r="L194" s="873"/>
      <c r="M194" s="873"/>
      <c r="N194" s="873"/>
      <c r="O194" s="873"/>
      <c r="P194" s="874"/>
      <c r="Q194" s="875"/>
      <c r="R194" s="876"/>
      <c r="S194" s="876"/>
      <c r="T194" s="876"/>
      <c r="U194" s="876"/>
      <c r="V194" s="876"/>
      <c r="W194" s="876"/>
      <c r="X194" s="877"/>
      <c r="Y194" s="740"/>
      <c r="Z194" s="741"/>
    </row>
    <row r="195" spans="3:26" ht="12" customHeight="1">
      <c r="C195" s="96" t="s">
        <v>414</v>
      </c>
      <c r="D195" s="96"/>
      <c r="E195" s="96"/>
      <c r="F195" s="96"/>
      <c r="G195" s="96"/>
      <c r="H195" s="96"/>
      <c r="I195" s="96"/>
      <c r="J195" s="96"/>
      <c r="K195" s="96"/>
      <c r="L195" s="96"/>
      <c r="M195" s="96"/>
      <c r="N195" s="96"/>
      <c r="O195" s="96"/>
      <c r="P195" s="96"/>
      <c r="Q195" s="96"/>
      <c r="R195" s="96"/>
    </row>
    <row r="196" spans="3:26" ht="12" customHeight="1">
      <c r="C196" s="742">
        <f>'光視7-1,7-2(2)'!C58</f>
        <v>0</v>
      </c>
      <c r="D196" s="743"/>
      <c r="E196" s="743"/>
      <c r="F196" s="743"/>
      <c r="G196" s="743"/>
      <c r="H196" s="743"/>
      <c r="I196" s="743"/>
      <c r="J196" s="743"/>
      <c r="K196" s="743"/>
      <c r="L196" s="743"/>
      <c r="M196" s="743"/>
      <c r="N196" s="743"/>
      <c r="O196" s="743"/>
      <c r="P196" s="743"/>
      <c r="Q196" s="743"/>
      <c r="R196" s="743"/>
      <c r="S196" s="743"/>
      <c r="T196" s="743"/>
      <c r="U196" s="743"/>
      <c r="V196" s="743"/>
      <c r="W196" s="743"/>
      <c r="X196" s="743"/>
      <c r="Y196" s="743"/>
      <c r="Z196" s="744"/>
    </row>
    <row r="197" spans="3:26" ht="12" customHeight="1">
      <c r="C197" s="745"/>
      <c r="D197" s="746"/>
      <c r="E197" s="746"/>
      <c r="F197" s="746"/>
      <c r="G197" s="746"/>
      <c r="H197" s="746"/>
      <c r="I197" s="746"/>
      <c r="J197" s="746"/>
      <c r="K197" s="746"/>
      <c r="L197" s="746"/>
      <c r="M197" s="746"/>
      <c r="N197" s="746"/>
      <c r="O197" s="746"/>
      <c r="P197" s="746"/>
      <c r="Q197" s="746"/>
      <c r="R197" s="746"/>
      <c r="S197" s="746"/>
      <c r="T197" s="746"/>
      <c r="U197" s="746"/>
      <c r="V197" s="746"/>
      <c r="W197" s="746"/>
      <c r="X197" s="746"/>
      <c r="Y197" s="746"/>
      <c r="Z197" s="747"/>
    </row>
    <row r="198" spans="3:26" ht="12" customHeight="1">
      <c r="C198" s="748" t="s">
        <v>415</v>
      </c>
      <c r="D198" s="97"/>
      <c r="E198" s="97"/>
      <c r="F198" s="97"/>
      <c r="G198" s="97"/>
      <c r="H198" s="97"/>
      <c r="I198" s="98" t="s">
        <v>371</v>
      </c>
      <c r="J198" s="97"/>
      <c r="K198" s="97"/>
      <c r="L198" s="97"/>
      <c r="M198" s="97"/>
      <c r="N198" s="97"/>
      <c r="O198" s="97"/>
      <c r="P198" s="99"/>
      <c r="Q198" s="98" t="s">
        <v>372</v>
      </c>
      <c r="R198" s="97"/>
      <c r="S198" s="97"/>
      <c r="T198" s="97"/>
      <c r="U198" s="97"/>
      <c r="V198" s="97"/>
      <c r="W198" s="97"/>
      <c r="X198" s="99"/>
      <c r="Y198" s="98" t="s">
        <v>373</v>
      </c>
      <c r="Z198" s="99"/>
    </row>
    <row r="199" spans="3:26" ht="12" customHeight="1">
      <c r="C199" s="749"/>
      <c r="D199" s="100"/>
      <c r="E199" s="100"/>
      <c r="F199" s="100"/>
      <c r="G199" s="100"/>
      <c r="H199" s="100"/>
      <c r="I199" s="101" t="s">
        <v>374</v>
      </c>
      <c r="J199" s="100"/>
      <c r="K199" s="100"/>
      <c r="L199" s="100"/>
      <c r="M199" s="100"/>
      <c r="N199" s="100"/>
      <c r="O199" s="100"/>
      <c r="P199" s="102"/>
      <c r="Q199" s="101" t="s">
        <v>421</v>
      </c>
      <c r="R199" s="100"/>
      <c r="S199" s="100"/>
      <c r="T199" s="100"/>
      <c r="U199" s="100"/>
      <c r="V199" s="100"/>
      <c r="W199" s="100"/>
      <c r="X199" s="102"/>
      <c r="Y199" s="101"/>
      <c r="Z199" s="102"/>
    </row>
    <row r="200" spans="3:26" ht="12" customHeight="1">
      <c r="C200" s="750">
        <f>'光視7-1,7-2(2)'!B50</f>
        <v>12</v>
      </c>
      <c r="D200" s="97" t="s">
        <v>375</v>
      </c>
      <c r="E200" s="97"/>
      <c r="F200" s="97"/>
      <c r="G200" s="97"/>
      <c r="H200" s="97"/>
      <c r="I200" s="860"/>
      <c r="J200" s="861"/>
      <c r="K200" s="861"/>
      <c r="L200" s="861"/>
      <c r="M200" s="861"/>
      <c r="N200" s="861"/>
      <c r="O200" s="861"/>
      <c r="P200" s="862"/>
      <c r="Q200" s="866">
        <f>'光視7-1,7-2(2)'!D52</f>
        <v>0</v>
      </c>
      <c r="R200" s="867"/>
      <c r="S200" s="867"/>
      <c r="T200" s="867"/>
      <c r="U200" s="867"/>
      <c r="V200" s="867"/>
      <c r="W200" s="867"/>
      <c r="X200" s="868"/>
      <c r="Y200" s="771" t="str">
        <f t="shared" ref="Y200" si="64">IF(I200="","",IF(I200&lt;=Q200,"OK","NG"))</f>
        <v/>
      </c>
      <c r="Z200" s="772"/>
    </row>
    <row r="201" spans="3:26" ht="12" customHeight="1">
      <c r="C201" s="751"/>
      <c r="D201" s="103"/>
      <c r="E201" s="104"/>
      <c r="F201" s="104"/>
      <c r="G201" s="104"/>
      <c r="H201" s="105"/>
      <c r="I201" s="863"/>
      <c r="J201" s="864"/>
      <c r="K201" s="864"/>
      <c r="L201" s="864"/>
      <c r="M201" s="864"/>
      <c r="N201" s="864"/>
      <c r="O201" s="864"/>
      <c r="P201" s="865"/>
      <c r="Q201" s="869"/>
      <c r="R201" s="870"/>
      <c r="S201" s="870"/>
      <c r="T201" s="870"/>
      <c r="U201" s="870"/>
      <c r="V201" s="870"/>
      <c r="W201" s="870"/>
      <c r="X201" s="871"/>
      <c r="Y201" s="738"/>
      <c r="Z201" s="739"/>
    </row>
    <row r="202" spans="3:26" ht="12" customHeight="1">
      <c r="C202" s="751"/>
      <c r="D202" s="96" t="s">
        <v>417</v>
      </c>
      <c r="E202" s="96"/>
      <c r="F202" s="96"/>
      <c r="G202" s="96"/>
      <c r="H202" s="96"/>
      <c r="I202" s="863"/>
      <c r="J202" s="864"/>
      <c r="K202" s="864"/>
      <c r="L202" s="864"/>
      <c r="M202" s="864"/>
      <c r="N202" s="864"/>
      <c r="O202" s="864"/>
      <c r="P202" s="865"/>
      <c r="Q202" s="869" t="str">
        <f>'光視7-1,7-2(2)'!E52</f>
        <v>-</v>
      </c>
      <c r="R202" s="870"/>
      <c r="S202" s="870"/>
      <c r="T202" s="870"/>
      <c r="U202" s="870"/>
      <c r="V202" s="870"/>
      <c r="W202" s="870"/>
      <c r="X202" s="871"/>
      <c r="Y202" s="738" t="str">
        <f t="shared" ref="Y202" si="65">IF(I202="","",IF(I202&lt;=Q202,"OK","NG"))</f>
        <v/>
      </c>
      <c r="Z202" s="739"/>
    </row>
    <row r="203" spans="3:26" ht="12" customHeight="1">
      <c r="C203" s="751"/>
      <c r="D203" s="103" t="s">
        <v>416</v>
      </c>
      <c r="E203" s="104"/>
      <c r="F203" s="104"/>
      <c r="G203" s="104"/>
      <c r="H203" s="105"/>
      <c r="I203" s="863"/>
      <c r="J203" s="864"/>
      <c r="K203" s="864"/>
      <c r="L203" s="864"/>
      <c r="M203" s="864"/>
      <c r="N203" s="864"/>
      <c r="O203" s="864"/>
      <c r="P203" s="865"/>
      <c r="Q203" s="869"/>
      <c r="R203" s="870"/>
      <c r="S203" s="870"/>
      <c r="T203" s="870"/>
      <c r="U203" s="870"/>
      <c r="V203" s="870"/>
      <c r="W203" s="870"/>
      <c r="X203" s="871"/>
      <c r="Y203" s="738"/>
      <c r="Z203" s="739"/>
    </row>
    <row r="204" spans="3:26" ht="12" customHeight="1">
      <c r="C204" s="751"/>
      <c r="D204" s="96" t="s">
        <v>392</v>
      </c>
      <c r="E204" s="96"/>
      <c r="F204" s="96"/>
      <c r="G204" s="96"/>
      <c r="H204" s="96"/>
      <c r="I204" s="863"/>
      <c r="J204" s="864"/>
      <c r="K204" s="864"/>
      <c r="L204" s="864"/>
      <c r="M204" s="864"/>
      <c r="N204" s="864"/>
      <c r="O204" s="864"/>
      <c r="P204" s="865"/>
      <c r="Q204" s="869" t="str">
        <f>'光視7-1,7-2(2)'!F52</f>
        <v>-</v>
      </c>
      <c r="R204" s="870"/>
      <c r="S204" s="870"/>
      <c r="T204" s="870"/>
      <c r="U204" s="870"/>
      <c r="V204" s="870"/>
      <c r="W204" s="870"/>
      <c r="X204" s="871"/>
      <c r="Y204" s="738" t="str">
        <f t="shared" ref="Y204" si="66">IF(I204="","",IF(I204&lt;=Q204,"OK","NG"))</f>
        <v/>
      </c>
      <c r="Z204" s="739"/>
    </row>
    <row r="205" spans="3:26" ht="12" customHeight="1">
      <c r="C205" s="751"/>
      <c r="D205" s="103" t="s">
        <v>416</v>
      </c>
      <c r="E205" s="104"/>
      <c r="F205" s="104"/>
      <c r="G205" s="104"/>
      <c r="H205" s="105"/>
      <c r="I205" s="863"/>
      <c r="J205" s="864"/>
      <c r="K205" s="864"/>
      <c r="L205" s="864"/>
      <c r="M205" s="864"/>
      <c r="N205" s="864"/>
      <c r="O205" s="864"/>
      <c r="P205" s="865"/>
      <c r="Q205" s="869"/>
      <c r="R205" s="870"/>
      <c r="S205" s="870"/>
      <c r="T205" s="870"/>
      <c r="U205" s="870"/>
      <c r="V205" s="870"/>
      <c r="W205" s="870"/>
      <c r="X205" s="871"/>
      <c r="Y205" s="738"/>
      <c r="Z205" s="739"/>
    </row>
    <row r="206" spans="3:26" ht="12" customHeight="1">
      <c r="C206" s="751"/>
      <c r="D206" s="96" t="s">
        <v>393</v>
      </c>
      <c r="E206" s="96"/>
      <c r="F206" s="96"/>
      <c r="G206" s="96"/>
      <c r="H206" s="96"/>
      <c r="I206" s="863"/>
      <c r="J206" s="864"/>
      <c r="K206" s="864"/>
      <c r="L206" s="864"/>
      <c r="M206" s="864"/>
      <c r="N206" s="864"/>
      <c r="O206" s="864"/>
      <c r="P206" s="865"/>
      <c r="Q206" s="869" t="str">
        <f>'光視7-1,7-2(2)'!G52</f>
        <v>-</v>
      </c>
      <c r="R206" s="870"/>
      <c r="S206" s="870"/>
      <c r="T206" s="870"/>
      <c r="U206" s="870"/>
      <c r="V206" s="870"/>
      <c r="W206" s="870"/>
      <c r="X206" s="871"/>
      <c r="Y206" s="738" t="str">
        <f t="shared" ref="Y206" si="67">IF(I206="","",IF(I206&lt;=Q206,"OK","NG"))</f>
        <v/>
      </c>
      <c r="Z206" s="739"/>
    </row>
    <row r="207" spans="3:26" ht="12" customHeight="1">
      <c r="C207" s="751"/>
      <c r="D207" s="103" t="s">
        <v>416</v>
      </c>
      <c r="E207" s="104"/>
      <c r="F207" s="104"/>
      <c r="G207" s="104"/>
      <c r="H207" s="105"/>
      <c r="I207" s="863"/>
      <c r="J207" s="864"/>
      <c r="K207" s="864"/>
      <c r="L207" s="864"/>
      <c r="M207" s="864"/>
      <c r="N207" s="864"/>
      <c r="O207" s="864"/>
      <c r="P207" s="865"/>
      <c r="Q207" s="869"/>
      <c r="R207" s="870"/>
      <c r="S207" s="870"/>
      <c r="T207" s="870"/>
      <c r="U207" s="870"/>
      <c r="V207" s="870"/>
      <c r="W207" s="870"/>
      <c r="X207" s="871"/>
      <c r="Y207" s="738"/>
      <c r="Z207" s="739"/>
    </row>
    <row r="208" spans="3:26" ht="12" customHeight="1">
      <c r="C208" s="751"/>
      <c r="D208" s="96" t="s">
        <v>394</v>
      </c>
      <c r="E208" s="96"/>
      <c r="F208" s="96"/>
      <c r="G208" s="96"/>
      <c r="H208" s="96"/>
      <c r="I208" s="863"/>
      <c r="J208" s="864"/>
      <c r="K208" s="864"/>
      <c r="L208" s="864"/>
      <c r="M208" s="864"/>
      <c r="N208" s="864"/>
      <c r="O208" s="864"/>
      <c r="P208" s="865"/>
      <c r="Q208" s="869" t="str">
        <f>'光視7-1,7-2(2)'!H52</f>
        <v>-</v>
      </c>
      <c r="R208" s="870"/>
      <c r="S208" s="870"/>
      <c r="T208" s="870"/>
      <c r="U208" s="870"/>
      <c r="V208" s="870"/>
      <c r="W208" s="870"/>
      <c r="X208" s="871"/>
      <c r="Y208" s="738" t="str">
        <f t="shared" ref="Y208" si="68">IF(I208="","",IF(I208&lt;=Q208,"OK","NG"))</f>
        <v/>
      </c>
      <c r="Z208" s="739"/>
    </row>
    <row r="209" spans="3:26" ht="12" customHeight="1">
      <c r="C209" s="751"/>
      <c r="D209" s="103" t="s">
        <v>416</v>
      </c>
      <c r="E209" s="104"/>
      <c r="F209" s="104"/>
      <c r="G209" s="104"/>
      <c r="H209" s="105"/>
      <c r="I209" s="863"/>
      <c r="J209" s="864"/>
      <c r="K209" s="864"/>
      <c r="L209" s="864"/>
      <c r="M209" s="864"/>
      <c r="N209" s="864"/>
      <c r="O209" s="864"/>
      <c r="P209" s="865"/>
      <c r="Q209" s="869"/>
      <c r="R209" s="870"/>
      <c r="S209" s="870"/>
      <c r="T209" s="870"/>
      <c r="U209" s="870"/>
      <c r="V209" s="870"/>
      <c r="W209" s="870"/>
      <c r="X209" s="871"/>
      <c r="Y209" s="738"/>
      <c r="Z209" s="739"/>
    </row>
    <row r="210" spans="3:26" ht="12" customHeight="1">
      <c r="C210" s="751"/>
      <c r="D210" s="96" t="s">
        <v>395</v>
      </c>
      <c r="E210" s="96"/>
      <c r="F210" s="96"/>
      <c r="G210" s="96"/>
      <c r="H210" s="96"/>
      <c r="I210" s="863"/>
      <c r="J210" s="864"/>
      <c r="K210" s="864"/>
      <c r="L210" s="864"/>
      <c r="M210" s="864"/>
      <c r="N210" s="864"/>
      <c r="O210" s="864"/>
      <c r="P210" s="865"/>
      <c r="Q210" s="869" t="str">
        <f>'光視7-1,7-2(2)'!I52</f>
        <v>-</v>
      </c>
      <c r="R210" s="870"/>
      <c r="S210" s="870"/>
      <c r="T210" s="870"/>
      <c r="U210" s="870"/>
      <c r="V210" s="870"/>
      <c r="W210" s="870"/>
      <c r="X210" s="871"/>
      <c r="Y210" s="738" t="str">
        <f t="shared" ref="Y210" si="69">IF(I210="","",IF(I210&lt;=Q210,"OK","NG"))</f>
        <v/>
      </c>
      <c r="Z210" s="739"/>
    </row>
    <row r="211" spans="3:26" ht="12" customHeight="1">
      <c r="C211" s="752"/>
      <c r="D211" s="100" t="s">
        <v>416</v>
      </c>
      <c r="E211" s="100"/>
      <c r="F211" s="100"/>
      <c r="G211" s="100"/>
      <c r="H211" s="100"/>
      <c r="I211" s="872"/>
      <c r="J211" s="873"/>
      <c r="K211" s="873"/>
      <c r="L211" s="873"/>
      <c r="M211" s="873"/>
      <c r="N211" s="873"/>
      <c r="O211" s="873"/>
      <c r="P211" s="874"/>
      <c r="Q211" s="875"/>
      <c r="R211" s="876"/>
      <c r="S211" s="876"/>
      <c r="T211" s="876"/>
      <c r="U211" s="876"/>
      <c r="V211" s="876"/>
      <c r="W211" s="876"/>
      <c r="X211" s="877"/>
      <c r="Y211" s="740"/>
      <c r="Z211" s="741"/>
    </row>
    <row r="212" spans="3:26" ht="12" customHeight="1">
      <c r="C212" s="96" t="s">
        <v>370</v>
      </c>
      <c r="D212" s="96"/>
      <c r="E212" s="96"/>
      <c r="F212" s="96"/>
      <c r="G212" s="96"/>
      <c r="H212" s="96"/>
      <c r="I212" s="96"/>
      <c r="J212" s="96"/>
      <c r="K212" s="96"/>
      <c r="L212" s="96"/>
      <c r="M212" s="96"/>
      <c r="N212" s="96"/>
      <c r="O212" s="96"/>
      <c r="P212" s="96"/>
      <c r="Q212" s="96"/>
      <c r="R212" s="96"/>
    </row>
    <row r="213" spans="3:26" ht="12" customHeight="1">
      <c r="C213" s="96" t="s">
        <v>898</v>
      </c>
      <c r="D213" s="96"/>
      <c r="E213" s="96"/>
      <c r="F213" s="96"/>
      <c r="G213" s="96" t="s">
        <v>899</v>
      </c>
      <c r="I213" s="96"/>
      <c r="J213" s="96"/>
      <c r="K213" s="96"/>
      <c r="L213" s="96"/>
      <c r="M213" s="96"/>
      <c r="N213" s="96"/>
      <c r="O213" s="96"/>
      <c r="P213" s="96"/>
      <c r="Q213" s="96"/>
      <c r="R213" s="96"/>
    </row>
    <row r="214" spans="3:26" ht="12" customHeight="1">
      <c r="C214" s="96" t="s">
        <v>414</v>
      </c>
      <c r="D214" s="96"/>
      <c r="E214" s="96"/>
      <c r="F214" s="96"/>
      <c r="G214" s="96"/>
      <c r="H214" s="96"/>
      <c r="I214" s="96"/>
      <c r="J214" s="96"/>
      <c r="K214" s="96"/>
      <c r="L214" s="96"/>
      <c r="M214" s="96"/>
      <c r="N214" s="96"/>
      <c r="O214" s="96"/>
      <c r="P214" s="96"/>
      <c r="Q214" s="96"/>
      <c r="R214" s="96"/>
    </row>
    <row r="215" spans="3:26" ht="12" customHeight="1">
      <c r="C215" s="742">
        <f>'光視7-1,7-2(2)'!C70</f>
        <v>0</v>
      </c>
      <c r="D215" s="743"/>
      <c r="E215" s="743"/>
      <c r="F215" s="743"/>
      <c r="G215" s="743"/>
      <c r="H215" s="743"/>
      <c r="I215" s="743"/>
      <c r="J215" s="743"/>
      <c r="K215" s="743"/>
      <c r="L215" s="743"/>
      <c r="M215" s="743"/>
      <c r="N215" s="743"/>
      <c r="O215" s="743"/>
      <c r="P215" s="743"/>
      <c r="Q215" s="743"/>
      <c r="R215" s="743"/>
      <c r="S215" s="743"/>
      <c r="T215" s="743"/>
      <c r="U215" s="743"/>
      <c r="V215" s="743"/>
      <c r="W215" s="743"/>
      <c r="X215" s="743"/>
      <c r="Y215" s="743"/>
      <c r="Z215" s="744"/>
    </row>
    <row r="216" spans="3:26" ht="12" customHeight="1">
      <c r="C216" s="745"/>
      <c r="D216" s="746"/>
      <c r="E216" s="746"/>
      <c r="F216" s="746"/>
      <c r="G216" s="746"/>
      <c r="H216" s="746"/>
      <c r="I216" s="746"/>
      <c r="J216" s="746"/>
      <c r="K216" s="746"/>
      <c r="L216" s="746"/>
      <c r="M216" s="746"/>
      <c r="N216" s="746"/>
      <c r="O216" s="746"/>
      <c r="P216" s="746"/>
      <c r="Q216" s="746"/>
      <c r="R216" s="746"/>
      <c r="S216" s="746"/>
      <c r="T216" s="746"/>
      <c r="U216" s="746"/>
      <c r="V216" s="746"/>
      <c r="W216" s="746"/>
      <c r="X216" s="746"/>
      <c r="Y216" s="746"/>
      <c r="Z216" s="747"/>
    </row>
    <row r="217" spans="3:26" ht="12" customHeight="1">
      <c r="C217" s="748" t="s">
        <v>415</v>
      </c>
      <c r="D217" s="97"/>
      <c r="E217" s="97"/>
      <c r="F217" s="97"/>
      <c r="G217" s="97"/>
      <c r="H217" s="97"/>
      <c r="I217" s="98" t="s">
        <v>371</v>
      </c>
      <c r="J217" s="97"/>
      <c r="K217" s="97"/>
      <c r="L217" s="97"/>
      <c r="M217" s="97"/>
      <c r="N217" s="97"/>
      <c r="O217" s="97"/>
      <c r="P217" s="99"/>
      <c r="Q217" s="98" t="s">
        <v>372</v>
      </c>
      <c r="R217" s="97"/>
      <c r="S217" s="97"/>
      <c r="T217" s="97"/>
      <c r="U217" s="97"/>
      <c r="V217" s="97"/>
      <c r="W217" s="97"/>
      <c r="X217" s="99"/>
      <c r="Y217" s="98" t="s">
        <v>373</v>
      </c>
      <c r="Z217" s="99"/>
    </row>
    <row r="218" spans="3:26" ht="12" customHeight="1">
      <c r="C218" s="749"/>
      <c r="D218" s="100"/>
      <c r="E218" s="100"/>
      <c r="F218" s="100"/>
      <c r="G218" s="100"/>
      <c r="H218" s="100"/>
      <c r="I218" s="101" t="s">
        <v>374</v>
      </c>
      <c r="J218" s="100"/>
      <c r="K218" s="100"/>
      <c r="L218" s="100"/>
      <c r="M218" s="100"/>
      <c r="N218" s="100"/>
      <c r="O218" s="100"/>
      <c r="P218" s="102"/>
      <c r="Q218" s="101" t="s">
        <v>421</v>
      </c>
      <c r="R218" s="100"/>
      <c r="S218" s="100"/>
      <c r="T218" s="100"/>
      <c r="U218" s="100"/>
      <c r="V218" s="100"/>
      <c r="W218" s="100"/>
      <c r="X218" s="102"/>
      <c r="Y218" s="101"/>
      <c r="Z218" s="102"/>
    </row>
    <row r="219" spans="3:26" ht="12" customHeight="1">
      <c r="C219" s="750">
        <f>'光視7-1,7-2(2)'!B62</f>
        <v>13</v>
      </c>
      <c r="D219" s="97" t="s">
        <v>375</v>
      </c>
      <c r="E219" s="97"/>
      <c r="F219" s="97"/>
      <c r="G219" s="97"/>
      <c r="H219" s="97"/>
      <c r="I219" s="860"/>
      <c r="J219" s="861"/>
      <c r="K219" s="861"/>
      <c r="L219" s="861"/>
      <c r="M219" s="861"/>
      <c r="N219" s="861"/>
      <c r="O219" s="861"/>
      <c r="P219" s="862"/>
      <c r="Q219" s="866">
        <f>'光視7-1,7-2(2)'!D64</f>
        <v>0</v>
      </c>
      <c r="R219" s="867"/>
      <c r="S219" s="867"/>
      <c r="T219" s="867"/>
      <c r="U219" s="867"/>
      <c r="V219" s="867"/>
      <c r="W219" s="867"/>
      <c r="X219" s="868"/>
      <c r="Y219" s="771" t="str">
        <f t="shared" ref="Y219" si="70">IF(I219="","",IF(I219&lt;=Q219,"OK","NG"))</f>
        <v/>
      </c>
      <c r="Z219" s="772"/>
    </row>
    <row r="220" spans="3:26" ht="12" customHeight="1">
      <c r="C220" s="751"/>
      <c r="D220" s="103"/>
      <c r="E220" s="104"/>
      <c r="F220" s="104"/>
      <c r="G220" s="104"/>
      <c r="H220" s="105"/>
      <c r="I220" s="863"/>
      <c r="J220" s="864"/>
      <c r="K220" s="864"/>
      <c r="L220" s="864"/>
      <c r="M220" s="864"/>
      <c r="N220" s="864"/>
      <c r="O220" s="864"/>
      <c r="P220" s="865"/>
      <c r="Q220" s="869"/>
      <c r="R220" s="870"/>
      <c r="S220" s="870"/>
      <c r="T220" s="870"/>
      <c r="U220" s="870"/>
      <c r="V220" s="870"/>
      <c r="W220" s="870"/>
      <c r="X220" s="871"/>
      <c r="Y220" s="738"/>
      <c r="Z220" s="739"/>
    </row>
    <row r="221" spans="3:26" ht="12" customHeight="1">
      <c r="C221" s="751"/>
      <c r="D221" s="96" t="s">
        <v>417</v>
      </c>
      <c r="E221" s="96"/>
      <c r="F221" s="96"/>
      <c r="G221" s="96"/>
      <c r="H221" s="96"/>
      <c r="I221" s="863"/>
      <c r="J221" s="864"/>
      <c r="K221" s="864"/>
      <c r="L221" s="864"/>
      <c r="M221" s="864"/>
      <c r="N221" s="864"/>
      <c r="O221" s="864"/>
      <c r="P221" s="865"/>
      <c r="Q221" s="869" t="str">
        <f>'光視7-1,7-2(2)'!E64</f>
        <v>-</v>
      </c>
      <c r="R221" s="870"/>
      <c r="S221" s="870"/>
      <c r="T221" s="870"/>
      <c r="U221" s="870"/>
      <c r="V221" s="870"/>
      <c r="W221" s="870"/>
      <c r="X221" s="871"/>
      <c r="Y221" s="738" t="str">
        <f t="shared" ref="Y221" si="71">IF(I221="","",IF(I221&lt;=Q221,"OK","NG"))</f>
        <v/>
      </c>
      <c r="Z221" s="739"/>
    </row>
    <row r="222" spans="3:26" ht="12" customHeight="1">
      <c r="C222" s="751"/>
      <c r="D222" s="103" t="s">
        <v>416</v>
      </c>
      <c r="E222" s="104"/>
      <c r="F222" s="104"/>
      <c r="G222" s="104"/>
      <c r="H222" s="105"/>
      <c r="I222" s="863"/>
      <c r="J222" s="864"/>
      <c r="K222" s="864"/>
      <c r="L222" s="864"/>
      <c r="M222" s="864"/>
      <c r="N222" s="864"/>
      <c r="O222" s="864"/>
      <c r="P222" s="865"/>
      <c r="Q222" s="869"/>
      <c r="R222" s="870"/>
      <c r="S222" s="870"/>
      <c r="T222" s="870"/>
      <c r="U222" s="870"/>
      <c r="V222" s="870"/>
      <c r="W222" s="870"/>
      <c r="X222" s="871"/>
      <c r="Y222" s="738"/>
      <c r="Z222" s="739"/>
    </row>
    <row r="223" spans="3:26" ht="12" customHeight="1">
      <c r="C223" s="751"/>
      <c r="D223" s="96" t="s">
        <v>392</v>
      </c>
      <c r="E223" s="96"/>
      <c r="F223" s="96"/>
      <c r="G223" s="96"/>
      <c r="H223" s="96"/>
      <c r="I223" s="863"/>
      <c r="J223" s="864"/>
      <c r="K223" s="864"/>
      <c r="L223" s="864"/>
      <c r="M223" s="864"/>
      <c r="N223" s="864"/>
      <c r="O223" s="864"/>
      <c r="P223" s="865"/>
      <c r="Q223" s="869" t="str">
        <f>'光視7-1,7-2(2)'!F64</f>
        <v>-</v>
      </c>
      <c r="R223" s="870"/>
      <c r="S223" s="870"/>
      <c r="T223" s="870"/>
      <c r="U223" s="870"/>
      <c r="V223" s="870"/>
      <c r="W223" s="870"/>
      <c r="X223" s="871"/>
      <c r="Y223" s="738" t="str">
        <f t="shared" ref="Y223" si="72">IF(I223="","",IF(I223&lt;=Q223,"OK","NG"))</f>
        <v/>
      </c>
      <c r="Z223" s="739"/>
    </row>
    <row r="224" spans="3:26" ht="12" customHeight="1">
      <c r="C224" s="751"/>
      <c r="D224" s="103" t="s">
        <v>416</v>
      </c>
      <c r="E224" s="104"/>
      <c r="F224" s="104"/>
      <c r="G224" s="104"/>
      <c r="H224" s="105"/>
      <c r="I224" s="863"/>
      <c r="J224" s="864"/>
      <c r="K224" s="864"/>
      <c r="L224" s="864"/>
      <c r="M224" s="864"/>
      <c r="N224" s="864"/>
      <c r="O224" s="864"/>
      <c r="P224" s="865"/>
      <c r="Q224" s="869"/>
      <c r="R224" s="870"/>
      <c r="S224" s="870"/>
      <c r="T224" s="870"/>
      <c r="U224" s="870"/>
      <c r="V224" s="870"/>
      <c r="W224" s="870"/>
      <c r="X224" s="871"/>
      <c r="Y224" s="738"/>
      <c r="Z224" s="739"/>
    </row>
    <row r="225" spans="3:26" ht="12" customHeight="1">
      <c r="C225" s="751"/>
      <c r="D225" s="96" t="s">
        <v>393</v>
      </c>
      <c r="E225" s="96"/>
      <c r="F225" s="96"/>
      <c r="G225" s="96"/>
      <c r="H225" s="96"/>
      <c r="I225" s="863"/>
      <c r="J225" s="864"/>
      <c r="K225" s="864"/>
      <c r="L225" s="864"/>
      <c r="M225" s="864"/>
      <c r="N225" s="864"/>
      <c r="O225" s="864"/>
      <c r="P225" s="865"/>
      <c r="Q225" s="869" t="str">
        <f>'光視7-1,7-2(2)'!G64</f>
        <v>-</v>
      </c>
      <c r="R225" s="870"/>
      <c r="S225" s="870"/>
      <c r="T225" s="870"/>
      <c r="U225" s="870"/>
      <c r="V225" s="870"/>
      <c r="W225" s="870"/>
      <c r="X225" s="871"/>
      <c r="Y225" s="738" t="str">
        <f t="shared" ref="Y225" si="73">IF(I225="","",IF(I225&lt;=Q225,"OK","NG"))</f>
        <v/>
      </c>
      <c r="Z225" s="739"/>
    </row>
    <row r="226" spans="3:26" ht="12" customHeight="1">
      <c r="C226" s="751"/>
      <c r="D226" s="103" t="s">
        <v>416</v>
      </c>
      <c r="E226" s="104"/>
      <c r="F226" s="104"/>
      <c r="G226" s="104"/>
      <c r="H226" s="105"/>
      <c r="I226" s="863"/>
      <c r="J226" s="864"/>
      <c r="K226" s="864"/>
      <c r="L226" s="864"/>
      <c r="M226" s="864"/>
      <c r="N226" s="864"/>
      <c r="O226" s="864"/>
      <c r="P226" s="865"/>
      <c r="Q226" s="869"/>
      <c r="R226" s="870"/>
      <c r="S226" s="870"/>
      <c r="T226" s="870"/>
      <c r="U226" s="870"/>
      <c r="V226" s="870"/>
      <c r="W226" s="870"/>
      <c r="X226" s="871"/>
      <c r="Y226" s="738"/>
      <c r="Z226" s="739"/>
    </row>
    <row r="227" spans="3:26" ht="12" customHeight="1">
      <c r="C227" s="751"/>
      <c r="D227" s="96" t="s">
        <v>394</v>
      </c>
      <c r="E227" s="96"/>
      <c r="F227" s="96"/>
      <c r="G227" s="96"/>
      <c r="H227" s="96"/>
      <c r="I227" s="863"/>
      <c r="J227" s="864"/>
      <c r="K227" s="864"/>
      <c r="L227" s="864"/>
      <c r="M227" s="864"/>
      <c r="N227" s="864"/>
      <c r="O227" s="864"/>
      <c r="P227" s="865"/>
      <c r="Q227" s="869" t="str">
        <f>'光視7-1,7-2(2)'!H64</f>
        <v>-</v>
      </c>
      <c r="R227" s="870"/>
      <c r="S227" s="870"/>
      <c r="T227" s="870"/>
      <c r="U227" s="870"/>
      <c r="V227" s="870"/>
      <c r="W227" s="870"/>
      <c r="X227" s="871"/>
      <c r="Y227" s="738" t="str">
        <f t="shared" ref="Y227" si="74">IF(I227="","",IF(I227&lt;=Q227,"OK","NG"))</f>
        <v/>
      </c>
      <c r="Z227" s="739"/>
    </row>
    <row r="228" spans="3:26" ht="12" customHeight="1">
      <c r="C228" s="751"/>
      <c r="D228" s="103" t="s">
        <v>416</v>
      </c>
      <c r="E228" s="104"/>
      <c r="F228" s="104"/>
      <c r="G228" s="104"/>
      <c r="H228" s="105"/>
      <c r="I228" s="863"/>
      <c r="J228" s="864"/>
      <c r="K228" s="864"/>
      <c r="L228" s="864"/>
      <c r="M228" s="864"/>
      <c r="N228" s="864"/>
      <c r="O228" s="864"/>
      <c r="P228" s="865"/>
      <c r="Q228" s="869"/>
      <c r="R228" s="870"/>
      <c r="S228" s="870"/>
      <c r="T228" s="870"/>
      <c r="U228" s="870"/>
      <c r="V228" s="870"/>
      <c r="W228" s="870"/>
      <c r="X228" s="871"/>
      <c r="Y228" s="738"/>
      <c r="Z228" s="739"/>
    </row>
    <row r="229" spans="3:26" ht="12" customHeight="1">
      <c r="C229" s="751"/>
      <c r="D229" s="96" t="s">
        <v>395</v>
      </c>
      <c r="E229" s="96"/>
      <c r="F229" s="96"/>
      <c r="G229" s="96"/>
      <c r="H229" s="96"/>
      <c r="I229" s="863"/>
      <c r="J229" s="864"/>
      <c r="K229" s="864"/>
      <c r="L229" s="864"/>
      <c r="M229" s="864"/>
      <c r="N229" s="864"/>
      <c r="O229" s="864"/>
      <c r="P229" s="865"/>
      <c r="Q229" s="869" t="str">
        <f>'光視7-1,7-2(2)'!I64</f>
        <v>-</v>
      </c>
      <c r="R229" s="870"/>
      <c r="S229" s="870"/>
      <c r="T229" s="870"/>
      <c r="U229" s="870"/>
      <c r="V229" s="870"/>
      <c r="W229" s="870"/>
      <c r="X229" s="871"/>
      <c r="Y229" s="738" t="str">
        <f t="shared" ref="Y229" si="75">IF(I229="","",IF(I229&lt;=Q229,"OK","NG"))</f>
        <v/>
      </c>
      <c r="Z229" s="739"/>
    </row>
    <row r="230" spans="3:26" ht="12" customHeight="1">
      <c r="C230" s="752"/>
      <c r="D230" s="100" t="s">
        <v>416</v>
      </c>
      <c r="E230" s="100"/>
      <c r="F230" s="100"/>
      <c r="G230" s="100"/>
      <c r="H230" s="100"/>
      <c r="I230" s="872"/>
      <c r="J230" s="873"/>
      <c r="K230" s="873"/>
      <c r="L230" s="873"/>
      <c r="M230" s="873"/>
      <c r="N230" s="873"/>
      <c r="O230" s="873"/>
      <c r="P230" s="874"/>
      <c r="Q230" s="875"/>
      <c r="R230" s="876"/>
      <c r="S230" s="876"/>
      <c r="T230" s="876"/>
      <c r="U230" s="876"/>
      <c r="V230" s="876"/>
      <c r="W230" s="876"/>
      <c r="X230" s="877"/>
      <c r="Y230" s="740"/>
      <c r="Z230" s="741"/>
    </row>
    <row r="231" spans="3:26" ht="12" customHeight="1">
      <c r="C231" s="96" t="s">
        <v>414</v>
      </c>
      <c r="D231" s="96"/>
      <c r="E231" s="96"/>
      <c r="F231" s="96"/>
      <c r="G231" s="96"/>
      <c r="H231" s="96"/>
      <c r="I231" s="96"/>
      <c r="J231" s="96"/>
      <c r="K231" s="96"/>
      <c r="L231" s="96"/>
      <c r="M231" s="96"/>
      <c r="N231" s="96"/>
      <c r="O231" s="96"/>
      <c r="P231" s="96"/>
      <c r="Q231" s="96"/>
      <c r="R231" s="96"/>
    </row>
    <row r="232" spans="3:26" ht="12" customHeight="1">
      <c r="C232" s="742">
        <f>'光視7-1,7-2(2)'!C82</f>
        <v>0</v>
      </c>
      <c r="D232" s="743"/>
      <c r="E232" s="743"/>
      <c r="F232" s="743"/>
      <c r="G232" s="743"/>
      <c r="H232" s="743"/>
      <c r="I232" s="743"/>
      <c r="J232" s="743"/>
      <c r="K232" s="743"/>
      <c r="L232" s="743"/>
      <c r="M232" s="743"/>
      <c r="N232" s="743"/>
      <c r="O232" s="743"/>
      <c r="P232" s="743"/>
      <c r="Q232" s="743"/>
      <c r="R232" s="743"/>
      <c r="S232" s="743"/>
      <c r="T232" s="743"/>
      <c r="U232" s="743"/>
      <c r="V232" s="743"/>
      <c r="W232" s="743"/>
      <c r="X232" s="743"/>
      <c r="Y232" s="743"/>
      <c r="Z232" s="744"/>
    </row>
    <row r="233" spans="3:26" ht="12" customHeight="1">
      <c r="C233" s="745"/>
      <c r="D233" s="746"/>
      <c r="E233" s="746"/>
      <c r="F233" s="746"/>
      <c r="G233" s="746"/>
      <c r="H233" s="746"/>
      <c r="I233" s="746"/>
      <c r="J233" s="746"/>
      <c r="K233" s="746"/>
      <c r="L233" s="746"/>
      <c r="M233" s="746"/>
      <c r="N233" s="746"/>
      <c r="O233" s="746"/>
      <c r="P233" s="746"/>
      <c r="Q233" s="746"/>
      <c r="R233" s="746"/>
      <c r="S233" s="746"/>
      <c r="T233" s="746"/>
      <c r="U233" s="746"/>
      <c r="V233" s="746"/>
      <c r="W233" s="746"/>
      <c r="X233" s="746"/>
      <c r="Y233" s="746"/>
      <c r="Z233" s="747"/>
    </row>
    <row r="234" spans="3:26" ht="12" customHeight="1">
      <c r="C234" s="748" t="s">
        <v>415</v>
      </c>
      <c r="D234" s="97"/>
      <c r="E234" s="97"/>
      <c r="F234" s="97"/>
      <c r="G234" s="97"/>
      <c r="H234" s="97"/>
      <c r="I234" s="98" t="s">
        <v>371</v>
      </c>
      <c r="J234" s="97"/>
      <c r="K234" s="97"/>
      <c r="L234" s="97"/>
      <c r="M234" s="97"/>
      <c r="N234" s="97"/>
      <c r="O234" s="97"/>
      <c r="P234" s="99"/>
      <c r="Q234" s="98" t="s">
        <v>372</v>
      </c>
      <c r="R234" s="97"/>
      <c r="S234" s="97"/>
      <c r="T234" s="97"/>
      <c r="U234" s="97"/>
      <c r="V234" s="97"/>
      <c r="W234" s="97"/>
      <c r="X234" s="99"/>
      <c r="Y234" s="98" t="s">
        <v>373</v>
      </c>
      <c r="Z234" s="99"/>
    </row>
    <row r="235" spans="3:26" ht="12" customHeight="1">
      <c r="C235" s="749"/>
      <c r="D235" s="100"/>
      <c r="E235" s="100"/>
      <c r="F235" s="100"/>
      <c r="G235" s="100"/>
      <c r="H235" s="100"/>
      <c r="I235" s="101" t="s">
        <v>374</v>
      </c>
      <c r="J235" s="100"/>
      <c r="K235" s="100"/>
      <c r="L235" s="100"/>
      <c r="M235" s="100"/>
      <c r="N235" s="100"/>
      <c r="O235" s="100"/>
      <c r="P235" s="102"/>
      <c r="Q235" s="101" t="s">
        <v>421</v>
      </c>
      <c r="R235" s="100"/>
      <c r="S235" s="100"/>
      <c r="T235" s="100"/>
      <c r="U235" s="100"/>
      <c r="V235" s="100"/>
      <c r="W235" s="100"/>
      <c r="X235" s="102"/>
      <c r="Y235" s="101"/>
      <c r="Z235" s="102"/>
    </row>
    <row r="236" spans="3:26" ht="12" customHeight="1">
      <c r="C236" s="750">
        <f>'光視7-1,7-2(2)'!B74</f>
        <v>14</v>
      </c>
      <c r="D236" s="97" t="s">
        <v>375</v>
      </c>
      <c r="E236" s="97"/>
      <c r="F236" s="97"/>
      <c r="G236" s="97"/>
      <c r="H236" s="97"/>
      <c r="I236" s="860"/>
      <c r="J236" s="861"/>
      <c r="K236" s="861"/>
      <c r="L236" s="861"/>
      <c r="M236" s="861"/>
      <c r="N236" s="861"/>
      <c r="O236" s="861"/>
      <c r="P236" s="862"/>
      <c r="Q236" s="866">
        <f>'光視7-1,7-2(2)'!D76</f>
        <v>0</v>
      </c>
      <c r="R236" s="867"/>
      <c r="S236" s="867"/>
      <c r="T236" s="867"/>
      <c r="U236" s="867"/>
      <c r="V236" s="867"/>
      <c r="W236" s="867"/>
      <c r="X236" s="868"/>
      <c r="Y236" s="771" t="str">
        <f t="shared" ref="Y236" si="76">IF(I236="","",IF(I236&lt;=Q236,"OK","NG"))</f>
        <v/>
      </c>
      <c r="Z236" s="772"/>
    </row>
    <row r="237" spans="3:26" ht="12" customHeight="1">
      <c r="C237" s="751"/>
      <c r="D237" s="103"/>
      <c r="E237" s="104"/>
      <c r="F237" s="104"/>
      <c r="G237" s="104"/>
      <c r="H237" s="105"/>
      <c r="I237" s="863"/>
      <c r="J237" s="864"/>
      <c r="K237" s="864"/>
      <c r="L237" s="864"/>
      <c r="M237" s="864"/>
      <c r="N237" s="864"/>
      <c r="O237" s="864"/>
      <c r="P237" s="865"/>
      <c r="Q237" s="869"/>
      <c r="R237" s="870"/>
      <c r="S237" s="870"/>
      <c r="T237" s="870"/>
      <c r="U237" s="870"/>
      <c r="V237" s="870"/>
      <c r="W237" s="870"/>
      <c r="X237" s="871"/>
      <c r="Y237" s="738"/>
      <c r="Z237" s="739"/>
    </row>
    <row r="238" spans="3:26" ht="12" customHeight="1">
      <c r="C238" s="751"/>
      <c r="D238" s="96" t="s">
        <v>417</v>
      </c>
      <c r="E238" s="96"/>
      <c r="F238" s="96"/>
      <c r="G238" s="96"/>
      <c r="H238" s="96"/>
      <c r="I238" s="863"/>
      <c r="J238" s="864"/>
      <c r="K238" s="864"/>
      <c r="L238" s="864"/>
      <c r="M238" s="864"/>
      <c r="N238" s="864"/>
      <c r="O238" s="864"/>
      <c r="P238" s="865"/>
      <c r="Q238" s="869" t="str">
        <f>'光視7-1,7-2(2)'!E76</f>
        <v>-</v>
      </c>
      <c r="R238" s="870"/>
      <c r="S238" s="870"/>
      <c r="T238" s="870"/>
      <c r="U238" s="870"/>
      <c r="V238" s="870"/>
      <c r="W238" s="870"/>
      <c r="X238" s="871"/>
      <c r="Y238" s="738" t="str">
        <f t="shared" ref="Y238" si="77">IF(I238="","",IF(I238&lt;=Q238,"OK","NG"))</f>
        <v/>
      </c>
      <c r="Z238" s="739"/>
    </row>
    <row r="239" spans="3:26" ht="12" customHeight="1">
      <c r="C239" s="751"/>
      <c r="D239" s="103" t="s">
        <v>416</v>
      </c>
      <c r="E239" s="104"/>
      <c r="F239" s="104"/>
      <c r="G239" s="104"/>
      <c r="H239" s="105"/>
      <c r="I239" s="863"/>
      <c r="J239" s="864"/>
      <c r="K239" s="864"/>
      <c r="L239" s="864"/>
      <c r="M239" s="864"/>
      <c r="N239" s="864"/>
      <c r="O239" s="864"/>
      <c r="P239" s="865"/>
      <c r="Q239" s="869"/>
      <c r="R239" s="870"/>
      <c r="S239" s="870"/>
      <c r="T239" s="870"/>
      <c r="U239" s="870"/>
      <c r="V239" s="870"/>
      <c r="W239" s="870"/>
      <c r="X239" s="871"/>
      <c r="Y239" s="738"/>
      <c r="Z239" s="739"/>
    </row>
    <row r="240" spans="3:26" ht="12" customHeight="1">
      <c r="C240" s="751"/>
      <c r="D240" s="96" t="s">
        <v>392</v>
      </c>
      <c r="E240" s="96"/>
      <c r="F240" s="96"/>
      <c r="G240" s="96"/>
      <c r="H240" s="96"/>
      <c r="I240" s="863"/>
      <c r="J240" s="864"/>
      <c r="K240" s="864"/>
      <c r="L240" s="864"/>
      <c r="M240" s="864"/>
      <c r="N240" s="864"/>
      <c r="O240" s="864"/>
      <c r="P240" s="865"/>
      <c r="Q240" s="869" t="str">
        <f>'光視7-1,7-2(2)'!F76</f>
        <v>-</v>
      </c>
      <c r="R240" s="870"/>
      <c r="S240" s="870"/>
      <c r="T240" s="870"/>
      <c r="U240" s="870"/>
      <c r="V240" s="870"/>
      <c r="W240" s="870"/>
      <c r="X240" s="871"/>
      <c r="Y240" s="738" t="str">
        <f t="shared" ref="Y240" si="78">IF(I240="","",IF(I240&lt;=Q240,"OK","NG"))</f>
        <v/>
      </c>
      <c r="Z240" s="739"/>
    </row>
    <row r="241" spans="3:26" ht="12" customHeight="1">
      <c r="C241" s="751"/>
      <c r="D241" s="103" t="s">
        <v>416</v>
      </c>
      <c r="E241" s="104"/>
      <c r="F241" s="104"/>
      <c r="G241" s="104"/>
      <c r="H241" s="105"/>
      <c r="I241" s="863"/>
      <c r="J241" s="864"/>
      <c r="K241" s="864"/>
      <c r="L241" s="864"/>
      <c r="M241" s="864"/>
      <c r="N241" s="864"/>
      <c r="O241" s="864"/>
      <c r="P241" s="865"/>
      <c r="Q241" s="869"/>
      <c r="R241" s="870"/>
      <c r="S241" s="870"/>
      <c r="T241" s="870"/>
      <c r="U241" s="870"/>
      <c r="V241" s="870"/>
      <c r="W241" s="870"/>
      <c r="X241" s="871"/>
      <c r="Y241" s="738"/>
      <c r="Z241" s="739"/>
    </row>
    <row r="242" spans="3:26" ht="12" customHeight="1">
      <c r="C242" s="751"/>
      <c r="D242" s="96" t="s">
        <v>393</v>
      </c>
      <c r="E242" s="96"/>
      <c r="F242" s="96"/>
      <c r="G242" s="96"/>
      <c r="H242" s="96"/>
      <c r="I242" s="863"/>
      <c r="J242" s="864"/>
      <c r="K242" s="864"/>
      <c r="L242" s="864"/>
      <c r="M242" s="864"/>
      <c r="N242" s="864"/>
      <c r="O242" s="864"/>
      <c r="P242" s="865"/>
      <c r="Q242" s="869" t="str">
        <f>'光視7-1,7-2(2)'!G76</f>
        <v>-</v>
      </c>
      <c r="R242" s="870"/>
      <c r="S242" s="870"/>
      <c r="T242" s="870"/>
      <c r="U242" s="870"/>
      <c r="V242" s="870"/>
      <c r="W242" s="870"/>
      <c r="X242" s="871"/>
      <c r="Y242" s="738" t="str">
        <f t="shared" ref="Y242" si="79">IF(I242="","",IF(I242&lt;=Q242,"OK","NG"))</f>
        <v/>
      </c>
      <c r="Z242" s="739"/>
    </row>
    <row r="243" spans="3:26" ht="12" customHeight="1">
      <c r="C243" s="751"/>
      <c r="D243" s="103" t="s">
        <v>416</v>
      </c>
      <c r="E243" s="104"/>
      <c r="F243" s="104"/>
      <c r="G243" s="104"/>
      <c r="H243" s="105"/>
      <c r="I243" s="863"/>
      <c r="J243" s="864"/>
      <c r="K243" s="864"/>
      <c r="L243" s="864"/>
      <c r="M243" s="864"/>
      <c r="N243" s="864"/>
      <c r="O243" s="864"/>
      <c r="P243" s="865"/>
      <c r="Q243" s="869"/>
      <c r="R243" s="870"/>
      <c r="S243" s="870"/>
      <c r="T243" s="870"/>
      <c r="U243" s="870"/>
      <c r="V243" s="870"/>
      <c r="W243" s="870"/>
      <c r="X243" s="871"/>
      <c r="Y243" s="738"/>
      <c r="Z243" s="739"/>
    </row>
    <row r="244" spans="3:26" ht="12" customHeight="1">
      <c r="C244" s="751"/>
      <c r="D244" s="96" t="s">
        <v>394</v>
      </c>
      <c r="E244" s="96"/>
      <c r="F244" s="96"/>
      <c r="G244" s="96"/>
      <c r="H244" s="96"/>
      <c r="I244" s="863"/>
      <c r="J244" s="864"/>
      <c r="K244" s="864"/>
      <c r="L244" s="864"/>
      <c r="M244" s="864"/>
      <c r="N244" s="864"/>
      <c r="O244" s="864"/>
      <c r="P244" s="865"/>
      <c r="Q244" s="869" t="str">
        <f>'光視7-1,7-2(2)'!H76</f>
        <v>-</v>
      </c>
      <c r="R244" s="870"/>
      <c r="S244" s="870"/>
      <c r="T244" s="870"/>
      <c r="U244" s="870"/>
      <c r="V244" s="870"/>
      <c r="W244" s="870"/>
      <c r="X244" s="871"/>
      <c r="Y244" s="738" t="str">
        <f t="shared" ref="Y244" si="80">IF(I244="","",IF(I244&lt;=Q244,"OK","NG"))</f>
        <v/>
      </c>
      <c r="Z244" s="739"/>
    </row>
    <row r="245" spans="3:26" ht="12" customHeight="1">
      <c r="C245" s="751"/>
      <c r="D245" s="103" t="s">
        <v>416</v>
      </c>
      <c r="E245" s="104"/>
      <c r="F245" s="104"/>
      <c r="G245" s="104"/>
      <c r="H245" s="105"/>
      <c r="I245" s="863"/>
      <c r="J245" s="864"/>
      <c r="K245" s="864"/>
      <c r="L245" s="864"/>
      <c r="M245" s="864"/>
      <c r="N245" s="864"/>
      <c r="O245" s="864"/>
      <c r="P245" s="865"/>
      <c r="Q245" s="869"/>
      <c r="R245" s="870"/>
      <c r="S245" s="870"/>
      <c r="T245" s="870"/>
      <c r="U245" s="870"/>
      <c r="V245" s="870"/>
      <c r="W245" s="870"/>
      <c r="X245" s="871"/>
      <c r="Y245" s="738"/>
      <c r="Z245" s="739"/>
    </row>
    <row r="246" spans="3:26" ht="12" customHeight="1">
      <c r="C246" s="751"/>
      <c r="D246" s="96" t="s">
        <v>395</v>
      </c>
      <c r="E246" s="96"/>
      <c r="F246" s="96"/>
      <c r="G246" s="96"/>
      <c r="H246" s="96"/>
      <c r="I246" s="863"/>
      <c r="J246" s="864"/>
      <c r="K246" s="864"/>
      <c r="L246" s="864"/>
      <c r="M246" s="864"/>
      <c r="N246" s="864"/>
      <c r="O246" s="864"/>
      <c r="P246" s="865"/>
      <c r="Q246" s="869" t="str">
        <f>'光視7-1,7-2(2)'!I76</f>
        <v>-</v>
      </c>
      <c r="R246" s="870"/>
      <c r="S246" s="870"/>
      <c r="T246" s="870"/>
      <c r="U246" s="870"/>
      <c r="V246" s="870"/>
      <c r="W246" s="870"/>
      <c r="X246" s="871"/>
      <c r="Y246" s="738" t="str">
        <f t="shared" ref="Y246" si="81">IF(I246="","",IF(I246&lt;=Q246,"OK","NG"))</f>
        <v/>
      </c>
      <c r="Z246" s="739"/>
    </row>
    <row r="247" spans="3:26" ht="12" customHeight="1">
      <c r="C247" s="752"/>
      <c r="D247" s="100" t="s">
        <v>416</v>
      </c>
      <c r="E247" s="100"/>
      <c r="F247" s="100"/>
      <c r="G247" s="100"/>
      <c r="H247" s="100"/>
      <c r="I247" s="872"/>
      <c r="J247" s="873"/>
      <c r="K247" s="873"/>
      <c r="L247" s="873"/>
      <c r="M247" s="873"/>
      <c r="N247" s="873"/>
      <c r="O247" s="873"/>
      <c r="P247" s="874"/>
      <c r="Q247" s="875"/>
      <c r="R247" s="876"/>
      <c r="S247" s="876"/>
      <c r="T247" s="876"/>
      <c r="U247" s="876"/>
      <c r="V247" s="876"/>
      <c r="W247" s="876"/>
      <c r="X247" s="877"/>
      <c r="Y247" s="740"/>
      <c r="Z247" s="741"/>
    </row>
    <row r="248" spans="3:26" ht="12" customHeight="1">
      <c r="C248" s="96" t="s">
        <v>414</v>
      </c>
      <c r="D248" s="96"/>
      <c r="E248" s="96"/>
      <c r="F248" s="96"/>
      <c r="G248" s="96"/>
      <c r="H248" s="96"/>
      <c r="I248" s="96"/>
      <c r="J248" s="96"/>
      <c r="K248" s="96"/>
      <c r="L248" s="96"/>
      <c r="M248" s="96"/>
      <c r="N248" s="96"/>
      <c r="O248" s="96"/>
      <c r="P248" s="96"/>
      <c r="Q248" s="96"/>
      <c r="R248" s="96"/>
    </row>
    <row r="249" spans="3:26" ht="12" customHeight="1">
      <c r="C249" s="742">
        <f>'光視7-1,7-2(2)'!C94</f>
        <v>0</v>
      </c>
      <c r="D249" s="743"/>
      <c r="E249" s="743"/>
      <c r="F249" s="743"/>
      <c r="G249" s="743"/>
      <c r="H249" s="743"/>
      <c r="I249" s="743"/>
      <c r="J249" s="743"/>
      <c r="K249" s="743"/>
      <c r="L249" s="743"/>
      <c r="M249" s="743"/>
      <c r="N249" s="743"/>
      <c r="O249" s="743"/>
      <c r="P249" s="743"/>
      <c r="Q249" s="743"/>
      <c r="R249" s="743"/>
      <c r="S249" s="743"/>
      <c r="T249" s="743"/>
      <c r="U249" s="743"/>
      <c r="V249" s="743"/>
      <c r="W249" s="743"/>
      <c r="X249" s="743"/>
      <c r="Y249" s="743"/>
      <c r="Z249" s="744"/>
    </row>
    <row r="250" spans="3:26" ht="12" customHeight="1">
      <c r="C250" s="745"/>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7"/>
    </row>
    <row r="251" spans="3:26" ht="12" customHeight="1">
      <c r="C251" s="748" t="s">
        <v>415</v>
      </c>
      <c r="D251" s="97"/>
      <c r="E251" s="97"/>
      <c r="F251" s="97"/>
      <c r="G251" s="97"/>
      <c r="H251" s="97"/>
      <c r="I251" s="98" t="s">
        <v>371</v>
      </c>
      <c r="J251" s="97"/>
      <c r="K251" s="97"/>
      <c r="L251" s="97"/>
      <c r="M251" s="97"/>
      <c r="N251" s="97"/>
      <c r="O251" s="97"/>
      <c r="P251" s="99"/>
      <c r="Q251" s="98" t="s">
        <v>372</v>
      </c>
      <c r="R251" s="97"/>
      <c r="S251" s="97"/>
      <c r="T251" s="97"/>
      <c r="U251" s="97"/>
      <c r="V251" s="97"/>
      <c r="W251" s="97"/>
      <c r="X251" s="99"/>
      <c r="Y251" s="98" t="s">
        <v>373</v>
      </c>
      <c r="Z251" s="99"/>
    </row>
    <row r="252" spans="3:26" ht="12" customHeight="1">
      <c r="C252" s="749"/>
      <c r="D252" s="100"/>
      <c r="E252" s="100"/>
      <c r="F252" s="100"/>
      <c r="G252" s="100"/>
      <c r="H252" s="100"/>
      <c r="I252" s="101" t="s">
        <v>374</v>
      </c>
      <c r="J252" s="100"/>
      <c r="K252" s="100"/>
      <c r="L252" s="100"/>
      <c r="M252" s="100"/>
      <c r="N252" s="100"/>
      <c r="O252" s="100"/>
      <c r="P252" s="102"/>
      <c r="Q252" s="101" t="s">
        <v>421</v>
      </c>
      <c r="R252" s="100"/>
      <c r="S252" s="100"/>
      <c r="T252" s="100"/>
      <c r="U252" s="100"/>
      <c r="V252" s="100"/>
      <c r="W252" s="100"/>
      <c r="X252" s="102"/>
      <c r="Y252" s="101"/>
      <c r="Z252" s="102"/>
    </row>
    <row r="253" spans="3:26" ht="12" customHeight="1">
      <c r="C253" s="750">
        <f>'光視7-1,7-2(2)'!B86</f>
        <v>15</v>
      </c>
      <c r="D253" s="97" t="s">
        <v>375</v>
      </c>
      <c r="E253" s="97"/>
      <c r="F253" s="97"/>
      <c r="G253" s="97"/>
      <c r="H253" s="97"/>
      <c r="I253" s="860"/>
      <c r="J253" s="861"/>
      <c r="K253" s="861"/>
      <c r="L253" s="861"/>
      <c r="M253" s="861"/>
      <c r="N253" s="861"/>
      <c r="O253" s="861"/>
      <c r="P253" s="862"/>
      <c r="Q253" s="866">
        <f>'光視7-1,7-2(2)'!D88</f>
        <v>0</v>
      </c>
      <c r="R253" s="867"/>
      <c r="S253" s="867"/>
      <c r="T253" s="867"/>
      <c r="U253" s="867"/>
      <c r="V253" s="867"/>
      <c r="W253" s="867"/>
      <c r="X253" s="868"/>
      <c r="Y253" s="771" t="str">
        <f t="shared" ref="Y253" si="82">IF(I253="","",IF(I253&lt;=Q253,"OK","NG"))</f>
        <v/>
      </c>
      <c r="Z253" s="772"/>
    </row>
    <row r="254" spans="3:26" ht="12" customHeight="1">
      <c r="C254" s="751"/>
      <c r="D254" s="103"/>
      <c r="E254" s="104"/>
      <c r="F254" s="104"/>
      <c r="G254" s="104"/>
      <c r="H254" s="105"/>
      <c r="I254" s="863"/>
      <c r="J254" s="864"/>
      <c r="K254" s="864"/>
      <c r="L254" s="864"/>
      <c r="M254" s="864"/>
      <c r="N254" s="864"/>
      <c r="O254" s="864"/>
      <c r="P254" s="865"/>
      <c r="Q254" s="869"/>
      <c r="R254" s="870"/>
      <c r="S254" s="870"/>
      <c r="T254" s="870"/>
      <c r="U254" s="870"/>
      <c r="V254" s="870"/>
      <c r="W254" s="870"/>
      <c r="X254" s="871"/>
      <c r="Y254" s="738"/>
      <c r="Z254" s="739"/>
    </row>
    <row r="255" spans="3:26" ht="12" customHeight="1">
      <c r="C255" s="751"/>
      <c r="D255" s="96" t="s">
        <v>417</v>
      </c>
      <c r="E255" s="96"/>
      <c r="F255" s="96"/>
      <c r="G255" s="96"/>
      <c r="H255" s="96"/>
      <c r="I255" s="863"/>
      <c r="J255" s="864"/>
      <c r="K255" s="864"/>
      <c r="L255" s="864"/>
      <c r="M255" s="864"/>
      <c r="N255" s="864"/>
      <c r="O255" s="864"/>
      <c r="P255" s="865"/>
      <c r="Q255" s="869" t="str">
        <f>'光視7-1,7-2(2)'!E88</f>
        <v>-</v>
      </c>
      <c r="R255" s="870"/>
      <c r="S255" s="870"/>
      <c r="T255" s="870"/>
      <c r="U255" s="870"/>
      <c r="V255" s="870"/>
      <c r="W255" s="870"/>
      <c r="X255" s="871"/>
      <c r="Y255" s="738" t="str">
        <f t="shared" ref="Y255" si="83">IF(I255="","",IF(I255&lt;=Q255,"OK","NG"))</f>
        <v/>
      </c>
      <c r="Z255" s="739"/>
    </row>
    <row r="256" spans="3:26" ht="12" customHeight="1">
      <c r="C256" s="751"/>
      <c r="D256" s="103" t="s">
        <v>418</v>
      </c>
      <c r="E256" s="104"/>
      <c r="F256" s="104"/>
      <c r="G256" s="104"/>
      <c r="H256" s="105"/>
      <c r="I256" s="863"/>
      <c r="J256" s="864"/>
      <c r="K256" s="864"/>
      <c r="L256" s="864"/>
      <c r="M256" s="864"/>
      <c r="N256" s="864"/>
      <c r="O256" s="864"/>
      <c r="P256" s="865"/>
      <c r="Q256" s="869"/>
      <c r="R256" s="870"/>
      <c r="S256" s="870"/>
      <c r="T256" s="870"/>
      <c r="U256" s="870"/>
      <c r="V256" s="870"/>
      <c r="W256" s="870"/>
      <c r="X256" s="871"/>
      <c r="Y256" s="738"/>
      <c r="Z256" s="739"/>
    </row>
    <row r="257" spans="3:26" ht="12" customHeight="1">
      <c r="C257" s="751"/>
      <c r="D257" s="96" t="s">
        <v>392</v>
      </c>
      <c r="E257" s="96"/>
      <c r="F257" s="96"/>
      <c r="G257" s="96"/>
      <c r="H257" s="96"/>
      <c r="I257" s="863"/>
      <c r="J257" s="864"/>
      <c r="K257" s="864"/>
      <c r="L257" s="864"/>
      <c r="M257" s="864"/>
      <c r="N257" s="864"/>
      <c r="O257" s="864"/>
      <c r="P257" s="865"/>
      <c r="Q257" s="869" t="str">
        <f>'光視7-1,7-2(2)'!F88</f>
        <v>-</v>
      </c>
      <c r="R257" s="870"/>
      <c r="S257" s="870"/>
      <c r="T257" s="870"/>
      <c r="U257" s="870"/>
      <c r="V257" s="870"/>
      <c r="W257" s="870"/>
      <c r="X257" s="871"/>
      <c r="Y257" s="738" t="str">
        <f t="shared" ref="Y257" si="84">IF(I257="","",IF(I257&lt;=Q257,"OK","NG"))</f>
        <v/>
      </c>
      <c r="Z257" s="739"/>
    </row>
    <row r="258" spans="3:26" ht="12" customHeight="1">
      <c r="C258" s="751"/>
      <c r="D258" s="103" t="s">
        <v>416</v>
      </c>
      <c r="E258" s="104"/>
      <c r="F258" s="104"/>
      <c r="G258" s="104"/>
      <c r="H258" s="105"/>
      <c r="I258" s="863"/>
      <c r="J258" s="864"/>
      <c r="K258" s="864"/>
      <c r="L258" s="864"/>
      <c r="M258" s="864"/>
      <c r="N258" s="864"/>
      <c r="O258" s="864"/>
      <c r="P258" s="865"/>
      <c r="Q258" s="869"/>
      <c r="R258" s="870"/>
      <c r="S258" s="870"/>
      <c r="T258" s="870"/>
      <c r="U258" s="870"/>
      <c r="V258" s="870"/>
      <c r="W258" s="870"/>
      <c r="X258" s="871"/>
      <c r="Y258" s="738"/>
      <c r="Z258" s="739"/>
    </row>
    <row r="259" spans="3:26" ht="12" customHeight="1">
      <c r="C259" s="751"/>
      <c r="D259" s="96" t="s">
        <v>393</v>
      </c>
      <c r="E259" s="96"/>
      <c r="F259" s="96"/>
      <c r="G259" s="96"/>
      <c r="H259" s="96"/>
      <c r="I259" s="863"/>
      <c r="J259" s="864"/>
      <c r="K259" s="864"/>
      <c r="L259" s="864"/>
      <c r="M259" s="864"/>
      <c r="N259" s="864"/>
      <c r="O259" s="864"/>
      <c r="P259" s="865"/>
      <c r="Q259" s="869" t="str">
        <f>'光視7-1,7-2(2)'!G88</f>
        <v>-</v>
      </c>
      <c r="R259" s="870"/>
      <c r="S259" s="870"/>
      <c r="T259" s="870"/>
      <c r="U259" s="870"/>
      <c r="V259" s="870"/>
      <c r="W259" s="870"/>
      <c r="X259" s="871"/>
      <c r="Y259" s="738" t="str">
        <f t="shared" ref="Y259" si="85">IF(I259="","",IF(I259&lt;=Q259,"OK","NG"))</f>
        <v/>
      </c>
      <c r="Z259" s="739"/>
    </row>
    <row r="260" spans="3:26" ht="12" customHeight="1">
      <c r="C260" s="751"/>
      <c r="D260" s="103" t="s">
        <v>416</v>
      </c>
      <c r="E260" s="104"/>
      <c r="F260" s="104"/>
      <c r="G260" s="104"/>
      <c r="H260" s="105"/>
      <c r="I260" s="863"/>
      <c r="J260" s="864"/>
      <c r="K260" s="864"/>
      <c r="L260" s="864"/>
      <c r="M260" s="864"/>
      <c r="N260" s="864"/>
      <c r="O260" s="864"/>
      <c r="P260" s="865"/>
      <c r="Q260" s="869"/>
      <c r="R260" s="870"/>
      <c r="S260" s="870"/>
      <c r="T260" s="870"/>
      <c r="U260" s="870"/>
      <c r="V260" s="870"/>
      <c r="W260" s="870"/>
      <c r="X260" s="871"/>
      <c r="Y260" s="738"/>
      <c r="Z260" s="739"/>
    </row>
    <row r="261" spans="3:26" ht="12" customHeight="1">
      <c r="C261" s="751"/>
      <c r="D261" s="96" t="s">
        <v>394</v>
      </c>
      <c r="E261" s="96"/>
      <c r="F261" s="96"/>
      <c r="G261" s="96"/>
      <c r="H261" s="96"/>
      <c r="I261" s="863"/>
      <c r="J261" s="864"/>
      <c r="K261" s="864"/>
      <c r="L261" s="864"/>
      <c r="M261" s="864"/>
      <c r="N261" s="864"/>
      <c r="O261" s="864"/>
      <c r="P261" s="865"/>
      <c r="Q261" s="869" t="str">
        <f>'光視7-1,7-2(2)'!H88</f>
        <v>-</v>
      </c>
      <c r="R261" s="870"/>
      <c r="S261" s="870"/>
      <c r="T261" s="870"/>
      <c r="U261" s="870"/>
      <c r="V261" s="870"/>
      <c r="W261" s="870"/>
      <c r="X261" s="871"/>
      <c r="Y261" s="738" t="str">
        <f t="shared" ref="Y261" si="86">IF(I261="","",IF(I261&lt;=Q261,"OK","NG"))</f>
        <v/>
      </c>
      <c r="Z261" s="739"/>
    </row>
    <row r="262" spans="3:26" ht="12" customHeight="1">
      <c r="C262" s="751"/>
      <c r="D262" s="103" t="s">
        <v>416</v>
      </c>
      <c r="E262" s="104"/>
      <c r="F262" s="104"/>
      <c r="G262" s="104"/>
      <c r="H262" s="105"/>
      <c r="I262" s="863"/>
      <c r="J262" s="864"/>
      <c r="K262" s="864"/>
      <c r="L262" s="864"/>
      <c r="M262" s="864"/>
      <c r="N262" s="864"/>
      <c r="O262" s="864"/>
      <c r="P262" s="865"/>
      <c r="Q262" s="869"/>
      <c r="R262" s="870"/>
      <c r="S262" s="870"/>
      <c r="T262" s="870"/>
      <c r="U262" s="870"/>
      <c r="V262" s="870"/>
      <c r="W262" s="870"/>
      <c r="X262" s="871"/>
      <c r="Y262" s="738"/>
      <c r="Z262" s="739"/>
    </row>
    <row r="263" spans="3:26" ht="12" customHeight="1">
      <c r="C263" s="751"/>
      <c r="D263" s="96" t="s">
        <v>395</v>
      </c>
      <c r="E263" s="96"/>
      <c r="F263" s="96"/>
      <c r="G263" s="96"/>
      <c r="H263" s="96"/>
      <c r="I263" s="863"/>
      <c r="J263" s="864"/>
      <c r="K263" s="864"/>
      <c r="L263" s="864"/>
      <c r="M263" s="864"/>
      <c r="N263" s="864"/>
      <c r="O263" s="864"/>
      <c r="P263" s="865"/>
      <c r="Q263" s="869" t="str">
        <f>'光視7-1,7-2(2)'!I88</f>
        <v>-</v>
      </c>
      <c r="R263" s="870"/>
      <c r="S263" s="870"/>
      <c r="T263" s="870"/>
      <c r="U263" s="870"/>
      <c r="V263" s="870"/>
      <c r="W263" s="870"/>
      <c r="X263" s="871"/>
      <c r="Y263" s="738" t="str">
        <f t="shared" ref="Y263" si="87">IF(I263="","",IF(I263&lt;=Q263,"OK","NG"))</f>
        <v/>
      </c>
      <c r="Z263" s="739"/>
    </row>
    <row r="264" spans="3:26" ht="12" customHeight="1">
      <c r="C264" s="752"/>
      <c r="D264" s="100" t="s">
        <v>416</v>
      </c>
      <c r="E264" s="100"/>
      <c r="F264" s="100"/>
      <c r="G264" s="100"/>
      <c r="H264" s="100"/>
      <c r="I264" s="872"/>
      <c r="J264" s="873"/>
      <c r="K264" s="873"/>
      <c r="L264" s="873"/>
      <c r="M264" s="873"/>
      <c r="N264" s="873"/>
      <c r="O264" s="873"/>
      <c r="P264" s="874"/>
      <c r="Q264" s="875"/>
      <c r="R264" s="876"/>
      <c r="S264" s="876"/>
      <c r="T264" s="876"/>
      <c r="U264" s="876"/>
      <c r="V264" s="876"/>
      <c r="W264" s="876"/>
      <c r="X264" s="877"/>
      <c r="Y264" s="740"/>
      <c r="Z264" s="741"/>
    </row>
    <row r="265" spans="3:26" ht="12" customHeight="1">
      <c r="C265" s="96" t="s">
        <v>414</v>
      </c>
      <c r="D265" s="96"/>
      <c r="E265" s="96"/>
      <c r="F265" s="96"/>
      <c r="G265" s="96"/>
      <c r="H265" s="96"/>
      <c r="I265" s="96"/>
      <c r="J265" s="96"/>
      <c r="K265" s="96"/>
      <c r="L265" s="96"/>
      <c r="M265" s="96"/>
      <c r="N265" s="96"/>
      <c r="O265" s="96"/>
      <c r="P265" s="96"/>
      <c r="Q265" s="96"/>
      <c r="R265" s="96"/>
    </row>
    <row r="266" spans="3:26" ht="12" customHeight="1">
      <c r="C266" s="742">
        <f>'光視7-1,7-2(2)'!C106</f>
        <v>0</v>
      </c>
      <c r="D266" s="743"/>
      <c r="E266" s="743"/>
      <c r="F266" s="743"/>
      <c r="G266" s="743"/>
      <c r="H266" s="743"/>
      <c r="I266" s="743"/>
      <c r="J266" s="743"/>
      <c r="K266" s="743"/>
      <c r="L266" s="743"/>
      <c r="M266" s="743"/>
      <c r="N266" s="743"/>
      <c r="O266" s="743"/>
      <c r="P266" s="743"/>
      <c r="Q266" s="743"/>
      <c r="R266" s="743"/>
      <c r="S266" s="743"/>
      <c r="T266" s="743"/>
      <c r="U266" s="743"/>
      <c r="V266" s="743"/>
      <c r="W266" s="743"/>
      <c r="X266" s="743"/>
      <c r="Y266" s="743"/>
      <c r="Z266" s="744"/>
    </row>
    <row r="267" spans="3:26" ht="12" customHeight="1">
      <c r="C267" s="745"/>
      <c r="D267" s="746"/>
      <c r="E267" s="746"/>
      <c r="F267" s="746"/>
      <c r="G267" s="746"/>
      <c r="H267" s="746"/>
      <c r="I267" s="746"/>
      <c r="J267" s="746"/>
      <c r="K267" s="746"/>
      <c r="L267" s="746"/>
      <c r="M267" s="746"/>
      <c r="N267" s="746"/>
      <c r="O267" s="746"/>
      <c r="P267" s="746"/>
      <c r="Q267" s="746"/>
      <c r="R267" s="746"/>
      <c r="S267" s="746"/>
      <c r="T267" s="746"/>
      <c r="U267" s="746"/>
      <c r="V267" s="746"/>
      <c r="W267" s="746"/>
      <c r="X267" s="746"/>
      <c r="Y267" s="746"/>
      <c r="Z267" s="747"/>
    </row>
    <row r="268" spans="3:26" ht="12" customHeight="1">
      <c r="C268" s="748" t="s">
        <v>415</v>
      </c>
      <c r="D268" s="97"/>
      <c r="E268" s="97"/>
      <c r="F268" s="97"/>
      <c r="G268" s="97"/>
      <c r="H268" s="97"/>
      <c r="I268" s="98" t="s">
        <v>371</v>
      </c>
      <c r="J268" s="97"/>
      <c r="K268" s="97"/>
      <c r="L268" s="97"/>
      <c r="M268" s="97"/>
      <c r="N268" s="97"/>
      <c r="O268" s="97"/>
      <c r="P268" s="99"/>
      <c r="Q268" s="98" t="s">
        <v>372</v>
      </c>
      <c r="R268" s="97"/>
      <c r="S268" s="97"/>
      <c r="T268" s="97"/>
      <c r="U268" s="97"/>
      <c r="V268" s="97"/>
      <c r="W268" s="97"/>
      <c r="X268" s="99"/>
      <c r="Y268" s="98" t="s">
        <v>373</v>
      </c>
      <c r="Z268" s="99"/>
    </row>
    <row r="269" spans="3:26" ht="12" customHeight="1">
      <c r="C269" s="749"/>
      <c r="D269" s="100"/>
      <c r="E269" s="100"/>
      <c r="F269" s="100"/>
      <c r="G269" s="100"/>
      <c r="H269" s="100"/>
      <c r="I269" s="101" t="s">
        <v>374</v>
      </c>
      <c r="J269" s="100"/>
      <c r="K269" s="100"/>
      <c r="L269" s="100"/>
      <c r="M269" s="100"/>
      <c r="N269" s="100"/>
      <c r="O269" s="100"/>
      <c r="P269" s="102"/>
      <c r="Q269" s="101" t="s">
        <v>421</v>
      </c>
      <c r="R269" s="100"/>
      <c r="S269" s="100"/>
      <c r="T269" s="100"/>
      <c r="U269" s="100"/>
      <c r="V269" s="100"/>
      <c r="W269" s="100"/>
      <c r="X269" s="102"/>
      <c r="Y269" s="101"/>
      <c r="Z269" s="102"/>
    </row>
    <row r="270" spans="3:26" ht="12" customHeight="1">
      <c r="C270" s="750">
        <f>'光視7-1,7-2(2)'!B98</f>
        <v>16</v>
      </c>
      <c r="D270" s="97" t="s">
        <v>375</v>
      </c>
      <c r="E270" s="97"/>
      <c r="F270" s="97"/>
      <c r="G270" s="97"/>
      <c r="H270" s="97"/>
      <c r="I270" s="860"/>
      <c r="J270" s="861"/>
      <c r="K270" s="861"/>
      <c r="L270" s="861"/>
      <c r="M270" s="861"/>
      <c r="N270" s="861"/>
      <c r="O270" s="861"/>
      <c r="P270" s="862"/>
      <c r="Q270" s="866">
        <f>'光視7-1,7-2(2)'!D100</f>
        <v>0</v>
      </c>
      <c r="R270" s="867"/>
      <c r="S270" s="867"/>
      <c r="T270" s="867"/>
      <c r="U270" s="867"/>
      <c r="V270" s="867"/>
      <c r="W270" s="867"/>
      <c r="X270" s="868"/>
      <c r="Y270" s="771" t="str">
        <f t="shared" ref="Y270" si="88">IF(I270="","",IF(I270&lt;=Q270,"OK","NG"))</f>
        <v/>
      </c>
      <c r="Z270" s="772"/>
    </row>
    <row r="271" spans="3:26" ht="12" customHeight="1">
      <c r="C271" s="751"/>
      <c r="D271" s="103"/>
      <c r="E271" s="104"/>
      <c r="F271" s="104"/>
      <c r="G271" s="104"/>
      <c r="H271" s="105"/>
      <c r="I271" s="863"/>
      <c r="J271" s="864"/>
      <c r="K271" s="864"/>
      <c r="L271" s="864"/>
      <c r="M271" s="864"/>
      <c r="N271" s="864"/>
      <c r="O271" s="864"/>
      <c r="P271" s="865"/>
      <c r="Q271" s="869"/>
      <c r="R271" s="870"/>
      <c r="S271" s="870"/>
      <c r="T271" s="870"/>
      <c r="U271" s="870"/>
      <c r="V271" s="870"/>
      <c r="W271" s="870"/>
      <c r="X271" s="871"/>
      <c r="Y271" s="738"/>
      <c r="Z271" s="739"/>
    </row>
    <row r="272" spans="3:26" ht="12" customHeight="1">
      <c r="C272" s="751"/>
      <c r="D272" s="96" t="s">
        <v>417</v>
      </c>
      <c r="E272" s="96"/>
      <c r="F272" s="96"/>
      <c r="G272" s="96"/>
      <c r="H272" s="96"/>
      <c r="I272" s="863"/>
      <c r="J272" s="864"/>
      <c r="K272" s="864"/>
      <c r="L272" s="864"/>
      <c r="M272" s="864"/>
      <c r="N272" s="864"/>
      <c r="O272" s="864"/>
      <c r="P272" s="865"/>
      <c r="Q272" s="869" t="str">
        <f>'光視7-1,7-2(2)'!E100</f>
        <v>-</v>
      </c>
      <c r="R272" s="870"/>
      <c r="S272" s="870"/>
      <c r="T272" s="870"/>
      <c r="U272" s="870"/>
      <c r="V272" s="870"/>
      <c r="W272" s="870"/>
      <c r="X272" s="871"/>
      <c r="Y272" s="738" t="str">
        <f t="shared" ref="Y272" si="89">IF(I272="","",IF(I272&lt;=Q272,"OK","NG"))</f>
        <v/>
      </c>
      <c r="Z272" s="739"/>
    </row>
    <row r="273" spans="3:26" ht="12" customHeight="1">
      <c r="C273" s="751"/>
      <c r="D273" s="103" t="s">
        <v>416</v>
      </c>
      <c r="E273" s="104"/>
      <c r="F273" s="104"/>
      <c r="G273" s="104"/>
      <c r="H273" s="105"/>
      <c r="I273" s="863"/>
      <c r="J273" s="864"/>
      <c r="K273" s="864"/>
      <c r="L273" s="864"/>
      <c r="M273" s="864"/>
      <c r="N273" s="864"/>
      <c r="O273" s="864"/>
      <c r="P273" s="865"/>
      <c r="Q273" s="869"/>
      <c r="R273" s="870"/>
      <c r="S273" s="870"/>
      <c r="T273" s="870"/>
      <c r="U273" s="870"/>
      <c r="V273" s="870"/>
      <c r="W273" s="870"/>
      <c r="X273" s="871"/>
      <c r="Y273" s="738"/>
      <c r="Z273" s="739"/>
    </row>
    <row r="274" spans="3:26" ht="12" customHeight="1">
      <c r="C274" s="751"/>
      <c r="D274" s="96" t="s">
        <v>392</v>
      </c>
      <c r="E274" s="96"/>
      <c r="F274" s="96"/>
      <c r="G274" s="96"/>
      <c r="H274" s="96"/>
      <c r="I274" s="863"/>
      <c r="J274" s="864"/>
      <c r="K274" s="864"/>
      <c r="L274" s="864"/>
      <c r="M274" s="864"/>
      <c r="N274" s="864"/>
      <c r="O274" s="864"/>
      <c r="P274" s="865"/>
      <c r="Q274" s="869" t="str">
        <f>'光視7-1,7-2(2)'!F100</f>
        <v>-</v>
      </c>
      <c r="R274" s="870"/>
      <c r="S274" s="870"/>
      <c r="T274" s="870"/>
      <c r="U274" s="870"/>
      <c r="V274" s="870"/>
      <c r="W274" s="870"/>
      <c r="X274" s="871"/>
      <c r="Y274" s="738" t="str">
        <f t="shared" ref="Y274" si="90">IF(I274="","",IF(I274&lt;=Q274,"OK","NG"))</f>
        <v/>
      </c>
      <c r="Z274" s="739"/>
    </row>
    <row r="275" spans="3:26" ht="12" customHeight="1">
      <c r="C275" s="751"/>
      <c r="D275" s="103" t="s">
        <v>416</v>
      </c>
      <c r="E275" s="104"/>
      <c r="F275" s="104"/>
      <c r="G275" s="104"/>
      <c r="H275" s="105"/>
      <c r="I275" s="863"/>
      <c r="J275" s="864"/>
      <c r="K275" s="864"/>
      <c r="L275" s="864"/>
      <c r="M275" s="864"/>
      <c r="N275" s="864"/>
      <c r="O275" s="864"/>
      <c r="P275" s="865"/>
      <c r="Q275" s="869"/>
      <c r="R275" s="870"/>
      <c r="S275" s="870"/>
      <c r="T275" s="870"/>
      <c r="U275" s="870"/>
      <c r="V275" s="870"/>
      <c r="W275" s="870"/>
      <c r="X275" s="871"/>
      <c r="Y275" s="738"/>
      <c r="Z275" s="739"/>
    </row>
    <row r="276" spans="3:26" ht="12" customHeight="1">
      <c r="C276" s="751"/>
      <c r="D276" s="96" t="s">
        <v>393</v>
      </c>
      <c r="E276" s="96"/>
      <c r="F276" s="96"/>
      <c r="G276" s="96"/>
      <c r="H276" s="96"/>
      <c r="I276" s="863"/>
      <c r="J276" s="864"/>
      <c r="K276" s="864"/>
      <c r="L276" s="864"/>
      <c r="M276" s="864"/>
      <c r="N276" s="864"/>
      <c r="O276" s="864"/>
      <c r="P276" s="865"/>
      <c r="Q276" s="869" t="str">
        <f>'光視7-1,7-2(2)'!G100</f>
        <v>-</v>
      </c>
      <c r="R276" s="870"/>
      <c r="S276" s="870"/>
      <c r="T276" s="870"/>
      <c r="U276" s="870"/>
      <c r="V276" s="870"/>
      <c r="W276" s="870"/>
      <c r="X276" s="871"/>
      <c r="Y276" s="738" t="str">
        <f t="shared" ref="Y276" si="91">IF(I276="","",IF(I276&lt;=Q276,"OK","NG"))</f>
        <v/>
      </c>
      <c r="Z276" s="739"/>
    </row>
    <row r="277" spans="3:26" ht="12" customHeight="1">
      <c r="C277" s="751"/>
      <c r="D277" s="103" t="s">
        <v>416</v>
      </c>
      <c r="E277" s="104"/>
      <c r="F277" s="104"/>
      <c r="G277" s="104"/>
      <c r="H277" s="105"/>
      <c r="I277" s="863"/>
      <c r="J277" s="864"/>
      <c r="K277" s="864"/>
      <c r="L277" s="864"/>
      <c r="M277" s="864"/>
      <c r="N277" s="864"/>
      <c r="O277" s="864"/>
      <c r="P277" s="865"/>
      <c r="Q277" s="869"/>
      <c r="R277" s="870"/>
      <c r="S277" s="870"/>
      <c r="T277" s="870"/>
      <c r="U277" s="870"/>
      <c r="V277" s="870"/>
      <c r="W277" s="870"/>
      <c r="X277" s="871"/>
      <c r="Y277" s="738"/>
      <c r="Z277" s="739"/>
    </row>
    <row r="278" spans="3:26" ht="12" customHeight="1">
      <c r="C278" s="751"/>
      <c r="D278" s="96" t="s">
        <v>394</v>
      </c>
      <c r="E278" s="96"/>
      <c r="F278" s="96"/>
      <c r="G278" s="96"/>
      <c r="H278" s="96"/>
      <c r="I278" s="863"/>
      <c r="J278" s="864"/>
      <c r="K278" s="864"/>
      <c r="L278" s="864"/>
      <c r="M278" s="864"/>
      <c r="N278" s="864"/>
      <c r="O278" s="864"/>
      <c r="P278" s="865"/>
      <c r="Q278" s="869" t="str">
        <f>'光視7-1,7-2(2)'!H100</f>
        <v>-</v>
      </c>
      <c r="R278" s="870"/>
      <c r="S278" s="870"/>
      <c r="T278" s="870"/>
      <c r="U278" s="870"/>
      <c r="V278" s="870"/>
      <c r="W278" s="870"/>
      <c r="X278" s="871"/>
      <c r="Y278" s="738" t="str">
        <f t="shared" ref="Y278" si="92">IF(I278="","",IF(I278&lt;=Q278,"OK","NG"))</f>
        <v/>
      </c>
      <c r="Z278" s="739"/>
    </row>
    <row r="279" spans="3:26" ht="12" customHeight="1">
      <c r="C279" s="751"/>
      <c r="D279" s="103" t="s">
        <v>416</v>
      </c>
      <c r="E279" s="104"/>
      <c r="F279" s="104"/>
      <c r="G279" s="104"/>
      <c r="H279" s="105"/>
      <c r="I279" s="863"/>
      <c r="J279" s="864"/>
      <c r="K279" s="864"/>
      <c r="L279" s="864"/>
      <c r="M279" s="864"/>
      <c r="N279" s="864"/>
      <c r="O279" s="864"/>
      <c r="P279" s="865"/>
      <c r="Q279" s="869"/>
      <c r="R279" s="870"/>
      <c r="S279" s="870"/>
      <c r="T279" s="870"/>
      <c r="U279" s="870"/>
      <c r="V279" s="870"/>
      <c r="W279" s="870"/>
      <c r="X279" s="871"/>
      <c r="Y279" s="738"/>
      <c r="Z279" s="739"/>
    </row>
    <row r="280" spans="3:26" ht="12" customHeight="1">
      <c r="C280" s="751"/>
      <c r="D280" s="96" t="s">
        <v>395</v>
      </c>
      <c r="E280" s="96"/>
      <c r="F280" s="96"/>
      <c r="G280" s="96"/>
      <c r="H280" s="96"/>
      <c r="I280" s="863"/>
      <c r="J280" s="864"/>
      <c r="K280" s="864"/>
      <c r="L280" s="864"/>
      <c r="M280" s="864"/>
      <c r="N280" s="864"/>
      <c r="O280" s="864"/>
      <c r="P280" s="865"/>
      <c r="Q280" s="869" t="str">
        <f>'光視7-1,7-2(2)'!I100</f>
        <v>-</v>
      </c>
      <c r="R280" s="870"/>
      <c r="S280" s="870"/>
      <c r="T280" s="870"/>
      <c r="U280" s="870"/>
      <c r="V280" s="870"/>
      <c r="W280" s="870"/>
      <c r="X280" s="871"/>
      <c r="Y280" s="738" t="str">
        <f t="shared" ref="Y280" si="93">IF(I280="","",IF(I280&lt;=Q280,"OK","NG"))</f>
        <v/>
      </c>
      <c r="Z280" s="739"/>
    </row>
    <row r="281" spans="3:26" ht="12" customHeight="1">
      <c r="C281" s="752"/>
      <c r="D281" s="100" t="s">
        <v>416</v>
      </c>
      <c r="E281" s="100"/>
      <c r="F281" s="100"/>
      <c r="G281" s="100"/>
      <c r="H281" s="100"/>
      <c r="I281" s="872"/>
      <c r="J281" s="873"/>
      <c r="K281" s="873"/>
      <c r="L281" s="873"/>
      <c r="M281" s="873"/>
      <c r="N281" s="873"/>
      <c r="O281" s="873"/>
      <c r="P281" s="874"/>
      <c r="Q281" s="875"/>
      <c r="R281" s="876"/>
      <c r="S281" s="876"/>
      <c r="T281" s="876"/>
      <c r="U281" s="876"/>
      <c r="V281" s="876"/>
      <c r="W281" s="876"/>
      <c r="X281" s="877"/>
      <c r="Y281" s="740"/>
      <c r="Z281" s="741"/>
    </row>
  </sheetData>
  <mergeCells count="336">
    <mergeCell ref="C268:C269"/>
    <mergeCell ref="C249:Z250"/>
    <mergeCell ref="C266:Z267"/>
    <mergeCell ref="C24:C25"/>
    <mergeCell ref="C41:C42"/>
    <mergeCell ref="C58:C59"/>
    <mergeCell ref="C77:C78"/>
    <mergeCell ref="C94:C95"/>
    <mergeCell ref="C111:C112"/>
    <mergeCell ref="C128:C129"/>
    <mergeCell ref="C147:C148"/>
    <mergeCell ref="C164:C165"/>
    <mergeCell ref="C181:C182"/>
    <mergeCell ref="C198:C199"/>
    <mergeCell ref="C217:C218"/>
    <mergeCell ref="C234:C235"/>
    <mergeCell ref="C251:C252"/>
    <mergeCell ref="I246:P247"/>
    <mergeCell ref="Q246:X247"/>
    <mergeCell ref="Y246:Z247"/>
    <mergeCell ref="C253:C264"/>
    <mergeCell ref="I253:P254"/>
    <mergeCell ref="Q253:X254"/>
    <mergeCell ref="Y253:Z254"/>
    <mergeCell ref="I280:P281"/>
    <mergeCell ref="Q280:X281"/>
    <mergeCell ref="Y280:Z281"/>
    <mergeCell ref="C22:Z23"/>
    <mergeCell ref="C39:Z40"/>
    <mergeCell ref="C56:Z57"/>
    <mergeCell ref="C75:Z76"/>
    <mergeCell ref="C92:Z93"/>
    <mergeCell ref="C109:Z110"/>
    <mergeCell ref="C126:Z127"/>
    <mergeCell ref="C145:Z146"/>
    <mergeCell ref="C162:Z163"/>
    <mergeCell ref="C179:Z180"/>
    <mergeCell ref="C196:Z197"/>
    <mergeCell ref="C215:Z216"/>
    <mergeCell ref="C232:Z233"/>
    <mergeCell ref="C270:C281"/>
    <mergeCell ref="I270:P271"/>
    <mergeCell ref="Q270:X271"/>
    <mergeCell ref="Y270:Z271"/>
    <mergeCell ref="I272:P273"/>
    <mergeCell ref="Q272:X273"/>
    <mergeCell ref="Y272:Z273"/>
    <mergeCell ref="I274:P275"/>
    <mergeCell ref="Q274:X275"/>
    <mergeCell ref="Y274:Z275"/>
    <mergeCell ref="I276:P277"/>
    <mergeCell ref="Q276:X277"/>
    <mergeCell ref="Y276:Z277"/>
    <mergeCell ref="I278:P279"/>
    <mergeCell ref="Q278:X279"/>
    <mergeCell ref="Y278:Z279"/>
    <mergeCell ref="I261:P262"/>
    <mergeCell ref="Q261:X262"/>
    <mergeCell ref="Y261:Z262"/>
    <mergeCell ref="I263:P264"/>
    <mergeCell ref="Q263:X264"/>
    <mergeCell ref="Y263:Z264"/>
    <mergeCell ref="I255:P256"/>
    <mergeCell ref="Q255:X256"/>
    <mergeCell ref="Y255:Z256"/>
    <mergeCell ref="I257:P258"/>
    <mergeCell ref="Q257:X258"/>
    <mergeCell ref="Y257:Z258"/>
    <mergeCell ref="I259:P260"/>
    <mergeCell ref="Q259:X260"/>
    <mergeCell ref="Y259:Z260"/>
    <mergeCell ref="C236:C247"/>
    <mergeCell ref="I236:P237"/>
    <mergeCell ref="Q236:X237"/>
    <mergeCell ref="Y236:Z237"/>
    <mergeCell ref="I238:P239"/>
    <mergeCell ref="Q238:X239"/>
    <mergeCell ref="Y238:Z239"/>
    <mergeCell ref="I240:P241"/>
    <mergeCell ref="Q240:X241"/>
    <mergeCell ref="Y240:Z241"/>
    <mergeCell ref="I242:P243"/>
    <mergeCell ref="Q242:X243"/>
    <mergeCell ref="Y242:Z243"/>
    <mergeCell ref="I244:P245"/>
    <mergeCell ref="Q244:X245"/>
    <mergeCell ref="Y244:Z245"/>
    <mergeCell ref="C219:C230"/>
    <mergeCell ref="I219:P220"/>
    <mergeCell ref="Q219:X220"/>
    <mergeCell ref="Y219:Z220"/>
    <mergeCell ref="I221:P222"/>
    <mergeCell ref="Q221:X222"/>
    <mergeCell ref="Y221:Z222"/>
    <mergeCell ref="I223:P224"/>
    <mergeCell ref="Q223:X224"/>
    <mergeCell ref="Y223:Z224"/>
    <mergeCell ref="I225:P226"/>
    <mergeCell ref="Q225:X226"/>
    <mergeCell ref="Y225:Z226"/>
    <mergeCell ref="I227:P228"/>
    <mergeCell ref="Q227:X228"/>
    <mergeCell ref="Y227:Z228"/>
    <mergeCell ref="I229:P230"/>
    <mergeCell ref="Q229:X230"/>
    <mergeCell ref="Y229:Z230"/>
    <mergeCell ref="C200:C211"/>
    <mergeCell ref="I200:P201"/>
    <mergeCell ref="Q200:X201"/>
    <mergeCell ref="Y200:Z201"/>
    <mergeCell ref="I202:P203"/>
    <mergeCell ref="Q202:X203"/>
    <mergeCell ref="Y202:Z203"/>
    <mergeCell ref="I204:P205"/>
    <mergeCell ref="Q204:X205"/>
    <mergeCell ref="Y204:Z205"/>
    <mergeCell ref="I206:P207"/>
    <mergeCell ref="Q206:X207"/>
    <mergeCell ref="Y206:Z207"/>
    <mergeCell ref="I208:P209"/>
    <mergeCell ref="Q208:X209"/>
    <mergeCell ref="Y208:Z209"/>
    <mergeCell ref="I210:P211"/>
    <mergeCell ref="Q210:X211"/>
    <mergeCell ref="Y210:Z211"/>
    <mergeCell ref="C183:C194"/>
    <mergeCell ref="I183:P184"/>
    <mergeCell ref="Q183:X184"/>
    <mergeCell ref="Y183:Z184"/>
    <mergeCell ref="I185:P186"/>
    <mergeCell ref="Q185:X186"/>
    <mergeCell ref="Y185:Z186"/>
    <mergeCell ref="I187:P188"/>
    <mergeCell ref="Q187:X188"/>
    <mergeCell ref="Y187:Z188"/>
    <mergeCell ref="I189:P190"/>
    <mergeCell ref="Q189:X190"/>
    <mergeCell ref="Y189:Z190"/>
    <mergeCell ref="I191:P192"/>
    <mergeCell ref="Q191:X192"/>
    <mergeCell ref="Y191:Z192"/>
    <mergeCell ref="I193:P194"/>
    <mergeCell ref="Q193:X194"/>
    <mergeCell ref="Y193:Z194"/>
    <mergeCell ref="C166:C177"/>
    <mergeCell ref="I166:P167"/>
    <mergeCell ref="Q166:X167"/>
    <mergeCell ref="Y166:Z167"/>
    <mergeCell ref="I168:P169"/>
    <mergeCell ref="Q168:X169"/>
    <mergeCell ref="Y168:Z169"/>
    <mergeCell ref="I170:P171"/>
    <mergeCell ref="Q170:X171"/>
    <mergeCell ref="Y170:Z171"/>
    <mergeCell ref="I172:P173"/>
    <mergeCell ref="Q172:X173"/>
    <mergeCell ref="Y172:Z173"/>
    <mergeCell ref="I174:P175"/>
    <mergeCell ref="Q174:X175"/>
    <mergeCell ref="Y174:Z175"/>
    <mergeCell ref="I176:P177"/>
    <mergeCell ref="Q176:X177"/>
    <mergeCell ref="Y176:Z177"/>
    <mergeCell ref="C149:C160"/>
    <mergeCell ref="I149:P150"/>
    <mergeCell ref="Q149:X150"/>
    <mergeCell ref="Y149:Z150"/>
    <mergeCell ref="I151:P152"/>
    <mergeCell ref="Q151:X152"/>
    <mergeCell ref="Y151:Z152"/>
    <mergeCell ref="I153:P154"/>
    <mergeCell ref="Q153:X154"/>
    <mergeCell ref="Y153:Z154"/>
    <mergeCell ref="I155:P156"/>
    <mergeCell ref="Q155:X156"/>
    <mergeCell ref="Y155:Z156"/>
    <mergeCell ref="I157:P158"/>
    <mergeCell ref="Q157:X158"/>
    <mergeCell ref="Y157:Z158"/>
    <mergeCell ref="I159:P160"/>
    <mergeCell ref="Q159:X160"/>
    <mergeCell ref="Y159:Z160"/>
    <mergeCell ref="C130:C141"/>
    <mergeCell ref="I130:P131"/>
    <mergeCell ref="Q130:X131"/>
    <mergeCell ref="Y130:Z131"/>
    <mergeCell ref="I132:P133"/>
    <mergeCell ref="Q132:X133"/>
    <mergeCell ref="Y132:Z133"/>
    <mergeCell ref="I134:P135"/>
    <mergeCell ref="Q134:X135"/>
    <mergeCell ref="Y134:Z135"/>
    <mergeCell ref="I136:P137"/>
    <mergeCell ref="Q136:X137"/>
    <mergeCell ref="Y136:Z137"/>
    <mergeCell ref="I138:P139"/>
    <mergeCell ref="Q138:X139"/>
    <mergeCell ref="Y138:Z139"/>
    <mergeCell ref="I140:P141"/>
    <mergeCell ref="Q140:X141"/>
    <mergeCell ref="Y140:Z141"/>
    <mergeCell ref="C113:C124"/>
    <mergeCell ref="I113:P114"/>
    <mergeCell ref="Q113:X114"/>
    <mergeCell ref="Y113:Z114"/>
    <mergeCell ref="I115:P116"/>
    <mergeCell ref="Q115:X116"/>
    <mergeCell ref="Y115:Z116"/>
    <mergeCell ref="I117:P118"/>
    <mergeCell ref="Q117:X118"/>
    <mergeCell ref="Y117:Z118"/>
    <mergeCell ref="I119:P120"/>
    <mergeCell ref="Q119:X120"/>
    <mergeCell ref="Y119:Z120"/>
    <mergeCell ref="I121:P122"/>
    <mergeCell ref="Q121:X122"/>
    <mergeCell ref="Y121:Z122"/>
    <mergeCell ref="I123:P124"/>
    <mergeCell ref="Q123:X124"/>
    <mergeCell ref="Y123:Z124"/>
    <mergeCell ref="C96:C107"/>
    <mergeCell ref="I96:P97"/>
    <mergeCell ref="Q96:X97"/>
    <mergeCell ref="Y96:Z97"/>
    <mergeCell ref="I98:P99"/>
    <mergeCell ref="Q98:X99"/>
    <mergeCell ref="Y98:Z99"/>
    <mergeCell ref="I100:P101"/>
    <mergeCell ref="Q100:X101"/>
    <mergeCell ref="Y100:Z101"/>
    <mergeCell ref="I102:P103"/>
    <mergeCell ref="Q102:X103"/>
    <mergeCell ref="Y102:Z103"/>
    <mergeCell ref="I104:P105"/>
    <mergeCell ref="Q104:X105"/>
    <mergeCell ref="Y104:Z105"/>
    <mergeCell ref="I106:P107"/>
    <mergeCell ref="Q106:X107"/>
    <mergeCell ref="Y106:Z107"/>
    <mergeCell ref="C79:C90"/>
    <mergeCell ref="I79:P80"/>
    <mergeCell ref="Q79:X80"/>
    <mergeCell ref="Y79:Z80"/>
    <mergeCell ref="I81:P82"/>
    <mergeCell ref="Q81:X82"/>
    <mergeCell ref="Y81:Z82"/>
    <mergeCell ref="I83:P84"/>
    <mergeCell ref="Q83:X84"/>
    <mergeCell ref="Y83:Z84"/>
    <mergeCell ref="I85:P86"/>
    <mergeCell ref="Q85:X86"/>
    <mergeCell ref="Y85:Z86"/>
    <mergeCell ref="I87:P88"/>
    <mergeCell ref="Q87:X88"/>
    <mergeCell ref="Y87:Z88"/>
    <mergeCell ref="I89:P90"/>
    <mergeCell ref="Q89:X90"/>
    <mergeCell ref="Y89:Z90"/>
    <mergeCell ref="C60:C71"/>
    <mergeCell ref="I60:P61"/>
    <mergeCell ref="Q60:X61"/>
    <mergeCell ref="Y60:Z61"/>
    <mergeCell ref="I62:P63"/>
    <mergeCell ref="Q62:X63"/>
    <mergeCell ref="Y62:Z63"/>
    <mergeCell ref="I64:P65"/>
    <mergeCell ref="Q64:X65"/>
    <mergeCell ref="Y64:Z65"/>
    <mergeCell ref="I66:P67"/>
    <mergeCell ref="Q66:X67"/>
    <mergeCell ref="Y66:Z67"/>
    <mergeCell ref="I68:P69"/>
    <mergeCell ref="Q68:X69"/>
    <mergeCell ref="Y68:Z69"/>
    <mergeCell ref="I70:P71"/>
    <mergeCell ref="Q70:X71"/>
    <mergeCell ref="Y70:Z71"/>
    <mergeCell ref="C43:C54"/>
    <mergeCell ref="I43:P44"/>
    <mergeCell ref="Q43:X44"/>
    <mergeCell ref="Y43:Z44"/>
    <mergeCell ref="I45:P46"/>
    <mergeCell ref="Q45:X46"/>
    <mergeCell ref="Y45:Z46"/>
    <mergeCell ref="I47:P48"/>
    <mergeCell ref="Q47:X48"/>
    <mergeCell ref="Y47:Z48"/>
    <mergeCell ref="I49:P50"/>
    <mergeCell ref="Q49:X50"/>
    <mergeCell ref="Y49:Z50"/>
    <mergeCell ref="I51:P52"/>
    <mergeCell ref="Q51:X52"/>
    <mergeCell ref="Y51:Z52"/>
    <mergeCell ref="I53:P54"/>
    <mergeCell ref="Q53:X54"/>
    <mergeCell ref="Y53:Z54"/>
    <mergeCell ref="C26:C37"/>
    <mergeCell ref="I26:P27"/>
    <mergeCell ref="Q26:X27"/>
    <mergeCell ref="Y26:Z27"/>
    <mergeCell ref="I28:P29"/>
    <mergeCell ref="Q28:X29"/>
    <mergeCell ref="Y28:Z29"/>
    <mergeCell ref="I30:P31"/>
    <mergeCell ref="Q30:X31"/>
    <mergeCell ref="Y30:Z31"/>
    <mergeCell ref="I32:P33"/>
    <mergeCell ref="Q32:X33"/>
    <mergeCell ref="Y32:Z33"/>
    <mergeCell ref="I34:P35"/>
    <mergeCell ref="Q34:X35"/>
    <mergeCell ref="Y34:Z35"/>
    <mergeCell ref="I36:P37"/>
    <mergeCell ref="Q36:X37"/>
    <mergeCell ref="Y36:Z37"/>
    <mergeCell ref="I9:P10"/>
    <mergeCell ref="Q9:X10"/>
    <mergeCell ref="Y9:Z10"/>
    <mergeCell ref="C5:Z6"/>
    <mergeCell ref="C7:C8"/>
    <mergeCell ref="C9:C20"/>
    <mergeCell ref="I11:P12"/>
    <mergeCell ref="Q11:X12"/>
    <mergeCell ref="Y11:Z12"/>
    <mergeCell ref="I13:P14"/>
    <mergeCell ref="Q13:X14"/>
    <mergeCell ref="Y13:Z14"/>
    <mergeCell ref="I19:P20"/>
    <mergeCell ref="Q19:X20"/>
    <mergeCell ref="Y19:Z20"/>
    <mergeCell ref="I15:P16"/>
    <mergeCell ref="Q15:X16"/>
    <mergeCell ref="Y15:Z16"/>
    <mergeCell ref="I17:P18"/>
    <mergeCell ref="Q17:X18"/>
    <mergeCell ref="Y17:Z18"/>
  </mergeCells>
  <phoneticPr fontId="6"/>
  <dataValidations count="1">
    <dataValidation allowBlank="1" showInputMessage="1" showErrorMessage="1" promptTitle="表示値" prompt="「設計住宅性能評価書」に記載の数値を入力してください_x000a__x000a_判定がNGの場合_x000a_判定がNGの場合、「変更設計住宅性能評価申請」を行うか、この数値が評価書に記載されてよいか建築主と協議の上、決定してください。（NGのままでよい場合は「変更申告書」にて申告してください）" sqref="I9:P10"/>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AB114"/>
  <sheetViews>
    <sheetView showGridLines="0" showRowColHeaders="0" view="pageBreakPreview" zoomScale="75" zoomScaleNormal="50" zoomScaleSheetLayoutView="75" workbookViewId="0">
      <selection activeCell="CG7" sqref="CG7"/>
    </sheetView>
  </sheetViews>
  <sheetFormatPr defaultRowHeight="14.25"/>
  <cols>
    <col min="1" max="1" width="2.625" style="22" customWidth="1"/>
    <col min="2" max="2" width="5.125" style="22" customWidth="1"/>
    <col min="3" max="3" width="7.625" style="22" customWidth="1"/>
    <col min="4" max="9" width="6.625" style="22" customWidth="1"/>
    <col min="10" max="10" width="13.625" style="64" customWidth="1"/>
    <col min="11" max="11" width="11" style="64" customWidth="1"/>
    <col min="12" max="12" width="5.625" style="22" customWidth="1"/>
    <col min="13" max="13" width="8.625" style="22" customWidth="1"/>
    <col min="14" max="15" width="6.625" style="22" customWidth="1"/>
    <col min="16" max="16" width="7.625" style="22" customWidth="1"/>
    <col min="17" max="17" width="5.625" style="22" customWidth="1"/>
    <col min="18" max="18" width="8.625" style="22" customWidth="1"/>
    <col min="19" max="20" width="6.625" style="22" customWidth="1"/>
    <col min="21" max="21" width="7.625" style="22" customWidth="1"/>
    <col min="22" max="22" width="5.625" style="22" customWidth="1"/>
    <col min="23" max="23" width="8.625" style="22" customWidth="1"/>
    <col min="24" max="25" width="6.625" style="22" customWidth="1"/>
    <col min="26" max="26" width="7.625" style="22" customWidth="1"/>
    <col min="27" max="16384" width="9" style="22"/>
  </cols>
  <sheetData>
    <row r="2" spans="2:28" s="1" customFormat="1" ht="18" customHeight="1">
      <c r="J2" s="2"/>
      <c r="K2" s="2"/>
    </row>
    <row r="3" spans="2:28" s="1" customFormat="1" ht="18" customHeight="1">
      <c r="J3" s="2"/>
      <c r="K3" s="2"/>
    </row>
    <row r="4" spans="2:28" s="1" customFormat="1" ht="18" customHeight="1">
      <c r="B4" s="3"/>
      <c r="J4" s="2"/>
      <c r="K4" s="2"/>
    </row>
    <row r="5" spans="2:28" s="1" customFormat="1" ht="18" customHeight="1">
      <c r="B5" s="4"/>
      <c r="J5" s="2"/>
      <c r="K5" s="2"/>
    </row>
    <row r="6" spans="2:28" s="1" customFormat="1" ht="18" customHeight="1">
      <c r="B6" s="3"/>
      <c r="C6" s="3"/>
      <c r="J6" s="2"/>
      <c r="K6" s="2"/>
    </row>
    <row r="7" spans="2:28" s="4" customFormat="1" ht="18" customHeight="1">
      <c r="B7" s="3" t="s">
        <v>898</v>
      </c>
      <c r="D7" s="5"/>
      <c r="E7" s="5"/>
      <c r="F7" s="5"/>
      <c r="G7" s="6"/>
      <c r="H7" s="5"/>
      <c r="I7" s="5"/>
      <c r="J7" s="7"/>
      <c r="K7" s="7"/>
      <c r="Q7" s="8"/>
      <c r="R7" s="8"/>
      <c r="S7" s="8"/>
      <c r="T7" s="8"/>
      <c r="U7" s="8"/>
      <c r="V7" s="8"/>
      <c r="W7" s="9"/>
      <c r="X7" s="10"/>
      <c r="Y7" s="5"/>
      <c r="Z7" s="11" t="s">
        <v>474</v>
      </c>
    </row>
    <row r="8" spans="2:28" s="4" customFormat="1" ht="18" customHeight="1">
      <c r="B8" s="3" t="s">
        <v>899</v>
      </c>
      <c r="D8" s="5"/>
      <c r="E8" s="5"/>
      <c r="F8" s="6"/>
      <c r="G8" s="6"/>
      <c r="H8" s="6"/>
      <c r="I8" s="6"/>
      <c r="J8" s="7"/>
      <c r="K8" s="7"/>
      <c r="Q8" s="12"/>
      <c r="R8" s="12"/>
      <c r="S8" s="12"/>
      <c r="T8" s="12"/>
      <c r="U8" s="12"/>
      <c r="V8" s="12"/>
      <c r="W8" s="13"/>
      <c r="X8" s="14"/>
      <c r="Y8" s="5"/>
      <c r="Z8" s="5"/>
    </row>
    <row r="9" spans="2:28" s="4" customFormat="1" ht="18" customHeight="1">
      <c r="C9" s="5"/>
      <c r="D9" s="15"/>
      <c r="E9" s="5"/>
      <c r="F9" s="6"/>
      <c r="G9" s="6"/>
      <c r="H9" s="6"/>
      <c r="I9" s="6"/>
      <c r="J9" s="7"/>
      <c r="K9" s="7"/>
      <c r="R9" s="7"/>
      <c r="S9" s="16"/>
      <c r="U9" s="3"/>
      <c r="V9" s="3"/>
      <c r="W9" s="17"/>
      <c r="X9" s="18" t="s">
        <v>473</v>
      </c>
      <c r="Y9" s="222"/>
      <c r="Z9" s="17" t="s">
        <v>369</v>
      </c>
    </row>
    <row r="10" spans="2:28" s="1" customFormat="1" ht="18" customHeight="1">
      <c r="B10" s="3" t="s">
        <v>377</v>
      </c>
      <c r="L10" s="238"/>
      <c r="M10" s="238"/>
      <c r="N10" s="238"/>
      <c r="O10" s="238"/>
      <c r="P10" s="2"/>
      <c r="Q10" s="2"/>
      <c r="Z10" s="239"/>
      <c r="AB10" s="19"/>
    </row>
    <row r="11" spans="2:28" ht="19.5" customHeight="1">
      <c r="B11" s="185"/>
      <c r="C11" s="878" t="s">
        <v>378</v>
      </c>
      <c r="D11" s="879"/>
      <c r="E11" s="884" t="s">
        <v>379</v>
      </c>
      <c r="F11" s="885"/>
      <c r="G11" s="885"/>
      <c r="H11" s="885"/>
      <c r="I11" s="886"/>
      <c r="J11" s="20"/>
      <c r="K11" s="21"/>
      <c r="L11" s="893" t="s">
        <v>380</v>
      </c>
      <c r="M11" s="894"/>
      <c r="N11" s="894"/>
      <c r="O11" s="894"/>
      <c r="P11" s="894"/>
      <c r="Q11" s="894"/>
      <c r="R11" s="894"/>
      <c r="S11" s="894"/>
      <c r="T11" s="894"/>
      <c r="U11" s="894"/>
      <c r="V11" s="894"/>
      <c r="W11" s="894"/>
      <c r="X11" s="894"/>
      <c r="Y11" s="894"/>
      <c r="Z11" s="895"/>
    </row>
    <row r="12" spans="2:28" ht="18" customHeight="1">
      <c r="B12" s="187"/>
      <c r="C12" s="880"/>
      <c r="D12" s="881"/>
      <c r="E12" s="887"/>
      <c r="F12" s="888"/>
      <c r="G12" s="888"/>
      <c r="H12" s="888"/>
      <c r="I12" s="889"/>
      <c r="J12" s="23" t="s">
        <v>381</v>
      </c>
      <c r="K12" s="24" t="s">
        <v>382</v>
      </c>
      <c r="L12" s="191" t="s">
        <v>383</v>
      </c>
      <c r="M12" s="896" t="s">
        <v>384</v>
      </c>
      <c r="N12" s="893" t="s">
        <v>385</v>
      </c>
      <c r="O12" s="895"/>
      <c r="P12" s="192" t="s">
        <v>386</v>
      </c>
      <c r="Q12" s="192" t="s">
        <v>383</v>
      </c>
      <c r="R12" s="896" t="s">
        <v>384</v>
      </c>
      <c r="S12" s="893" t="s">
        <v>385</v>
      </c>
      <c r="T12" s="895"/>
      <c r="U12" s="192" t="s">
        <v>386</v>
      </c>
      <c r="V12" s="192" t="s">
        <v>383</v>
      </c>
      <c r="W12" s="896" t="s">
        <v>384</v>
      </c>
      <c r="X12" s="893" t="s">
        <v>385</v>
      </c>
      <c r="Y12" s="895"/>
      <c r="Z12" s="192" t="s">
        <v>386</v>
      </c>
    </row>
    <row r="13" spans="2:28" ht="18" customHeight="1">
      <c r="B13" s="189"/>
      <c r="C13" s="882"/>
      <c r="D13" s="883"/>
      <c r="E13" s="890"/>
      <c r="F13" s="891"/>
      <c r="G13" s="891"/>
      <c r="H13" s="891"/>
      <c r="I13" s="892"/>
      <c r="J13" s="240"/>
      <c r="K13" s="241"/>
      <c r="L13" s="242"/>
      <c r="M13" s="897"/>
      <c r="N13" s="25" t="s">
        <v>387</v>
      </c>
      <c r="O13" s="190" t="s">
        <v>388</v>
      </c>
      <c r="P13" s="193" t="s">
        <v>389</v>
      </c>
      <c r="Q13" s="193"/>
      <c r="R13" s="897"/>
      <c r="S13" s="25" t="s">
        <v>387</v>
      </c>
      <c r="T13" s="25" t="s">
        <v>388</v>
      </c>
      <c r="U13" s="193" t="s">
        <v>389</v>
      </c>
      <c r="V13" s="193"/>
      <c r="W13" s="897"/>
      <c r="X13" s="25" t="s">
        <v>387</v>
      </c>
      <c r="Y13" s="25" t="s">
        <v>388</v>
      </c>
      <c r="Z13" s="193" t="s">
        <v>389</v>
      </c>
    </row>
    <row r="14" spans="2:28" s="1" customFormat="1" ht="13.5" customHeight="1">
      <c r="B14" s="898">
        <v>1</v>
      </c>
      <c r="C14" s="901" t="s">
        <v>390</v>
      </c>
      <c r="D14" s="902"/>
      <c r="E14" s="905" t="s">
        <v>391</v>
      </c>
      <c r="F14" s="905" t="s">
        <v>392</v>
      </c>
      <c r="G14" s="898" t="s">
        <v>393</v>
      </c>
      <c r="H14" s="898" t="s">
        <v>394</v>
      </c>
      <c r="I14" s="898" t="s">
        <v>395</v>
      </c>
      <c r="J14" s="208"/>
      <c r="K14" s="209"/>
      <c r="L14" s="26" t="s">
        <v>391</v>
      </c>
      <c r="M14" s="212"/>
      <c r="N14" s="27" t="str">
        <f>IF(ISERROR(INDEX('建具一覧表_光視7-1,7-2'!$D$13:$D$62,MATCH(M14,'建具一覧表_光視7-1,7-2'!$C$13:$C$62,0))),"0",INDEX('建具一覧表_光視7-1,7-2'!$D$13:$D$62,MATCH(M14,'建具一覧表_光視7-1,7-2'!$C$13:$C$62,0)))</f>
        <v>0</v>
      </c>
      <c r="O14" s="27" t="str">
        <f>IF(ISERROR(INDEX('建具一覧表_光視7-1,7-2'!$E$13:$E$62,MATCH(M14,'建具一覧表_光視7-1,7-2'!$C$13:$C$62,0))),"0",INDEX('建具一覧表_光視7-1,7-2'!$E$13:$E$62,MATCH(M14,'建具一覧表_光視7-1,7-2'!$C$13:$C$62,0)))</f>
        <v>0</v>
      </c>
      <c r="P14" s="195">
        <f>ROUNDDOWN(+N14*O14,3)</f>
        <v>0</v>
      </c>
      <c r="Q14" s="28" t="s">
        <v>393</v>
      </c>
      <c r="R14" s="215"/>
      <c r="S14" s="29" t="str">
        <f>IF(ISERROR(INDEX('建具一覧表_光視7-1,7-2'!$D$13:$D$62,MATCH(R14,'建具一覧表_光視7-1,7-2'!$C$13:$C$62,0))),"0",INDEX('建具一覧表_光視7-1,7-2'!$D$13:$D$62,MATCH(R14,'建具一覧表_光視7-1,7-2'!$C$13:$C$62,0)))</f>
        <v>0</v>
      </c>
      <c r="T14" s="29" t="str">
        <f>IF(ISERROR(INDEX('建具一覧表_光視7-1,7-2'!$E$13:$E$62,MATCH(R14,'建具一覧表_光視7-1,7-2'!$C$13:$C$62,0))),"0",INDEX('建具一覧表_光視7-1,7-2'!$E$13:$E$62,MATCH(R14,'建具一覧表_光視7-1,7-2'!$C$13:$C$62,0)))</f>
        <v>0</v>
      </c>
      <c r="U14" s="195">
        <f>ROUNDDOWN(+S14*T14,3)</f>
        <v>0</v>
      </c>
      <c r="V14" s="28" t="s">
        <v>395</v>
      </c>
      <c r="W14" s="221"/>
      <c r="X14" s="29" t="str">
        <f>IF(ISERROR(INDEX('建具一覧表_光視7-1,7-2'!$D$13:$D$62,MATCH(W14,'建具一覧表_光視7-1,7-2'!$C$13:$C$62,0))),"0",INDEX('建具一覧表_光視7-1,7-2'!$D$13:$D$62,MATCH(W14,'建具一覧表_光視7-1,7-2'!$C$13:$C$62,0)))</f>
        <v>0</v>
      </c>
      <c r="Y14" s="29" t="str">
        <f>IF(ISERROR(INDEX('建具一覧表_光視7-1,7-2'!$E$13:$E$62,MATCH(W14,'建具一覧表_光視7-1,7-2'!$C$13:$C$62,0))),"0",INDEX('建具一覧表_光視7-1,7-2'!$E$13:$E$62,MATCH(W14,'建具一覧表_光視7-1,7-2'!$C$13:$C$62,0)))</f>
        <v>0</v>
      </c>
      <c r="Z14" s="195">
        <f>ROUNDDOWN(+X14*Y14,3)</f>
        <v>0</v>
      </c>
      <c r="AA14" s="30"/>
      <c r="AB14" s="243"/>
    </row>
    <row r="15" spans="2:28" s="1" customFormat="1" ht="13.5" customHeight="1">
      <c r="B15" s="899"/>
      <c r="C15" s="903"/>
      <c r="D15" s="904"/>
      <c r="E15" s="906"/>
      <c r="F15" s="906"/>
      <c r="G15" s="900"/>
      <c r="H15" s="900"/>
      <c r="I15" s="900"/>
      <c r="J15" s="33"/>
      <c r="K15" s="34"/>
      <c r="L15" s="31"/>
      <c r="M15" s="212"/>
      <c r="N15" s="27" t="str">
        <f>IF(ISERROR(INDEX('建具一覧表_光視7-1,7-2'!$D$13:$D$62,MATCH(M15,'建具一覧表_光視7-1,7-2'!$C$13:$C$62,0))),"0",INDEX('建具一覧表_光視7-1,7-2'!$D$13:$D$62,MATCH(M15,'建具一覧表_光視7-1,7-2'!$C$13:$C$62,0)))</f>
        <v>0</v>
      </c>
      <c r="O15" s="27" t="str">
        <f>IF(ISERROR(INDEX('建具一覧表_光視7-1,7-2'!$E$13:$E$62,MATCH(M15,'建具一覧表_光視7-1,7-2'!$C$13:$C$62,0))),"0",INDEX('建具一覧表_光視7-1,7-2'!$E$13:$E$62,MATCH(M15,'建具一覧表_光視7-1,7-2'!$C$13:$C$62,0)))</f>
        <v>0</v>
      </c>
      <c r="P15" s="195">
        <f>ROUNDDOWN(+N15*O15,3)</f>
        <v>0</v>
      </c>
      <c r="Q15" s="244"/>
      <c r="R15" s="216"/>
      <c r="S15" s="27" t="str">
        <f>IF(ISERROR(INDEX('建具一覧表_光視7-1,7-2'!$D$13:$D$62,MATCH(R15,'建具一覧表_光視7-1,7-2'!$C$13:$C$62,0))),"0",INDEX('建具一覧表_光視7-1,7-2'!$D$13:$D$62,MATCH(R15,'建具一覧表_光視7-1,7-2'!$C$13:$C$62,0)))</f>
        <v>0</v>
      </c>
      <c r="T15" s="27" t="str">
        <f>IF(ISERROR(INDEX('建具一覧表_光視7-1,7-2'!$E$13:$E$62,MATCH(R15,'建具一覧表_光視7-1,7-2'!$C$13:$C$62,0))),"0",INDEX('建具一覧表_光視7-1,7-2'!$E$13:$E$62,MATCH(R15,'建具一覧表_光視7-1,7-2'!$C$13:$C$62,0)))</f>
        <v>0</v>
      </c>
      <c r="U15" s="195">
        <f>ROUNDDOWN(+S15*T15,3)</f>
        <v>0</v>
      </c>
      <c r="V15" s="245"/>
      <c r="W15" s="219"/>
      <c r="X15" s="27" t="str">
        <f>IF(ISERROR(INDEX('建具一覧表_光視7-1,7-2'!$D$13:$D$62,MATCH(W15,'建具一覧表_光視7-1,7-2'!$C$13:$C$62,0))),"0",INDEX('建具一覧表_光視7-1,7-2'!$D$13:$D$62,MATCH(W15,'建具一覧表_光視7-1,7-2'!$C$13:$C$62,0)))</f>
        <v>0</v>
      </c>
      <c r="Y15" s="27" t="str">
        <f>IF(ISERROR(INDEX('建具一覧表_光視7-1,7-2'!$E$13:$E$62,MATCH(W15,'建具一覧表_光視7-1,7-2'!$C$13:$C$62,0))),"0",INDEX('建具一覧表_光視7-1,7-2'!$E$13:$E$62,MATCH(W15,'建具一覧表_光視7-1,7-2'!$C$13:$C$62,0)))</f>
        <v>0</v>
      </c>
      <c r="Z15" s="195">
        <f>ROUNDDOWN(+X15*Y15,3)</f>
        <v>0</v>
      </c>
      <c r="AA15" s="14"/>
      <c r="AB15" s="243"/>
    </row>
    <row r="16" spans="2:28" s="1" customFormat="1" ht="13.5" customHeight="1">
      <c r="B16" s="899"/>
      <c r="C16" s="921" t="s">
        <v>419</v>
      </c>
      <c r="D16" s="923">
        <f>IF(K25=0,0,ROUNDDOWN(+Z23/+K25,2))</f>
        <v>0</v>
      </c>
      <c r="E16" s="925" t="str">
        <f>IF(P19=0,"-",ROUNDDOWN(+P19/+Z23,2))</f>
        <v>-</v>
      </c>
      <c r="F16" s="927" t="str">
        <f>IF(P25=0,"-",ROUNDDOWN(+P25/+Z23,2))</f>
        <v>-</v>
      </c>
      <c r="G16" s="927" t="str">
        <f>IF(U19=0,"-",ROUNDDOWN(U19/Z23,2))</f>
        <v>-</v>
      </c>
      <c r="H16" s="927" t="str">
        <f>IF(U25=0,"-",ROUNDDOWN(+U25/+Z23,2))</f>
        <v>-</v>
      </c>
      <c r="I16" s="927" t="str">
        <f>IF(Z19=0,"-",ROUNDDOWN(+Z19/+Z23,2))</f>
        <v>-</v>
      </c>
      <c r="J16" s="33"/>
      <c r="K16" s="34"/>
      <c r="L16" s="31"/>
      <c r="M16" s="212"/>
      <c r="N16" s="32" t="str">
        <f>IF(ISERROR(INDEX('建具一覧表_光視7-1,7-2'!$D$13:$D$62,MATCH(M16,'建具一覧表_光視7-1,7-2'!$C$13:$C$62,0))),"0",INDEX('建具一覧表_光視7-1,7-2'!$D$13:$D$62,MATCH(M16,'建具一覧表_光視7-1,7-2'!$C$13:$C$62,0)))</f>
        <v>0</v>
      </c>
      <c r="O16" s="27" t="str">
        <f>IF(ISERROR(INDEX('建具一覧表_光視7-1,7-2'!$E$13:$E$62,MATCH(M16,'建具一覧表_光視7-1,7-2'!$C$13:$C$62,0))),"0",INDEX('建具一覧表_光視7-1,7-2'!$E$13:$E$62,MATCH(M16,'建具一覧表_光視7-1,7-2'!$C$13:$C$62,0)))</f>
        <v>0</v>
      </c>
      <c r="P16" s="195">
        <f>ROUNDDOWN(+N16*O16,3)</f>
        <v>0</v>
      </c>
      <c r="Q16" s="244"/>
      <c r="R16" s="216"/>
      <c r="S16" s="32" t="str">
        <f>IF(ISERROR(INDEX('建具一覧表_光視7-1,7-2'!$D$13:$D$62,MATCH(R16,'建具一覧表_光視7-1,7-2'!$C$13:$C$62,0))),"0",INDEX('建具一覧表_光視7-1,7-2'!$D$13:$D$62,MATCH(R16,'建具一覧表_光視7-1,7-2'!$C$13:$C$62,0)))</f>
        <v>0</v>
      </c>
      <c r="T16" s="27" t="str">
        <f>IF(ISERROR(INDEX('建具一覧表_光視7-1,7-2'!$E$13:$E$62,MATCH(R16,'建具一覧表_光視7-1,7-2'!$C$13:$C$62,0))),"0",INDEX('建具一覧表_光視7-1,7-2'!$E$13:$E$62,MATCH(R16,'建具一覧表_光視7-1,7-2'!$C$13:$C$62,0)))</f>
        <v>0</v>
      </c>
      <c r="U16" s="195">
        <f>ROUNDDOWN(+S16*T16,3)</f>
        <v>0</v>
      </c>
      <c r="V16" s="245"/>
      <c r="W16" s="219"/>
      <c r="X16" s="32" t="str">
        <f>IF(ISERROR(INDEX('建具一覧表_光視7-1,7-2'!$D$13:$D$62,MATCH(W16,'建具一覧表_光視7-1,7-2'!$C$13:$C$62,0))),"0",INDEX('建具一覧表_光視7-1,7-2'!$D$13:$D$62,MATCH(W16,'建具一覧表_光視7-1,7-2'!$C$13:$C$62,0)))</f>
        <v>0</v>
      </c>
      <c r="Y16" s="27" t="str">
        <f>IF(ISERROR(INDEX('建具一覧表_光視7-1,7-2'!$E$13:$E$62,MATCH(W16,'建具一覧表_光視7-1,7-2'!$C$13:$C$62,0))),"0",INDEX('建具一覧表_光視7-1,7-2'!$E$13:$E$62,MATCH(W16,'建具一覧表_光視7-1,7-2'!$C$13:$C$62,0)))</f>
        <v>0</v>
      </c>
      <c r="Z16" s="195">
        <f>ROUNDDOWN(+X16*Y16,3)</f>
        <v>0</v>
      </c>
      <c r="AA16" s="14"/>
      <c r="AB16" s="243"/>
    </row>
    <row r="17" spans="2:28" s="1" customFormat="1" ht="13.5" customHeight="1">
      <c r="B17" s="899"/>
      <c r="C17" s="922"/>
      <c r="D17" s="924"/>
      <c r="E17" s="926"/>
      <c r="F17" s="928"/>
      <c r="G17" s="928"/>
      <c r="H17" s="928"/>
      <c r="I17" s="928"/>
      <c r="J17" s="33"/>
      <c r="K17" s="34"/>
      <c r="L17" s="31"/>
      <c r="M17" s="212"/>
      <c r="N17" s="32" t="str">
        <f>IF(ISERROR(INDEX('建具一覧表_光視7-1,7-2'!$D$13:$D$62,MATCH(M17,'建具一覧表_光視7-1,7-2'!$C$13:$C$62,0))),"0",INDEX('建具一覧表_光視7-1,7-2'!$D$13:$D$62,MATCH(M17,'建具一覧表_光視7-1,7-2'!$C$13:$C$62,0)))</f>
        <v>0</v>
      </c>
      <c r="O17" s="27" t="str">
        <f>IF(ISERROR(INDEX('建具一覧表_光視7-1,7-2'!$E$13:$E$62,MATCH(M17,'建具一覧表_光視7-1,7-2'!$C$13:$C$62,0))),"0",INDEX('建具一覧表_光視7-1,7-2'!$E$13:$E$62,MATCH(M17,'建具一覧表_光視7-1,7-2'!$C$13:$C$62,0)))</f>
        <v>0</v>
      </c>
      <c r="P17" s="195">
        <f>ROUNDDOWN(+N17*O17,3)</f>
        <v>0</v>
      </c>
      <c r="Q17" s="28"/>
      <c r="R17" s="216"/>
      <c r="S17" s="32" t="str">
        <f>IF(ISERROR(INDEX('建具一覧表_光視7-1,7-2'!$D$13:$D$62,MATCH(R17,'建具一覧表_光視7-1,7-2'!$C$13:$C$62,0))),"0",INDEX('建具一覧表_光視7-1,7-2'!$D$13:$D$62,MATCH(R17,'建具一覧表_光視7-1,7-2'!$C$13:$C$62,0)))</f>
        <v>0</v>
      </c>
      <c r="T17" s="27" t="str">
        <f>IF(ISERROR(INDEX('建具一覧表_光視7-1,7-2'!$E$13:$E$62,MATCH(R17,'建具一覧表_光視7-1,7-2'!$C$13:$C$62,0))),"0",INDEX('建具一覧表_光視7-1,7-2'!$E$13:$E$62,MATCH(R17,'建具一覧表_光視7-1,7-2'!$C$13:$C$62,0)))</f>
        <v>0</v>
      </c>
      <c r="U17" s="195">
        <f>ROUNDDOWN(+S17*T17,3)</f>
        <v>0</v>
      </c>
      <c r="V17" s="35"/>
      <c r="W17" s="219"/>
      <c r="X17" s="32" t="str">
        <f>IF(ISERROR(INDEX('建具一覧表_光視7-1,7-2'!$D$13:$D$62,MATCH(W17,'建具一覧表_光視7-1,7-2'!$C$13:$C$62,0))),"0",INDEX('建具一覧表_光視7-1,7-2'!$D$13:$D$62,MATCH(W17,'建具一覧表_光視7-1,7-2'!$C$13:$C$62,0)))</f>
        <v>0</v>
      </c>
      <c r="Y17" s="27" t="str">
        <f>IF(ISERROR(INDEX('建具一覧表_光視7-1,7-2'!$E$13:$E$62,MATCH(W17,'建具一覧表_光視7-1,7-2'!$C$13:$C$62,0))),"0",INDEX('建具一覧表_光視7-1,7-2'!$E$13:$E$62,MATCH(W17,'建具一覧表_光視7-1,7-2'!$C$13:$C$62,0)))</f>
        <v>0</v>
      </c>
      <c r="Z17" s="195">
        <f>ROUNDDOWN(+X17*Y17,3)</f>
        <v>0</v>
      </c>
      <c r="AA17" s="30"/>
      <c r="AB17" s="243"/>
    </row>
    <row r="18" spans="2:28" s="1" customFormat="1" ht="13.5" customHeight="1">
      <c r="B18" s="899"/>
      <c r="C18" s="907" t="s">
        <v>420</v>
      </c>
      <c r="D18" s="909">
        <f>IF(D16-$Y$9/100&lt;0,0,D16-$Y$9/100)</f>
        <v>0</v>
      </c>
      <c r="E18" s="911" t="str">
        <f>IF(E16="-","-",IF(E16-$Y$9/100&lt;0,0,IF(E16=1,1,E16-$Y$9/100)))</f>
        <v>-</v>
      </c>
      <c r="F18" s="913" t="str">
        <f>IF(F16="-","-",IF(F16-$Y$9/100&lt;0,0,IF(F16=1,1,F16-$Y$9/100)))</f>
        <v>-</v>
      </c>
      <c r="G18" s="913" t="str">
        <f>IF(G16="-","-",IF(G16-$Y$9/100&lt;0,0,IF(G16=1,1,G16-$Y$9/100)))</f>
        <v>-</v>
      </c>
      <c r="H18" s="913" t="str">
        <f>IF(H16="-","-",IF(H16-$Y$9/100&lt;0,0,IF(H16=1,1,H16-$Y$9/100)))</f>
        <v>-</v>
      </c>
      <c r="I18" s="913" t="str">
        <f>IF(I16="-","-",IF(I16-$Y$9/100&lt;0,0,IF(I16=1,1,I16-$Y$9/100)))</f>
        <v>-</v>
      </c>
      <c r="J18" s="33"/>
      <c r="K18" s="34"/>
      <c r="L18" s="31"/>
      <c r="M18" s="214"/>
      <c r="N18" s="36" t="str">
        <f>IF(ISERROR(INDEX('建具一覧表_光視7-1,7-2'!$D$13:$D$62,MATCH(M18,'建具一覧表_光視7-1,7-2'!$C$13:$C$62,0))),"0",INDEX('建具一覧表_光視7-1,7-2'!$D$13:$D$62,MATCH(M18,'建具一覧表_光視7-1,7-2'!$C$13:$C$62,0)))</f>
        <v>0</v>
      </c>
      <c r="O18" s="37" t="str">
        <f>IF(ISERROR(INDEX('建具一覧表_光視7-1,7-2'!$E$13:$E$62,MATCH(M18,'建具一覧表_光視7-1,7-2'!$C$13:$C$62,0))),"0",INDEX('建具一覧表_光視7-1,7-2'!$E$13:$E$62,MATCH(M18,'建具一覧表_光視7-1,7-2'!$C$13:$C$62,0)))</f>
        <v>0</v>
      </c>
      <c r="P18" s="196">
        <f>ROUNDDOWN(+N18*O18,3)</f>
        <v>0</v>
      </c>
      <c r="Q18" s="244"/>
      <c r="R18" s="217"/>
      <c r="S18" s="38" t="str">
        <f>IF(ISERROR(INDEX('建具一覧表_光視7-1,7-2'!$D$13:$D$62,MATCH(R18,'建具一覧表_光視7-1,7-2'!$C$13:$C$62,0))),"0",INDEX('建具一覧表_光視7-1,7-2'!$D$13:$D$62,MATCH(R18,'建具一覧表_光視7-1,7-2'!$C$13:$C$62,0)))</f>
        <v>0</v>
      </c>
      <c r="T18" s="39" t="str">
        <f>IF(ISERROR(INDEX('建具一覧表_光視7-1,7-2'!$E$13:$E$62,MATCH(R18,'建具一覧表_光視7-1,7-2'!$C$13:$C$62,0))),"0",INDEX('建具一覧表_光視7-1,7-2'!$E$13:$E$62,MATCH(R18,'建具一覧表_光視7-1,7-2'!$C$13:$C$62,0)))</f>
        <v>0</v>
      </c>
      <c r="U18" s="196">
        <f>ROUNDDOWN(+S18*T18,3)</f>
        <v>0</v>
      </c>
      <c r="V18" s="246"/>
      <c r="W18" s="220"/>
      <c r="X18" s="38" t="str">
        <f>IF(ISERROR(INDEX('建具一覧表_光視7-1,7-2'!$D$13:$D$62,MATCH(W18,'建具一覧表_光視7-1,7-2'!$C$13:$C$62,0))),"0",INDEX('建具一覧表_光視7-1,7-2'!$D$13:$D$62,MATCH(W18,'建具一覧表_光視7-1,7-2'!$C$13:$C$62,0)))</f>
        <v>0</v>
      </c>
      <c r="Y18" s="39" t="str">
        <f>IF(ISERROR(INDEX('建具一覧表_光視7-1,7-2'!$E$13:$E$62,MATCH(W18,'建具一覧表_光視7-1,7-2'!$C$13:$C$62,0))),"0",INDEX('建具一覧表_光視7-1,7-2'!$E$13:$E$62,MATCH(W18,'建具一覧表_光視7-1,7-2'!$C$13:$C$62,0)))</f>
        <v>0</v>
      </c>
      <c r="Z18" s="196">
        <f>ROUNDDOWN(+X18*Y18,3)</f>
        <v>0</v>
      </c>
      <c r="AA18" s="14"/>
      <c r="AB18" s="243"/>
    </row>
    <row r="19" spans="2:28" s="1" customFormat="1" ht="13.5" customHeight="1">
      <c r="B19" s="899"/>
      <c r="C19" s="908"/>
      <c r="D19" s="910"/>
      <c r="E19" s="912"/>
      <c r="F19" s="914"/>
      <c r="G19" s="914"/>
      <c r="H19" s="914"/>
      <c r="I19" s="914"/>
      <c r="J19" s="33"/>
      <c r="K19" s="34"/>
      <c r="L19" s="40"/>
      <c r="M19" s="41"/>
      <c r="N19" s="42"/>
      <c r="O19" s="42"/>
      <c r="P19" s="266">
        <f>ROUNDDOWN(SUM(P14:P18),2)</f>
        <v>0</v>
      </c>
      <c r="Q19" s="247"/>
      <c r="R19" s="43"/>
      <c r="S19" s="44"/>
      <c r="T19" s="44"/>
      <c r="U19" s="266">
        <f>ROUNDDOWN(SUM(U14:U18),2)</f>
        <v>0</v>
      </c>
      <c r="V19" s="247"/>
      <c r="W19" s="45"/>
      <c r="X19" s="44"/>
      <c r="Y19" s="44"/>
      <c r="Z19" s="266">
        <f>ROUNDDOWN(SUM(Z14:Z18),2)</f>
        <v>0</v>
      </c>
      <c r="AA19" s="14"/>
      <c r="AB19" s="243"/>
    </row>
    <row r="20" spans="2:28" s="1" customFormat="1" ht="13.5" customHeight="1">
      <c r="B20" s="899"/>
      <c r="C20" s="248"/>
      <c r="D20" s="46"/>
      <c r="E20" s="47"/>
      <c r="F20" s="47"/>
      <c r="G20" s="47"/>
      <c r="H20" s="47"/>
      <c r="I20" s="48"/>
      <c r="J20" s="33"/>
      <c r="K20" s="34"/>
      <c r="L20" s="49" t="s">
        <v>392</v>
      </c>
      <c r="M20" s="211"/>
      <c r="N20" s="27" t="str">
        <f>IF(ISERROR(INDEX('建具一覧表_光視7-1,7-2'!$D$13:$D$62,MATCH(M20,'建具一覧表_光視7-1,7-2'!$C$13:$C$62,0))),"0",INDEX('建具一覧表_光視7-1,7-2'!$D$13:$D$62,MATCH(M20,'建具一覧表_光視7-1,7-2'!$C$13:$C$62,0)))</f>
        <v>0</v>
      </c>
      <c r="O20" s="27" t="str">
        <f>IF(ISERROR(INDEX('建具一覧表_光視7-1,7-2'!$E$13:$E$62,MATCH(M20,'建具一覧表_光視7-1,7-2'!$C$13:$C$62,0))),"0",INDEX('建具一覧表_光視7-1,7-2'!$E$13:$E$62,MATCH(M20,'建具一覧表_光視7-1,7-2'!$C$13:$C$62,0)))</f>
        <v>0</v>
      </c>
      <c r="P20" s="195">
        <f>ROUNDDOWN(+N20*O20,3)</f>
        <v>0</v>
      </c>
      <c r="Q20" s="249" t="s">
        <v>394</v>
      </c>
      <c r="R20" s="216"/>
      <c r="S20" s="29" t="str">
        <f>IF(ISERROR(INDEX('建具一覧表_光視7-1,7-2'!$D$13:$D$62,MATCH(R20,'建具一覧表_光視7-1,7-2'!$C$13:$C$62,0))),"0",INDEX('建具一覧表_光視7-1,7-2'!$D$13:$D$62,MATCH(R20,'建具一覧表_光視7-1,7-2'!$C$13:$C$62,0)))</f>
        <v>0</v>
      </c>
      <c r="T20" s="29" t="str">
        <f>IF(ISERROR(INDEX('建具一覧表_光視7-1,7-2'!$E$13:$E$62,MATCH(R20,'建具一覧表_光視7-1,7-2'!$C$13:$C$62,0))),"0",INDEX('建具一覧表_光視7-1,7-2'!$E$13:$E$62,MATCH(R20,'建具一覧表_光視7-1,7-2'!$C$13:$C$62,0)))</f>
        <v>0</v>
      </c>
      <c r="U20" s="195">
        <f>ROUNDDOWN(+S20*T20,3)</f>
        <v>0</v>
      </c>
      <c r="V20" s="50"/>
      <c r="W20" s="13"/>
      <c r="X20" s="51"/>
      <c r="Y20" s="51"/>
      <c r="Z20" s="186"/>
      <c r="AA20" s="14"/>
      <c r="AB20" s="243"/>
    </row>
    <row r="21" spans="2:28" s="1" customFormat="1" ht="13.5" customHeight="1">
      <c r="B21" s="899"/>
      <c r="C21" s="250" t="s">
        <v>396</v>
      </c>
      <c r="D21" s="238"/>
      <c r="E21" s="251"/>
      <c r="F21" s="251"/>
      <c r="G21" s="251"/>
      <c r="H21" s="251"/>
      <c r="I21" s="252"/>
      <c r="J21" s="33"/>
      <c r="K21" s="34"/>
      <c r="L21" s="52"/>
      <c r="M21" s="212"/>
      <c r="N21" s="27" t="str">
        <f>IF(ISERROR(INDEX('建具一覧表_光視7-1,7-2'!$D$13:$D$62,MATCH(M21,'建具一覧表_光視7-1,7-2'!$C$13:$C$62,0))),"0",INDEX('建具一覧表_光視7-1,7-2'!$D$13:$D$62,MATCH(M21,'建具一覧表_光視7-1,7-2'!$C$13:$C$62,0)))</f>
        <v>0</v>
      </c>
      <c r="O21" s="27" t="str">
        <f>IF(ISERROR(INDEX('建具一覧表_光視7-1,7-2'!$E$13:$E$62,MATCH(M21,'建具一覧表_光視7-1,7-2'!$C$13:$C$62,0))),"0",INDEX('建具一覧表_光視7-1,7-2'!$E$13:$E$62,MATCH(M21,'建具一覧表_光視7-1,7-2'!$C$13:$C$62,0)))</f>
        <v>0</v>
      </c>
      <c r="P21" s="195">
        <f>ROUNDDOWN(+N21*O21,3)</f>
        <v>0</v>
      </c>
      <c r="Q21" s="244"/>
      <c r="R21" s="216"/>
      <c r="S21" s="27" t="str">
        <f>IF(ISERROR(INDEX('建具一覧表_光視7-1,7-2'!$D$13:$D$62,MATCH(R21,'建具一覧表_光視7-1,7-2'!$C$13:$C$62,0))),"0",INDEX('建具一覧表_光視7-1,7-2'!$D$13:$D$62,MATCH(R21,'建具一覧表_光視7-1,7-2'!$C$13:$C$62,0)))</f>
        <v>0</v>
      </c>
      <c r="T21" s="27" t="str">
        <f>IF(ISERROR(INDEX('建具一覧表_光視7-1,7-2'!$E$13:$E$62,MATCH(R21,'建具一覧表_光視7-1,7-2'!$C$13:$C$62,0))),"0",INDEX('建具一覧表_光視7-1,7-2'!$E$13:$E$62,MATCH(R21,'建具一覧表_光視7-1,7-2'!$C$13:$C$62,0)))</f>
        <v>0</v>
      </c>
      <c r="U21" s="195">
        <f>ROUNDDOWN(+S21*T21,3)</f>
        <v>0</v>
      </c>
      <c r="V21" s="253"/>
      <c r="W21" s="13"/>
      <c r="X21" s="53"/>
      <c r="Y21" s="53"/>
      <c r="Z21" s="188"/>
      <c r="AA21" s="14"/>
      <c r="AB21" s="243"/>
    </row>
    <row r="22" spans="2:28" s="1" customFormat="1" ht="13.5" customHeight="1">
      <c r="B22" s="899"/>
      <c r="C22" s="915"/>
      <c r="D22" s="916"/>
      <c r="E22" s="916"/>
      <c r="F22" s="916"/>
      <c r="G22" s="916"/>
      <c r="H22" s="916"/>
      <c r="I22" s="917"/>
      <c r="J22" s="33"/>
      <c r="K22" s="34"/>
      <c r="L22" s="52"/>
      <c r="M22" s="212"/>
      <c r="N22" s="32" t="str">
        <f>IF(ISERROR(INDEX('建具一覧表_光視7-1,7-2'!$D$13:$D$62,MATCH(M22,'建具一覧表_光視7-1,7-2'!$C$13:$C$62,0))),"0",INDEX('建具一覧表_光視7-1,7-2'!$D$13:$D$62,MATCH(M22,'建具一覧表_光視7-1,7-2'!$C$13:$C$62,0)))</f>
        <v>0</v>
      </c>
      <c r="O22" s="27" t="str">
        <f>IF(ISERROR(INDEX('建具一覧表_光視7-1,7-2'!$E$13:$E$62,MATCH(M22,'建具一覧表_光視7-1,7-2'!$C$13:$C$62,0))),"0",INDEX('建具一覧表_光視7-1,7-2'!$E$13:$E$62,MATCH(M22,'建具一覧表_光視7-1,7-2'!$C$13:$C$62,0)))</f>
        <v>0</v>
      </c>
      <c r="P22" s="195">
        <f>ROUNDDOWN(+N22*O22,3)</f>
        <v>0</v>
      </c>
      <c r="Q22" s="244"/>
      <c r="R22" s="216"/>
      <c r="S22" s="32" t="str">
        <f>IF(ISERROR(INDEX('建具一覧表_光視7-1,7-2'!$D$13:$D$62,MATCH(R22,'建具一覧表_光視7-1,7-2'!$C$13:$C$62,0))),"0",INDEX('建具一覧表_光視7-1,7-2'!$D$13:$D$62,MATCH(R22,'建具一覧表_光視7-1,7-2'!$C$13:$C$62,0)))</f>
        <v>0</v>
      </c>
      <c r="T22" s="27" t="str">
        <f>IF(ISERROR(INDEX('建具一覧表_光視7-1,7-2'!$E$13:$E$62,MATCH(R22,'建具一覧表_光視7-1,7-2'!$C$13:$C$62,0))),"0",INDEX('建具一覧表_光視7-1,7-2'!$E$13:$E$62,MATCH(R22,'建具一覧表_光視7-1,7-2'!$C$13:$C$62,0)))</f>
        <v>0</v>
      </c>
      <c r="U22" s="195">
        <f>ROUNDDOWN(+S22*T22,3)</f>
        <v>0</v>
      </c>
      <c r="V22" s="253"/>
      <c r="W22" s="13"/>
      <c r="X22" s="53"/>
      <c r="Y22" s="53"/>
      <c r="Z22" s="254"/>
      <c r="AA22" s="14"/>
      <c r="AB22" s="243"/>
    </row>
    <row r="23" spans="2:28" s="1" customFormat="1" ht="13.5" customHeight="1">
      <c r="B23" s="899"/>
      <c r="C23" s="915"/>
      <c r="D23" s="916"/>
      <c r="E23" s="916"/>
      <c r="F23" s="916"/>
      <c r="G23" s="916"/>
      <c r="H23" s="916"/>
      <c r="I23" s="917"/>
      <c r="J23" s="33"/>
      <c r="K23" s="34"/>
      <c r="L23" s="52"/>
      <c r="M23" s="212"/>
      <c r="N23" s="32" t="str">
        <f>IF(ISERROR(INDEX('建具一覧表_光視7-1,7-2'!$D$13:$D$62,MATCH(M23,'建具一覧表_光視7-1,7-2'!$C$13:$C$62,0))),"0",INDEX('建具一覧表_光視7-1,7-2'!$D$13:$D$62,MATCH(M23,'建具一覧表_光視7-1,7-2'!$C$13:$C$62,0)))</f>
        <v>0</v>
      </c>
      <c r="O23" s="27" t="str">
        <f>IF(ISERROR(INDEX('建具一覧表_光視7-1,7-2'!$E$13:$E$62,MATCH(M23,'建具一覧表_光視7-1,7-2'!$C$13:$C$62,0))),"0",INDEX('建具一覧表_光視7-1,7-2'!$E$13:$E$62,MATCH(M23,'建具一覧表_光視7-1,7-2'!$C$13:$C$62,0)))</f>
        <v>0</v>
      </c>
      <c r="P23" s="195">
        <f>ROUNDDOWN(+N23*O23,3)</f>
        <v>0</v>
      </c>
      <c r="Q23" s="244"/>
      <c r="R23" s="216"/>
      <c r="S23" s="32" t="str">
        <f>IF(ISERROR(INDEX('建具一覧表_光視7-1,7-2'!$D$13:$D$62,MATCH(R23,'建具一覧表_光視7-1,7-2'!$C$13:$C$62,0))),"0",INDEX('建具一覧表_光視7-1,7-2'!$D$13:$D$62,MATCH(R23,'建具一覧表_光視7-1,7-2'!$C$13:$C$62,0)))</f>
        <v>0</v>
      </c>
      <c r="T23" s="27" t="str">
        <f>IF(ISERROR(INDEX('建具一覧表_光視7-1,7-2'!$E$13:$E$62,MATCH(R23,'建具一覧表_光視7-1,7-2'!$C$13:$C$62,0))),"0",INDEX('建具一覧表_光視7-1,7-2'!$E$13:$E$62,MATCH(R23,'建具一覧表_光視7-1,7-2'!$C$13:$C$62,0)))</f>
        <v>0</v>
      </c>
      <c r="U23" s="195">
        <f>ROUNDDOWN(+S23*T23,3)</f>
        <v>0</v>
      </c>
      <c r="V23" s="50"/>
      <c r="W23" s="13"/>
      <c r="X23" s="53"/>
      <c r="Y23" s="53" t="s">
        <v>386</v>
      </c>
      <c r="Z23" s="929">
        <f>+P19+P25+U19+U25+Z19</f>
        <v>0</v>
      </c>
      <c r="AA23" s="14"/>
      <c r="AB23" s="243"/>
    </row>
    <row r="24" spans="2:28" s="1" customFormat="1" ht="13.5" customHeight="1">
      <c r="B24" s="899"/>
      <c r="C24" s="915"/>
      <c r="D24" s="916"/>
      <c r="E24" s="916"/>
      <c r="F24" s="916"/>
      <c r="G24" s="916"/>
      <c r="H24" s="916"/>
      <c r="I24" s="917"/>
      <c r="J24" s="54"/>
      <c r="K24" s="55"/>
      <c r="L24" s="52"/>
      <c r="M24" s="213"/>
      <c r="N24" s="38" t="str">
        <f>IF(ISERROR(INDEX('建具一覧表_光視7-1,7-2'!$D$13:$D$62,MATCH(M24,'建具一覧表_光視7-1,7-2'!$C$13:$C$62,0))),"0",INDEX('建具一覧表_光視7-1,7-2'!$D$13:$D$62,MATCH(M24,'建具一覧表_光視7-1,7-2'!$C$13:$C$62,0)))</f>
        <v>0</v>
      </c>
      <c r="O24" s="39" t="str">
        <f>IF(ISERROR(INDEX('建具一覧表_光視7-1,7-2'!$E$13:$E$62,MATCH(M24,'建具一覧表_光視7-1,7-2'!$C$13:$C$62,0))),"0",INDEX('建具一覧表_光視7-1,7-2'!$E$13:$E$62,MATCH(M24,'建具一覧表_光視7-1,7-2'!$C$13:$C$62,0)))</f>
        <v>0</v>
      </c>
      <c r="P24" s="196">
        <f>ROUNDDOWN(+N24*O24,3)</f>
        <v>0</v>
      </c>
      <c r="Q24" s="244"/>
      <c r="R24" s="217"/>
      <c r="S24" s="38" t="str">
        <f>IF(ISERROR(INDEX('建具一覧表_光視7-1,7-2'!$D$13:$D$62,MATCH(R24,'建具一覧表_光視7-1,7-2'!$C$13:$C$62,0))),"0",INDEX('建具一覧表_光視7-1,7-2'!$D$13:$D$62,MATCH(R24,'建具一覧表_光視7-1,7-2'!$C$13:$C$62,0)))</f>
        <v>0</v>
      </c>
      <c r="T24" s="39" t="str">
        <f>IF(ISERROR(INDEX('建具一覧表_光視7-1,7-2'!$E$13:$E$62,MATCH(R24,'建具一覧表_光視7-1,7-2'!$C$13:$C$62,0))),"0",INDEX('建具一覧表_光視7-1,7-2'!$E$13:$E$62,MATCH(R24,'建具一覧表_光視7-1,7-2'!$C$13:$C$62,0)))</f>
        <v>0</v>
      </c>
      <c r="U24" s="196">
        <f>ROUNDDOWN(+S24*T24,3)</f>
        <v>0</v>
      </c>
      <c r="V24" s="253"/>
      <c r="W24" s="13"/>
      <c r="X24" s="53"/>
      <c r="Y24" s="53" t="s">
        <v>397</v>
      </c>
      <c r="Z24" s="930"/>
      <c r="AA24" s="14"/>
      <c r="AB24" s="243"/>
    </row>
    <row r="25" spans="2:28" s="1" customFormat="1" ht="13.5" customHeight="1">
      <c r="B25" s="900"/>
      <c r="C25" s="918"/>
      <c r="D25" s="919"/>
      <c r="E25" s="919"/>
      <c r="F25" s="919"/>
      <c r="G25" s="919"/>
      <c r="H25" s="919"/>
      <c r="I25" s="920"/>
      <c r="J25" s="56" t="s">
        <v>386</v>
      </c>
      <c r="K25" s="267">
        <f>SUM(K14:K24)</f>
        <v>0</v>
      </c>
      <c r="L25" s="57"/>
      <c r="M25" s="58"/>
      <c r="N25" s="44"/>
      <c r="O25" s="44"/>
      <c r="P25" s="266">
        <f>ROUNDDOWN(SUM(P20:P24),2)</f>
        <v>0</v>
      </c>
      <c r="Q25" s="247"/>
      <c r="R25" s="43"/>
      <c r="S25" s="44"/>
      <c r="T25" s="44"/>
      <c r="U25" s="266">
        <f>ROUNDDOWN(SUM(U20:U24),2)</f>
        <v>0</v>
      </c>
      <c r="V25" s="255"/>
      <c r="W25" s="59"/>
      <c r="X25" s="42"/>
      <c r="Y25" s="42"/>
      <c r="Z25" s="931"/>
      <c r="AA25" s="14"/>
      <c r="AB25" s="243"/>
    </row>
    <row r="26" spans="2:28" s="1" customFormat="1" ht="13.5" customHeight="1">
      <c r="B26" s="898">
        <v>2</v>
      </c>
      <c r="C26" s="884" t="s">
        <v>398</v>
      </c>
      <c r="D26" s="886"/>
      <c r="E26" s="905" t="s">
        <v>391</v>
      </c>
      <c r="F26" s="905" t="s">
        <v>392</v>
      </c>
      <c r="G26" s="898" t="s">
        <v>393</v>
      </c>
      <c r="H26" s="898" t="s">
        <v>394</v>
      </c>
      <c r="I26" s="898" t="s">
        <v>395</v>
      </c>
      <c r="J26" s="208"/>
      <c r="K26" s="209"/>
      <c r="L26" s="26" t="s">
        <v>391</v>
      </c>
      <c r="M26" s="211"/>
      <c r="N26" s="60" t="str">
        <f>IF(ISERROR(INDEX('建具一覧表_光視7-1,7-2'!$D$13:$D$62,MATCH(M26,'建具一覧表_光視7-1,7-2'!$C$13:$C$62,0))),"0",INDEX('建具一覧表_光視7-1,7-2'!$D$13:$D$62,MATCH(M26,'建具一覧表_光視7-1,7-2'!$C$13:$C$62,0)))</f>
        <v>0</v>
      </c>
      <c r="O26" s="60" t="str">
        <f>IF(ISERROR(INDEX('建具一覧表_光視7-1,7-2'!$E$13:$E$62,MATCH(M26,'建具一覧表_光視7-1,7-2'!$C$13:$C$62,0))),"0",INDEX('建具一覧表_光視7-1,7-2'!$E$13:$E$62,MATCH(M26,'建具一覧表_光視7-1,7-2'!$C$13:$C$62,0)))</f>
        <v>0</v>
      </c>
      <c r="P26" s="194">
        <f>ROUNDDOWN(+N26*O26,3)</f>
        <v>0</v>
      </c>
      <c r="Q26" s="61" t="s">
        <v>393</v>
      </c>
      <c r="R26" s="215"/>
      <c r="S26" s="62" t="str">
        <f>IF(ISERROR(INDEX('建具一覧表_光視7-1,7-2'!$D$13:$D$62,MATCH(R26,'建具一覧表_光視7-1,7-2'!$C$13:$C$62,0))),"0",INDEX('建具一覧表_光視7-1,7-2'!$D$13:$D$62,MATCH(R26,'建具一覧表_光視7-1,7-2'!$C$13:$C$62,0)))</f>
        <v>0</v>
      </c>
      <c r="T26" s="62" t="str">
        <f>IF(ISERROR(INDEX('建具一覧表_光視7-1,7-2'!$E$13:$E$62,MATCH(R26,'建具一覧表_光視7-1,7-2'!$C$13:$C$62,0))),"0",INDEX('建具一覧表_光視7-1,7-2'!$E$13:$E$62,MATCH(R26,'建具一覧表_光視7-1,7-2'!$C$13:$C$62,0)))</f>
        <v>0</v>
      </c>
      <c r="U26" s="194">
        <f>ROUNDDOWN(+S26*T26,3)</f>
        <v>0</v>
      </c>
      <c r="V26" s="61" t="s">
        <v>395</v>
      </c>
      <c r="W26" s="218"/>
      <c r="X26" s="62" t="str">
        <f>IF(ISERROR(INDEX('建具一覧表_光視7-1,7-2'!$D$13:$D$62,MATCH(W26,'建具一覧表_光視7-1,7-2'!$C$13:$C$62,0))),"0",INDEX('建具一覧表_光視7-1,7-2'!$D$13:$D$62,MATCH(W26,'建具一覧表_光視7-1,7-2'!$C$13:$C$62,0)))</f>
        <v>0</v>
      </c>
      <c r="Y26" s="62" t="str">
        <f>IF(ISERROR(INDEX('建具一覧表_光視7-1,7-2'!$E$13:$E$62,MATCH(W26,'建具一覧表_光視7-1,7-2'!$C$13:$C$62,0))),"0",INDEX('建具一覧表_光視7-1,7-2'!$E$13:$E$62,MATCH(W26,'建具一覧表_光視7-1,7-2'!$C$13:$C$62,0)))</f>
        <v>0</v>
      </c>
      <c r="Z26" s="194">
        <f>ROUNDDOWN(+X26*Y26,3)</f>
        <v>0</v>
      </c>
      <c r="AA26" s="30"/>
      <c r="AB26" s="243"/>
    </row>
    <row r="27" spans="2:28" s="1" customFormat="1" ht="13.5" customHeight="1">
      <c r="B27" s="899"/>
      <c r="C27" s="890"/>
      <c r="D27" s="892"/>
      <c r="E27" s="906"/>
      <c r="F27" s="906"/>
      <c r="G27" s="900"/>
      <c r="H27" s="900"/>
      <c r="I27" s="900"/>
      <c r="J27" s="33"/>
      <c r="K27" s="34"/>
      <c r="L27" s="52"/>
      <c r="M27" s="212"/>
      <c r="N27" s="27" t="str">
        <f>IF(ISERROR(INDEX('建具一覧表_光視7-1,7-2'!$D$13:$D$62,MATCH(M27,'建具一覧表_光視7-1,7-2'!$C$13:$C$62,0))),"0",INDEX('建具一覧表_光視7-1,7-2'!$D$13:$D$62,MATCH(M27,'建具一覧表_光視7-1,7-2'!$C$13:$C$62,0)))</f>
        <v>0</v>
      </c>
      <c r="O27" s="27" t="str">
        <f>IF(ISERROR(INDEX('建具一覧表_光視7-1,7-2'!$E$13:$E$62,MATCH(M27,'建具一覧表_光視7-1,7-2'!$C$13:$C$62,0))),"0",INDEX('建具一覧表_光視7-1,7-2'!$E$13:$E$62,MATCH(M27,'建具一覧表_光視7-1,7-2'!$C$13:$C$62,0)))</f>
        <v>0</v>
      </c>
      <c r="P27" s="195">
        <f>ROUNDDOWN(+N27*O27,3)</f>
        <v>0</v>
      </c>
      <c r="Q27" s="244"/>
      <c r="R27" s="216"/>
      <c r="S27" s="27" t="str">
        <f>IF(ISERROR(INDEX('建具一覧表_光視7-1,7-2'!$D$13:$D$62,MATCH(R27,'建具一覧表_光視7-1,7-2'!$C$13:$C$62,0))),"0",INDEX('建具一覧表_光視7-1,7-2'!$D$13:$D$62,MATCH(R27,'建具一覧表_光視7-1,7-2'!$C$13:$C$62,0)))</f>
        <v>0</v>
      </c>
      <c r="T27" s="27" t="str">
        <f>IF(ISERROR(INDEX('建具一覧表_光視7-1,7-2'!$E$13:$E$62,MATCH(R27,'建具一覧表_光視7-1,7-2'!$C$13:$C$62,0))),"0",INDEX('建具一覧表_光視7-1,7-2'!$E$13:$E$62,MATCH(R27,'建具一覧表_光視7-1,7-2'!$C$13:$C$62,0)))</f>
        <v>0</v>
      </c>
      <c r="U27" s="195">
        <f>ROUNDDOWN(+S27*T27,3)</f>
        <v>0</v>
      </c>
      <c r="V27" s="245"/>
      <c r="W27" s="219"/>
      <c r="X27" s="27" t="str">
        <f>IF(ISERROR(INDEX('建具一覧表_光視7-1,7-2'!$D$13:$D$62,MATCH(W27,'建具一覧表_光視7-1,7-2'!$C$13:$C$62,0))),"0",INDEX('建具一覧表_光視7-1,7-2'!$D$13:$D$62,MATCH(W27,'建具一覧表_光視7-1,7-2'!$C$13:$C$62,0)))</f>
        <v>0</v>
      </c>
      <c r="Y27" s="27" t="str">
        <f>IF(ISERROR(INDEX('建具一覧表_光視7-1,7-2'!$E$13:$E$62,MATCH(W27,'建具一覧表_光視7-1,7-2'!$C$13:$C$62,0))),"0",INDEX('建具一覧表_光視7-1,7-2'!$E$13:$E$62,MATCH(W27,'建具一覧表_光視7-1,7-2'!$C$13:$C$62,0)))</f>
        <v>0</v>
      </c>
      <c r="Z27" s="195">
        <f>ROUNDDOWN(+X27*Y27,3)</f>
        <v>0</v>
      </c>
      <c r="AA27" s="14"/>
      <c r="AB27" s="243"/>
    </row>
    <row r="28" spans="2:28" s="1" customFormat="1" ht="13.5" customHeight="1">
      <c r="B28" s="899"/>
      <c r="C28" s="932" t="s">
        <v>419</v>
      </c>
      <c r="D28" s="923">
        <f>IF(K37=0,0,ROUNDDOWN(+Z35/+K37,2))</f>
        <v>0</v>
      </c>
      <c r="E28" s="925" t="str">
        <f>IF(P31=0,"-",ROUNDDOWN(+P31/+Z35,2))</f>
        <v>-</v>
      </c>
      <c r="F28" s="927" t="str">
        <f>IF(P37=0,"-",ROUNDDOWN(+P37/+Z35,2))</f>
        <v>-</v>
      </c>
      <c r="G28" s="927" t="str">
        <f>IF(U31=0,"-",ROUNDDOWN(U31/Z35,2))</f>
        <v>-</v>
      </c>
      <c r="H28" s="927" t="str">
        <f>IF(U37=0,"-",ROUNDDOWN(+U37/+Z35,2))</f>
        <v>-</v>
      </c>
      <c r="I28" s="927" t="str">
        <f>IF(Z31=0,"-",ROUNDDOWN(+Z31/+Z35,2))</f>
        <v>-</v>
      </c>
      <c r="J28" s="33"/>
      <c r="K28" s="34"/>
      <c r="L28" s="52"/>
      <c r="M28" s="212"/>
      <c r="N28" s="32" t="str">
        <f>IF(ISERROR(INDEX('建具一覧表_光視7-1,7-2'!$D$13:$D$62,MATCH(M28,'建具一覧表_光視7-1,7-2'!$C$13:$C$62,0))),"0",INDEX('建具一覧表_光視7-1,7-2'!$D$13:$D$62,MATCH(M28,'建具一覧表_光視7-1,7-2'!$C$13:$C$62,0)))</f>
        <v>0</v>
      </c>
      <c r="O28" s="27" t="str">
        <f>IF(ISERROR(INDEX('建具一覧表_光視7-1,7-2'!$E$13:$E$62,MATCH(M28,'建具一覧表_光視7-1,7-2'!$C$13:$C$62,0))),"0",INDEX('建具一覧表_光視7-1,7-2'!$E$13:$E$62,MATCH(M28,'建具一覧表_光視7-1,7-2'!$C$13:$C$62,0)))</f>
        <v>0</v>
      </c>
      <c r="P28" s="195">
        <f>ROUNDDOWN(+N28*O28,3)</f>
        <v>0</v>
      </c>
      <c r="Q28" s="244"/>
      <c r="R28" s="216"/>
      <c r="S28" s="32" t="str">
        <f>IF(ISERROR(INDEX('建具一覧表_光視7-1,7-2'!$D$13:$D$62,MATCH(R28,'建具一覧表_光視7-1,7-2'!$C$13:$C$62,0))),"0",INDEX('建具一覧表_光視7-1,7-2'!$D$13:$D$62,MATCH(R28,'建具一覧表_光視7-1,7-2'!$C$13:$C$62,0)))</f>
        <v>0</v>
      </c>
      <c r="T28" s="27" t="str">
        <f>IF(ISERROR(INDEX('建具一覧表_光視7-1,7-2'!$E$13:$E$62,MATCH(R28,'建具一覧表_光視7-1,7-2'!$C$13:$C$62,0))),"0",INDEX('建具一覧表_光視7-1,7-2'!$E$13:$E$62,MATCH(R28,'建具一覧表_光視7-1,7-2'!$C$13:$C$62,0)))</f>
        <v>0</v>
      </c>
      <c r="U28" s="195">
        <f>ROUNDDOWN(+S28*T28,3)</f>
        <v>0</v>
      </c>
      <c r="V28" s="245"/>
      <c r="W28" s="219"/>
      <c r="X28" s="32" t="str">
        <f>IF(ISERROR(INDEX('建具一覧表_光視7-1,7-2'!$D$13:$D$62,MATCH(W28,'建具一覧表_光視7-1,7-2'!$C$13:$C$62,0))),"0",INDEX('建具一覧表_光視7-1,7-2'!$D$13:$D$62,MATCH(W28,'建具一覧表_光視7-1,7-2'!$C$13:$C$62,0)))</f>
        <v>0</v>
      </c>
      <c r="Y28" s="27" t="str">
        <f>IF(ISERROR(INDEX('建具一覧表_光視7-1,7-2'!$E$13:$E$62,MATCH(W28,'建具一覧表_光視7-1,7-2'!$C$13:$C$62,0))),"0",INDEX('建具一覧表_光視7-1,7-2'!$E$13:$E$62,MATCH(W28,'建具一覧表_光視7-1,7-2'!$C$13:$C$62,0)))</f>
        <v>0</v>
      </c>
      <c r="Z28" s="195">
        <f>ROUNDDOWN(+X28*Y28,3)</f>
        <v>0</v>
      </c>
      <c r="AA28" s="14"/>
      <c r="AB28" s="243"/>
    </row>
    <row r="29" spans="2:28" s="1" customFormat="1" ht="13.5" customHeight="1">
      <c r="B29" s="899"/>
      <c r="C29" s="922"/>
      <c r="D29" s="924"/>
      <c r="E29" s="926"/>
      <c r="F29" s="928"/>
      <c r="G29" s="928"/>
      <c r="H29" s="928"/>
      <c r="I29" s="928"/>
      <c r="J29" s="33"/>
      <c r="K29" s="34"/>
      <c r="L29" s="31"/>
      <c r="M29" s="212"/>
      <c r="N29" s="32" t="str">
        <f>IF(ISERROR(INDEX('建具一覧表_光視7-1,7-2'!$D$13:$D$62,MATCH(M29,'建具一覧表_光視7-1,7-2'!$C$13:$C$62,0))),"0",INDEX('建具一覧表_光視7-1,7-2'!$D$13:$D$62,MATCH(M29,'建具一覧表_光視7-1,7-2'!$C$13:$C$62,0)))</f>
        <v>0</v>
      </c>
      <c r="O29" s="27" t="str">
        <f>IF(ISERROR(INDEX('建具一覧表_光視7-1,7-2'!$E$13:$E$62,MATCH(M29,'建具一覧表_光視7-1,7-2'!$C$13:$C$62,0))),"0",INDEX('建具一覧表_光視7-1,7-2'!$E$13:$E$62,MATCH(M29,'建具一覧表_光視7-1,7-2'!$C$13:$C$62,0)))</f>
        <v>0</v>
      </c>
      <c r="P29" s="195">
        <f>ROUNDDOWN(+N29*O29,3)</f>
        <v>0</v>
      </c>
      <c r="Q29" s="28"/>
      <c r="R29" s="216"/>
      <c r="S29" s="32" t="str">
        <f>IF(ISERROR(INDEX('建具一覧表_光視7-1,7-2'!$D$13:$D$62,MATCH(R29,'建具一覧表_光視7-1,7-2'!$C$13:$C$62,0))),"0",INDEX('建具一覧表_光視7-1,7-2'!$D$13:$D$62,MATCH(R29,'建具一覧表_光視7-1,7-2'!$C$13:$C$62,0)))</f>
        <v>0</v>
      </c>
      <c r="T29" s="27" t="str">
        <f>IF(ISERROR(INDEX('建具一覧表_光視7-1,7-2'!$E$13:$E$62,MATCH(R29,'建具一覧表_光視7-1,7-2'!$C$13:$C$62,0))),"0",INDEX('建具一覧表_光視7-1,7-2'!$E$13:$E$62,MATCH(R29,'建具一覧表_光視7-1,7-2'!$C$13:$C$62,0)))</f>
        <v>0</v>
      </c>
      <c r="U29" s="195">
        <f>ROUNDDOWN(+S29*T29,3)</f>
        <v>0</v>
      </c>
      <c r="V29" s="35"/>
      <c r="W29" s="219"/>
      <c r="X29" s="32" t="str">
        <f>IF(ISERROR(INDEX('建具一覧表_光視7-1,7-2'!$D$13:$D$62,MATCH(W29,'建具一覧表_光視7-1,7-2'!$C$13:$C$62,0))),"0",INDEX('建具一覧表_光視7-1,7-2'!$D$13:$D$62,MATCH(W29,'建具一覧表_光視7-1,7-2'!$C$13:$C$62,0)))</f>
        <v>0</v>
      </c>
      <c r="Y29" s="27" t="str">
        <f>IF(ISERROR(INDEX('建具一覧表_光視7-1,7-2'!$E$13:$E$62,MATCH(W29,'建具一覧表_光視7-1,7-2'!$C$13:$C$62,0))),"0",INDEX('建具一覧表_光視7-1,7-2'!$E$13:$E$62,MATCH(W29,'建具一覧表_光視7-1,7-2'!$C$13:$C$62,0)))</f>
        <v>0</v>
      </c>
      <c r="Z29" s="195">
        <f>ROUNDDOWN(+X29*Y29,3)</f>
        <v>0</v>
      </c>
      <c r="AA29" s="30"/>
      <c r="AB29" s="243"/>
    </row>
    <row r="30" spans="2:28" s="1" customFormat="1" ht="13.5" customHeight="1">
      <c r="B30" s="899"/>
      <c r="C30" s="907" t="s">
        <v>420</v>
      </c>
      <c r="D30" s="909">
        <f>IF(D28-$Y$9/100&lt;0,0,D28-$Y$9/100)</f>
        <v>0</v>
      </c>
      <c r="E30" s="911" t="str">
        <f>IF(E28="-","-",IF(E28-$Y$9/100&lt;0,0,IF(E28=1,1,E28-$Y$9/100)))</f>
        <v>-</v>
      </c>
      <c r="F30" s="913" t="str">
        <f>IF(F28="-","-",IF(F28-$Y$9/100&lt;0,0,IF(F28=1,1,F28-$Y$9/100)))</f>
        <v>-</v>
      </c>
      <c r="G30" s="913" t="str">
        <f>IF(G28="-","-",IF(G28-$Y$9/100&lt;0,0,IF(G28=1,1,G28-$Y$9/100)))</f>
        <v>-</v>
      </c>
      <c r="H30" s="913" t="str">
        <f>IF(H28="-","-",IF(H28-$Y$9/100&lt;0,0,IF(H28=1,1,H28-$Y$9/100)))</f>
        <v>-</v>
      </c>
      <c r="I30" s="913" t="str">
        <f>IF(I28="-","-",IF(I28-$Y$9/100&lt;0,0,IF(I28=1,1,I28-$Y$9/100)))</f>
        <v>-</v>
      </c>
      <c r="J30" s="33"/>
      <c r="K30" s="34"/>
      <c r="L30" s="52"/>
      <c r="M30" s="214"/>
      <c r="N30" s="36" t="str">
        <f>IF(ISERROR(INDEX('建具一覧表_光視7-1,7-2'!$D$13:$D$62,MATCH(M30,'建具一覧表_光視7-1,7-2'!$C$13:$C$62,0))),"0",INDEX('建具一覧表_光視7-1,7-2'!$D$13:$D$62,MATCH(M30,'建具一覧表_光視7-1,7-2'!$C$13:$C$62,0)))</f>
        <v>0</v>
      </c>
      <c r="O30" s="37" t="str">
        <f>IF(ISERROR(INDEX('建具一覧表_光視7-1,7-2'!$E$13:$E$62,MATCH(M30,'建具一覧表_光視7-1,7-2'!$C$13:$C$62,0))),"0",INDEX('建具一覧表_光視7-1,7-2'!$E$13:$E$62,MATCH(M30,'建具一覧表_光視7-1,7-2'!$C$13:$C$62,0)))</f>
        <v>0</v>
      </c>
      <c r="P30" s="196">
        <f>ROUNDDOWN(+N30*O30,3)</f>
        <v>0</v>
      </c>
      <c r="Q30" s="244"/>
      <c r="R30" s="217"/>
      <c r="S30" s="38" t="str">
        <f>IF(ISERROR(INDEX('建具一覧表_光視7-1,7-2'!$D$13:$D$62,MATCH(R30,'建具一覧表_光視7-1,7-2'!$C$13:$C$62,0))),"0",INDEX('建具一覧表_光視7-1,7-2'!$D$13:$D$62,MATCH(R30,'建具一覧表_光視7-1,7-2'!$C$13:$C$62,0)))</f>
        <v>0</v>
      </c>
      <c r="T30" s="39" t="str">
        <f>IF(ISERROR(INDEX('建具一覧表_光視7-1,7-2'!$E$13:$E$62,MATCH(R30,'建具一覧表_光視7-1,7-2'!$C$13:$C$62,0))),"0",INDEX('建具一覧表_光視7-1,7-2'!$E$13:$E$62,MATCH(R30,'建具一覧表_光視7-1,7-2'!$C$13:$C$62,0)))</f>
        <v>0</v>
      </c>
      <c r="U30" s="196">
        <f>ROUNDDOWN(+S30*T30,3)</f>
        <v>0</v>
      </c>
      <c r="V30" s="246"/>
      <c r="W30" s="220"/>
      <c r="X30" s="38" t="str">
        <f>IF(ISERROR(INDEX('建具一覧表_光視7-1,7-2'!$D$13:$D$62,MATCH(W30,'建具一覧表_光視7-1,7-2'!$C$13:$C$62,0))),"0",INDEX('建具一覧表_光視7-1,7-2'!$D$13:$D$62,MATCH(W30,'建具一覧表_光視7-1,7-2'!$C$13:$C$62,0)))</f>
        <v>0</v>
      </c>
      <c r="Y30" s="39" t="str">
        <f>IF(ISERROR(INDEX('建具一覧表_光視7-1,7-2'!$E$13:$E$62,MATCH(W30,'建具一覧表_光視7-1,7-2'!$C$13:$C$62,0))),"0",INDEX('建具一覧表_光視7-1,7-2'!$E$13:$E$62,MATCH(W30,'建具一覧表_光視7-1,7-2'!$C$13:$C$62,0)))</f>
        <v>0</v>
      </c>
      <c r="Z30" s="196">
        <f>ROUNDDOWN(+X30*Y30,3)</f>
        <v>0</v>
      </c>
      <c r="AA30" s="14"/>
      <c r="AB30" s="243"/>
    </row>
    <row r="31" spans="2:28" s="1" customFormat="1" ht="13.5" customHeight="1">
      <c r="B31" s="899"/>
      <c r="C31" s="908"/>
      <c r="D31" s="910"/>
      <c r="E31" s="912"/>
      <c r="F31" s="914"/>
      <c r="G31" s="914"/>
      <c r="H31" s="914"/>
      <c r="I31" s="914"/>
      <c r="J31" s="33"/>
      <c r="K31" s="34"/>
      <c r="L31" s="57"/>
      <c r="M31" s="41"/>
      <c r="N31" s="42"/>
      <c r="O31" s="42"/>
      <c r="P31" s="266">
        <f>ROUNDDOWN(SUM(P26:P30),2)</f>
        <v>0</v>
      </c>
      <c r="Q31" s="247"/>
      <c r="R31" s="43"/>
      <c r="S31" s="44"/>
      <c r="T31" s="44"/>
      <c r="U31" s="266">
        <f>ROUNDDOWN(SUM(U26:U30),2)</f>
        <v>0</v>
      </c>
      <c r="V31" s="247"/>
      <c r="W31" s="45"/>
      <c r="X31" s="44"/>
      <c r="Y31" s="44"/>
      <c r="Z31" s="266">
        <f>ROUNDDOWN(SUM(Z26:Z30),2)</f>
        <v>0</v>
      </c>
      <c r="AA31" s="14"/>
      <c r="AB31" s="243"/>
    </row>
    <row r="32" spans="2:28" s="1" customFormat="1" ht="13.5" customHeight="1">
      <c r="B32" s="899"/>
      <c r="C32" s="248"/>
      <c r="D32" s="46"/>
      <c r="E32" s="47"/>
      <c r="F32" s="47"/>
      <c r="G32" s="47"/>
      <c r="H32" s="47"/>
      <c r="I32" s="48"/>
      <c r="J32" s="33"/>
      <c r="K32" s="34"/>
      <c r="L32" s="52" t="s">
        <v>392</v>
      </c>
      <c r="M32" s="211"/>
      <c r="N32" s="27" t="str">
        <f>IF(ISERROR(INDEX('建具一覧表_光視7-1,7-2'!$D$13:$D$62,MATCH(M32,'建具一覧表_光視7-1,7-2'!$C$13:$C$62,0))),"0",INDEX('建具一覧表_光視7-1,7-2'!$D$13:$D$62,MATCH(M32,'建具一覧表_光視7-1,7-2'!$C$13:$C$62,0)))</f>
        <v>0</v>
      </c>
      <c r="O32" s="27" t="str">
        <f>IF(ISERROR(INDEX('建具一覧表_光視7-1,7-2'!$E$13:$E$62,MATCH(M32,'建具一覧表_光視7-1,7-2'!$C$13:$C$62,0))),"0",INDEX('建具一覧表_光視7-1,7-2'!$E$13:$E$62,MATCH(M32,'建具一覧表_光視7-1,7-2'!$C$13:$C$62,0)))</f>
        <v>0</v>
      </c>
      <c r="P32" s="195">
        <f>ROUNDDOWN(+N32*O32,3)</f>
        <v>0</v>
      </c>
      <c r="Q32" s="249" t="s">
        <v>394</v>
      </c>
      <c r="R32" s="216"/>
      <c r="S32" s="29" t="str">
        <f>IF(ISERROR(INDEX('建具一覧表_光視7-1,7-2'!$D$13:$D$62,MATCH(R32,'建具一覧表_光視7-1,7-2'!$C$13:$C$62,0))),"0",INDEX('建具一覧表_光視7-1,7-2'!$D$13:$D$62,MATCH(R32,'建具一覧表_光視7-1,7-2'!$C$13:$C$62,0)))</f>
        <v>0</v>
      </c>
      <c r="T32" s="29" t="str">
        <f>IF(ISERROR(INDEX('建具一覧表_光視7-1,7-2'!$E$13:$E$62,MATCH(R32,'建具一覧表_光視7-1,7-2'!$C$13:$C$62,0))),"0",INDEX('建具一覧表_光視7-1,7-2'!$E$13:$E$62,MATCH(R32,'建具一覧表_光視7-1,7-2'!$C$13:$C$62,0)))</f>
        <v>0</v>
      </c>
      <c r="U32" s="195">
        <f>ROUNDDOWN(+S32*T32,3)</f>
        <v>0</v>
      </c>
      <c r="V32" s="9"/>
      <c r="W32" s="13"/>
      <c r="X32" s="51"/>
      <c r="Y32" s="51"/>
      <c r="Z32" s="186"/>
      <c r="AA32" s="14"/>
      <c r="AB32" s="243"/>
    </row>
    <row r="33" spans="2:28" s="1" customFormat="1" ht="13.5" customHeight="1">
      <c r="B33" s="899"/>
      <c r="C33" s="250" t="s">
        <v>396</v>
      </c>
      <c r="D33" s="238"/>
      <c r="E33" s="251"/>
      <c r="F33" s="251"/>
      <c r="G33" s="251"/>
      <c r="H33" s="251"/>
      <c r="I33" s="252"/>
      <c r="J33" s="33"/>
      <c r="K33" s="34"/>
      <c r="L33" s="52"/>
      <c r="M33" s="212"/>
      <c r="N33" s="27" t="str">
        <f>IF(ISERROR(INDEX('建具一覧表_光視7-1,7-2'!$D$13:$D$62,MATCH(M33,'建具一覧表_光視7-1,7-2'!$C$13:$C$62,0))),"0",INDEX('建具一覧表_光視7-1,7-2'!$D$13:$D$62,MATCH(M33,'建具一覧表_光視7-1,7-2'!$C$13:$C$62,0)))</f>
        <v>0</v>
      </c>
      <c r="O33" s="27" t="str">
        <f>IF(ISERROR(INDEX('建具一覧表_光視7-1,7-2'!$E$13:$E$62,MATCH(M33,'建具一覧表_光視7-1,7-2'!$C$13:$C$62,0))),"0",INDEX('建具一覧表_光視7-1,7-2'!$E$13:$E$62,MATCH(M33,'建具一覧表_光視7-1,7-2'!$C$13:$C$62,0)))</f>
        <v>0</v>
      </c>
      <c r="P33" s="195">
        <f>ROUNDDOWN(+N33*O33,3)</f>
        <v>0</v>
      </c>
      <c r="Q33" s="244"/>
      <c r="R33" s="216"/>
      <c r="S33" s="27" t="str">
        <f>IF(ISERROR(INDEX('建具一覧表_光視7-1,7-2'!$D$13:$D$62,MATCH(R33,'建具一覧表_光視7-1,7-2'!$C$13:$C$62,0))),"0",INDEX('建具一覧表_光視7-1,7-2'!$D$13:$D$62,MATCH(R33,'建具一覧表_光視7-1,7-2'!$C$13:$C$62,0)))</f>
        <v>0</v>
      </c>
      <c r="T33" s="27" t="str">
        <f>IF(ISERROR(INDEX('建具一覧表_光視7-1,7-2'!$E$13:$E$62,MATCH(R33,'建具一覧表_光視7-1,7-2'!$C$13:$C$62,0))),"0",INDEX('建具一覧表_光視7-1,7-2'!$E$13:$E$62,MATCH(R33,'建具一覧表_光視7-1,7-2'!$C$13:$C$62,0)))</f>
        <v>0</v>
      </c>
      <c r="U33" s="195">
        <f>ROUNDDOWN(+S33*T33,3)</f>
        <v>0</v>
      </c>
      <c r="V33" s="256"/>
      <c r="W33" s="13"/>
      <c r="X33" s="53"/>
      <c r="Y33" s="53"/>
      <c r="Z33" s="188"/>
      <c r="AA33" s="14"/>
      <c r="AB33" s="243"/>
    </row>
    <row r="34" spans="2:28" s="1" customFormat="1" ht="13.5" customHeight="1">
      <c r="B34" s="899"/>
      <c r="C34" s="915"/>
      <c r="D34" s="916"/>
      <c r="E34" s="916"/>
      <c r="F34" s="916"/>
      <c r="G34" s="916"/>
      <c r="H34" s="916"/>
      <c r="I34" s="917"/>
      <c r="J34" s="33"/>
      <c r="K34" s="34"/>
      <c r="L34" s="52"/>
      <c r="M34" s="212"/>
      <c r="N34" s="32" t="str">
        <f>IF(ISERROR(INDEX('建具一覧表_光視7-1,7-2'!$D$13:$D$62,MATCH(M34,'建具一覧表_光視7-1,7-2'!$C$13:$C$62,0))),"0",INDEX('建具一覧表_光視7-1,7-2'!$D$13:$D$62,MATCH(M34,'建具一覧表_光視7-1,7-2'!$C$13:$C$62,0)))</f>
        <v>0</v>
      </c>
      <c r="O34" s="27" t="str">
        <f>IF(ISERROR(INDEX('建具一覧表_光視7-1,7-2'!$E$13:$E$62,MATCH(M34,'建具一覧表_光視7-1,7-2'!$C$13:$C$62,0))),"0",INDEX('建具一覧表_光視7-1,7-2'!$E$13:$E$62,MATCH(M34,'建具一覧表_光視7-1,7-2'!$C$13:$C$62,0)))</f>
        <v>0</v>
      </c>
      <c r="P34" s="195">
        <f>ROUNDDOWN(+N34*O34,3)</f>
        <v>0</v>
      </c>
      <c r="Q34" s="244"/>
      <c r="R34" s="216"/>
      <c r="S34" s="32" t="str">
        <f>IF(ISERROR(INDEX('建具一覧表_光視7-1,7-2'!$D$13:$D$62,MATCH(R34,'建具一覧表_光視7-1,7-2'!$C$13:$C$62,0))),"0",INDEX('建具一覧表_光視7-1,7-2'!$D$13:$D$62,MATCH(R34,'建具一覧表_光視7-1,7-2'!$C$13:$C$62,0)))</f>
        <v>0</v>
      </c>
      <c r="T34" s="27" t="str">
        <f>IF(ISERROR(INDEX('建具一覧表_光視7-1,7-2'!$E$13:$E$62,MATCH(R34,'建具一覧表_光視7-1,7-2'!$C$13:$C$62,0))),"0",INDEX('建具一覧表_光視7-1,7-2'!$E$13:$E$62,MATCH(R34,'建具一覧表_光視7-1,7-2'!$C$13:$C$62,0)))</f>
        <v>0</v>
      </c>
      <c r="U34" s="195">
        <f>ROUNDDOWN(+S34*T34,3)</f>
        <v>0</v>
      </c>
      <c r="V34" s="256"/>
      <c r="W34" s="13"/>
      <c r="X34" s="53"/>
      <c r="Y34" s="53"/>
      <c r="Z34" s="254"/>
      <c r="AA34" s="14"/>
      <c r="AB34" s="243"/>
    </row>
    <row r="35" spans="2:28" s="1" customFormat="1" ht="13.5" customHeight="1">
      <c r="B35" s="899"/>
      <c r="C35" s="915"/>
      <c r="D35" s="916"/>
      <c r="E35" s="916"/>
      <c r="F35" s="916"/>
      <c r="G35" s="916"/>
      <c r="H35" s="916"/>
      <c r="I35" s="917"/>
      <c r="J35" s="33"/>
      <c r="K35" s="34"/>
      <c r="L35" s="52"/>
      <c r="M35" s="212"/>
      <c r="N35" s="32" t="str">
        <f>IF(ISERROR(INDEX('建具一覧表_光視7-1,7-2'!$D$13:$D$62,MATCH(M35,'建具一覧表_光視7-1,7-2'!$C$13:$C$62,0))),"0",INDEX('建具一覧表_光視7-1,7-2'!$D$13:$D$62,MATCH(M35,'建具一覧表_光視7-1,7-2'!$C$13:$C$62,0)))</f>
        <v>0</v>
      </c>
      <c r="O35" s="27" t="str">
        <f>IF(ISERROR(INDEX('建具一覧表_光視7-1,7-2'!$E$13:$E$62,MATCH(M35,'建具一覧表_光視7-1,7-2'!$C$13:$C$62,0))),"0",INDEX('建具一覧表_光視7-1,7-2'!$E$13:$E$62,MATCH(M35,'建具一覧表_光視7-1,7-2'!$C$13:$C$62,0)))</f>
        <v>0</v>
      </c>
      <c r="P35" s="195">
        <f>ROUNDDOWN(+N35*O35,3)</f>
        <v>0</v>
      </c>
      <c r="Q35" s="244"/>
      <c r="R35" s="216"/>
      <c r="S35" s="32" t="str">
        <f>IF(ISERROR(INDEX('建具一覧表_光視7-1,7-2'!$D$13:$D$62,MATCH(R35,'建具一覧表_光視7-1,7-2'!$C$13:$C$62,0))),"0",INDEX('建具一覧表_光視7-1,7-2'!$D$13:$D$62,MATCH(R35,'建具一覧表_光視7-1,7-2'!$C$13:$C$62,0)))</f>
        <v>0</v>
      </c>
      <c r="T35" s="27" t="str">
        <f>IF(ISERROR(INDEX('建具一覧表_光視7-1,7-2'!$E$13:$E$62,MATCH(R35,'建具一覧表_光視7-1,7-2'!$C$13:$C$62,0))),"0",INDEX('建具一覧表_光視7-1,7-2'!$E$13:$E$62,MATCH(R35,'建具一覧表_光視7-1,7-2'!$C$13:$C$62,0)))</f>
        <v>0</v>
      </c>
      <c r="U35" s="195">
        <f>ROUNDDOWN(+S35*T35,3)</f>
        <v>0</v>
      </c>
      <c r="V35" s="9"/>
      <c r="W35" s="13"/>
      <c r="X35" s="53"/>
      <c r="Y35" s="53" t="s">
        <v>386</v>
      </c>
      <c r="Z35" s="929">
        <f>+P31+P37+U31+U37+Z31</f>
        <v>0</v>
      </c>
      <c r="AA35" s="14"/>
      <c r="AB35" s="243"/>
    </row>
    <row r="36" spans="2:28" s="1" customFormat="1" ht="13.5" customHeight="1">
      <c r="B36" s="899"/>
      <c r="C36" s="915"/>
      <c r="D36" s="916"/>
      <c r="E36" s="916"/>
      <c r="F36" s="916"/>
      <c r="G36" s="916"/>
      <c r="H36" s="916"/>
      <c r="I36" s="917"/>
      <c r="J36" s="54"/>
      <c r="K36" s="55"/>
      <c r="L36" s="52"/>
      <c r="M36" s="213"/>
      <c r="N36" s="38" t="str">
        <f>IF(ISERROR(INDEX('建具一覧表_光視7-1,7-2'!$D$13:$D$62,MATCH(M36,'建具一覧表_光視7-1,7-2'!$C$13:$C$62,0))),"0",INDEX('建具一覧表_光視7-1,7-2'!$D$13:$D$62,MATCH(M36,'建具一覧表_光視7-1,7-2'!$C$13:$C$62,0)))</f>
        <v>0</v>
      </c>
      <c r="O36" s="39" t="str">
        <f>IF(ISERROR(INDEX('建具一覧表_光視7-1,7-2'!$E$13:$E$62,MATCH(M36,'建具一覧表_光視7-1,7-2'!$C$13:$C$62,0))),"0",INDEX('建具一覧表_光視7-1,7-2'!$E$13:$E$62,MATCH(M36,'建具一覧表_光視7-1,7-2'!$C$13:$C$62,0)))</f>
        <v>0</v>
      </c>
      <c r="P36" s="196">
        <f>ROUNDDOWN(+N36*O36,3)</f>
        <v>0</v>
      </c>
      <c r="Q36" s="244"/>
      <c r="R36" s="217"/>
      <c r="S36" s="38" t="str">
        <f>IF(ISERROR(INDEX('建具一覧表_光視7-1,7-2'!$D$13:$D$62,MATCH(R36,'建具一覧表_光視7-1,7-2'!$C$13:$C$62,0))),"0",INDEX('建具一覧表_光視7-1,7-2'!$D$13:$D$62,MATCH(R36,'建具一覧表_光視7-1,7-2'!$C$13:$C$62,0)))</f>
        <v>0</v>
      </c>
      <c r="T36" s="39" t="str">
        <f>IF(ISERROR(INDEX('建具一覧表_光視7-1,7-2'!$E$13:$E$62,MATCH(R36,'建具一覧表_光視7-1,7-2'!$C$13:$C$62,0))),"0",INDEX('建具一覧表_光視7-1,7-2'!$E$13:$E$62,MATCH(R36,'建具一覧表_光視7-1,7-2'!$C$13:$C$62,0)))</f>
        <v>0</v>
      </c>
      <c r="U36" s="196">
        <f>ROUNDDOWN(+S36*T36,3)</f>
        <v>0</v>
      </c>
      <c r="V36" s="256"/>
      <c r="W36" s="13"/>
      <c r="X36" s="53"/>
      <c r="Y36" s="53" t="s">
        <v>397</v>
      </c>
      <c r="Z36" s="930"/>
      <c r="AA36" s="14"/>
      <c r="AB36" s="243"/>
    </row>
    <row r="37" spans="2:28" s="1" customFormat="1" ht="13.5" customHeight="1">
      <c r="B37" s="900"/>
      <c r="C37" s="918"/>
      <c r="D37" s="919"/>
      <c r="E37" s="919"/>
      <c r="F37" s="919"/>
      <c r="G37" s="919"/>
      <c r="H37" s="919"/>
      <c r="I37" s="920"/>
      <c r="J37" s="56" t="s">
        <v>386</v>
      </c>
      <c r="K37" s="267">
        <f>SUM(K26:K36)</f>
        <v>0</v>
      </c>
      <c r="L37" s="57"/>
      <c r="M37" s="58"/>
      <c r="N37" s="44"/>
      <c r="O37" s="44"/>
      <c r="P37" s="266">
        <f>ROUNDDOWN(SUM(P32:P36),2)</f>
        <v>0</v>
      </c>
      <c r="Q37" s="257"/>
      <c r="R37" s="43"/>
      <c r="S37" s="44"/>
      <c r="T37" s="44"/>
      <c r="U37" s="266">
        <f>ROUNDDOWN(SUM(U32:U36),2)</f>
        <v>0</v>
      </c>
      <c r="V37" s="258"/>
      <c r="W37" s="59"/>
      <c r="X37" s="42"/>
      <c r="Y37" s="42"/>
      <c r="Z37" s="931"/>
      <c r="AA37" s="14"/>
      <c r="AB37" s="243"/>
    </row>
    <row r="38" spans="2:28" s="1" customFormat="1" ht="13.5" customHeight="1">
      <c r="B38" s="898">
        <v>3</v>
      </c>
      <c r="C38" s="884" t="s">
        <v>398</v>
      </c>
      <c r="D38" s="886"/>
      <c r="E38" s="905" t="s">
        <v>391</v>
      </c>
      <c r="F38" s="905" t="s">
        <v>392</v>
      </c>
      <c r="G38" s="898" t="s">
        <v>393</v>
      </c>
      <c r="H38" s="898" t="s">
        <v>394</v>
      </c>
      <c r="I38" s="898" t="s">
        <v>395</v>
      </c>
      <c r="J38" s="208"/>
      <c r="K38" s="209"/>
      <c r="L38" s="26" t="s">
        <v>391</v>
      </c>
      <c r="M38" s="211"/>
      <c r="N38" s="60" t="str">
        <f>IF(ISERROR(INDEX('建具一覧表_光視7-1,7-2'!$D$13:$D$62,MATCH(M38,'建具一覧表_光視7-1,7-2'!$C$13:$C$62,0))),"0",INDEX('建具一覧表_光視7-1,7-2'!$D$13:$D$62,MATCH(M38,'建具一覧表_光視7-1,7-2'!$C$13:$C$62,0)))</f>
        <v>0</v>
      </c>
      <c r="O38" s="60" t="str">
        <f>IF(ISERROR(INDEX('建具一覧表_光視7-1,7-2'!$E$13:$E$62,MATCH(M38,'建具一覧表_光視7-1,7-2'!$C$13:$C$62,0))),"0",INDEX('建具一覧表_光視7-1,7-2'!$E$13:$E$62,MATCH(M38,'建具一覧表_光視7-1,7-2'!$C$13:$C$62,0)))</f>
        <v>0</v>
      </c>
      <c r="P38" s="194">
        <f>ROUNDDOWN(+N38*O38,3)</f>
        <v>0</v>
      </c>
      <c r="Q38" s="61" t="s">
        <v>393</v>
      </c>
      <c r="R38" s="215"/>
      <c r="S38" s="62" t="str">
        <f>IF(ISERROR(INDEX('建具一覧表_光視7-1,7-2'!$D$13:$D$62,MATCH(R38,'建具一覧表_光視7-1,7-2'!$C$13:$C$62,0))),"0",INDEX('建具一覧表_光視7-1,7-2'!$D$13:$D$62,MATCH(R38,'建具一覧表_光視7-1,7-2'!$C$13:$C$62,0)))</f>
        <v>0</v>
      </c>
      <c r="T38" s="62" t="str">
        <f>IF(ISERROR(INDEX('建具一覧表_光視7-1,7-2'!$E$13:$E$62,MATCH(R38,'建具一覧表_光視7-1,7-2'!$C$13:$C$62,0))),"0",INDEX('建具一覧表_光視7-1,7-2'!$E$13:$E$62,MATCH(R38,'建具一覧表_光視7-1,7-2'!$C$13:$C$62,0)))</f>
        <v>0</v>
      </c>
      <c r="U38" s="194">
        <f>ROUNDDOWN(+S38*T38,3)</f>
        <v>0</v>
      </c>
      <c r="V38" s="61" t="s">
        <v>395</v>
      </c>
      <c r="W38" s="218"/>
      <c r="X38" s="62" t="str">
        <f>IF(ISERROR(INDEX('建具一覧表_光視7-1,7-2'!$D$13:$D$62,MATCH(W38,'建具一覧表_光視7-1,7-2'!$C$13:$C$62,0))),"0",INDEX('建具一覧表_光視7-1,7-2'!$D$13:$D$62,MATCH(W38,'建具一覧表_光視7-1,7-2'!$C$13:$C$62,0)))</f>
        <v>0</v>
      </c>
      <c r="Y38" s="62" t="str">
        <f>IF(ISERROR(INDEX('建具一覧表_光視7-1,7-2'!$E$13:$E$62,MATCH(W38,'建具一覧表_光視7-1,7-2'!$C$13:$C$62,0))),"0",INDEX('建具一覧表_光視7-1,7-2'!$E$13:$E$62,MATCH(W38,'建具一覧表_光視7-1,7-2'!$C$13:$C$62,0)))</f>
        <v>0</v>
      </c>
      <c r="Z38" s="194">
        <f>ROUNDDOWN(+X38*Y38,3)</f>
        <v>0</v>
      </c>
      <c r="AA38" s="30"/>
      <c r="AB38" s="243"/>
    </row>
    <row r="39" spans="2:28" s="1" customFormat="1" ht="13.5" customHeight="1">
      <c r="B39" s="899"/>
      <c r="C39" s="890"/>
      <c r="D39" s="892"/>
      <c r="E39" s="906"/>
      <c r="F39" s="906"/>
      <c r="G39" s="900"/>
      <c r="H39" s="900"/>
      <c r="I39" s="900"/>
      <c r="J39" s="33"/>
      <c r="K39" s="34"/>
      <c r="L39" s="52"/>
      <c r="M39" s="212"/>
      <c r="N39" s="27" t="str">
        <f>IF(ISERROR(INDEX('建具一覧表_光視7-1,7-2'!$D$13:$D$62,MATCH(M39,'建具一覧表_光視7-1,7-2'!$C$13:$C$62,0))),"0",INDEX('建具一覧表_光視7-1,7-2'!$D$13:$D$62,MATCH(M39,'建具一覧表_光視7-1,7-2'!$C$13:$C$62,0)))</f>
        <v>0</v>
      </c>
      <c r="O39" s="27" t="str">
        <f>IF(ISERROR(INDEX('建具一覧表_光視7-1,7-2'!$E$13:$E$62,MATCH(M39,'建具一覧表_光視7-1,7-2'!$C$13:$C$62,0))),"0",INDEX('建具一覧表_光視7-1,7-2'!$E$13:$E$62,MATCH(M39,'建具一覧表_光視7-1,7-2'!$C$13:$C$62,0)))</f>
        <v>0</v>
      </c>
      <c r="P39" s="195">
        <f>ROUNDDOWN(+N39*O39,3)</f>
        <v>0</v>
      </c>
      <c r="Q39" s="244"/>
      <c r="R39" s="216"/>
      <c r="S39" s="27" t="str">
        <f>IF(ISERROR(INDEX('建具一覧表_光視7-1,7-2'!$D$13:$D$62,MATCH(R39,'建具一覧表_光視7-1,7-2'!$C$13:$C$62,0))),"0",INDEX('建具一覧表_光視7-1,7-2'!$D$13:$D$62,MATCH(R39,'建具一覧表_光視7-1,7-2'!$C$13:$C$62,0)))</f>
        <v>0</v>
      </c>
      <c r="T39" s="27" t="str">
        <f>IF(ISERROR(INDEX('建具一覧表_光視7-1,7-2'!$E$13:$E$62,MATCH(R39,'建具一覧表_光視7-1,7-2'!$C$13:$C$62,0))),"0",INDEX('建具一覧表_光視7-1,7-2'!$E$13:$E$62,MATCH(R39,'建具一覧表_光視7-1,7-2'!$C$13:$C$62,0)))</f>
        <v>0</v>
      </c>
      <c r="U39" s="195">
        <f>ROUNDDOWN(+S39*T39,3)</f>
        <v>0</v>
      </c>
      <c r="V39" s="245"/>
      <c r="W39" s="219"/>
      <c r="X39" s="27" t="str">
        <f>IF(ISERROR(INDEX('建具一覧表_光視7-1,7-2'!$D$13:$D$62,MATCH(W39,'建具一覧表_光視7-1,7-2'!$C$13:$C$62,0))),"0",INDEX('建具一覧表_光視7-1,7-2'!$D$13:$D$62,MATCH(W39,'建具一覧表_光視7-1,7-2'!$C$13:$C$62,0)))</f>
        <v>0</v>
      </c>
      <c r="Y39" s="27" t="str">
        <f>IF(ISERROR(INDEX('建具一覧表_光視7-1,7-2'!$E$13:$E$62,MATCH(W39,'建具一覧表_光視7-1,7-2'!$C$13:$C$62,0))),"0",INDEX('建具一覧表_光視7-1,7-2'!$E$13:$E$62,MATCH(W39,'建具一覧表_光視7-1,7-2'!$C$13:$C$62,0)))</f>
        <v>0</v>
      </c>
      <c r="Z39" s="195">
        <f>ROUNDDOWN(+X39*Y39,3)</f>
        <v>0</v>
      </c>
      <c r="AA39" s="14"/>
      <c r="AB39" s="243"/>
    </row>
    <row r="40" spans="2:28" s="1" customFormat="1" ht="13.5" customHeight="1">
      <c r="B40" s="899"/>
      <c r="C40" s="932" t="s">
        <v>419</v>
      </c>
      <c r="D40" s="923">
        <f>IF(K49=0,0,ROUNDDOWN(+Z47/+K49,2))</f>
        <v>0</v>
      </c>
      <c r="E40" s="925" t="str">
        <f>IF(P43=0,"-",ROUNDDOWN(+P43/+Z47,2))</f>
        <v>-</v>
      </c>
      <c r="F40" s="927" t="str">
        <f>IF(P49=0,"-",ROUNDDOWN(+P49/+Z47,2))</f>
        <v>-</v>
      </c>
      <c r="G40" s="927" t="str">
        <f>IF(U43=0,"-",ROUNDDOWN(U43/Z47,2))</f>
        <v>-</v>
      </c>
      <c r="H40" s="927" t="str">
        <f>IF(U49=0,"-",ROUNDDOWN(+U49/+Z47,2))</f>
        <v>-</v>
      </c>
      <c r="I40" s="927" t="str">
        <f>IF(Z43=0,"-",ROUNDDOWN(+Z43/+Z47,2))</f>
        <v>-</v>
      </c>
      <c r="J40" s="33"/>
      <c r="K40" s="34"/>
      <c r="L40" s="52"/>
      <c r="M40" s="212"/>
      <c r="N40" s="32" t="str">
        <f>IF(ISERROR(INDEX('建具一覧表_光視7-1,7-2'!$D$13:$D$62,MATCH(M40,'建具一覧表_光視7-1,7-2'!$C$13:$C$62,0))),"0",INDEX('建具一覧表_光視7-1,7-2'!$D$13:$D$62,MATCH(M40,'建具一覧表_光視7-1,7-2'!$C$13:$C$62,0)))</f>
        <v>0</v>
      </c>
      <c r="O40" s="27" t="str">
        <f>IF(ISERROR(INDEX('建具一覧表_光視7-1,7-2'!$E$13:$E$62,MATCH(M40,'建具一覧表_光視7-1,7-2'!$C$13:$C$62,0))),"0",INDEX('建具一覧表_光視7-1,7-2'!$E$13:$E$62,MATCH(M40,'建具一覧表_光視7-1,7-2'!$C$13:$C$62,0)))</f>
        <v>0</v>
      </c>
      <c r="P40" s="195">
        <f>ROUNDDOWN(+N40*O40,3)</f>
        <v>0</v>
      </c>
      <c r="Q40" s="244"/>
      <c r="R40" s="216"/>
      <c r="S40" s="32" t="str">
        <f>IF(ISERROR(INDEX('建具一覧表_光視7-1,7-2'!$D$13:$D$62,MATCH(R40,'建具一覧表_光視7-1,7-2'!$C$13:$C$62,0))),"0",INDEX('建具一覧表_光視7-1,7-2'!$D$13:$D$62,MATCH(R40,'建具一覧表_光視7-1,7-2'!$C$13:$C$62,0)))</f>
        <v>0</v>
      </c>
      <c r="T40" s="27" t="str">
        <f>IF(ISERROR(INDEX('建具一覧表_光視7-1,7-2'!$E$13:$E$62,MATCH(R40,'建具一覧表_光視7-1,7-2'!$C$13:$C$62,0))),"0",INDEX('建具一覧表_光視7-1,7-2'!$E$13:$E$62,MATCH(R40,'建具一覧表_光視7-1,7-2'!$C$13:$C$62,0)))</f>
        <v>0</v>
      </c>
      <c r="U40" s="195">
        <f>ROUNDDOWN(+S40*T40,3)</f>
        <v>0</v>
      </c>
      <c r="V40" s="245"/>
      <c r="W40" s="219"/>
      <c r="X40" s="32" t="str">
        <f>IF(ISERROR(INDEX('建具一覧表_光視7-1,7-2'!$D$13:$D$62,MATCH(W40,'建具一覧表_光視7-1,7-2'!$C$13:$C$62,0))),"0",INDEX('建具一覧表_光視7-1,7-2'!$D$13:$D$62,MATCH(W40,'建具一覧表_光視7-1,7-2'!$C$13:$C$62,0)))</f>
        <v>0</v>
      </c>
      <c r="Y40" s="27" t="str">
        <f>IF(ISERROR(INDEX('建具一覧表_光視7-1,7-2'!$E$13:$E$62,MATCH(W40,'建具一覧表_光視7-1,7-2'!$C$13:$C$62,0))),"0",INDEX('建具一覧表_光視7-1,7-2'!$E$13:$E$62,MATCH(W40,'建具一覧表_光視7-1,7-2'!$C$13:$C$62,0)))</f>
        <v>0</v>
      </c>
      <c r="Z40" s="195">
        <f>ROUNDDOWN(+X40*Y40,3)</f>
        <v>0</v>
      </c>
      <c r="AA40" s="14"/>
      <c r="AB40" s="243"/>
    </row>
    <row r="41" spans="2:28" s="1" customFormat="1" ht="13.5" customHeight="1">
      <c r="B41" s="899"/>
      <c r="C41" s="922"/>
      <c r="D41" s="924"/>
      <c r="E41" s="926"/>
      <c r="F41" s="928"/>
      <c r="G41" s="928"/>
      <c r="H41" s="928"/>
      <c r="I41" s="928"/>
      <c r="J41" s="33"/>
      <c r="K41" s="34"/>
      <c r="L41" s="31"/>
      <c r="M41" s="212"/>
      <c r="N41" s="32" t="str">
        <f>IF(ISERROR(INDEX('建具一覧表_光視7-1,7-2'!$D$13:$D$62,MATCH(M41,'建具一覧表_光視7-1,7-2'!$C$13:$C$62,0))),"0",INDEX('建具一覧表_光視7-1,7-2'!$D$13:$D$62,MATCH(M41,'建具一覧表_光視7-1,7-2'!$C$13:$C$62,0)))</f>
        <v>0</v>
      </c>
      <c r="O41" s="27" t="str">
        <f>IF(ISERROR(INDEX('建具一覧表_光視7-1,7-2'!$E$13:$E$62,MATCH(M41,'建具一覧表_光視7-1,7-2'!$C$13:$C$62,0))),"0",INDEX('建具一覧表_光視7-1,7-2'!$E$13:$E$62,MATCH(M41,'建具一覧表_光視7-1,7-2'!$C$13:$C$62,0)))</f>
        <v>0</v>
      </c>
      <c r="P41" s="195">
        <f>ROUNDDOWN(+N41*O41,3)</f>
        <v>0</v>
      </c>
      <c r="Q41" s="28"/>
      <c r="R41" s="216"/>
      <c r="S41" s="32" t="str">
        <f>IF(ISERROR(INDEX('建具一覧表_光視7-1,7-2'!$D$13:$D$62,MATCH(R41,'建具一覧表_光視7-1,7-2'!$C$13:$C$62,0))),"0",INDEX('建具一覧表_光視7-1,7-2'!$D$13:$D$62,MATCH(R41,'建具一覧表_光視7-1,7-2'!$C$13:$C$62,0)))</f>
        <v>0</v>
      </c>
      <c r="T41" s="27" t="str">
        <f>IF(ISERROR(INDEX('建具一覧表_光視7-1,7-2'!$E$13:$E$62,MATCH(R41,'建具一覧表_光視7-1,7-2'!$C$13:$C$62,0))),"0",INDEX('建具一覧表_光視7-1,7-2'!$E$13:$E$62,MATCH(R41,'建具一覧表_光視7-1,7-2'!$C$13:$C$62,0)))</f>
        <v>0</v>
      </c>
      <c r="U41" s="195">
        <f>ROUNDDOWN(+S41*T41,3)</f>
        <v>0</v>
      </c>
      <c r="V41" s="35"/>
      <c r="W41" s="219"/>
      <c r="X41" s="32" t="str">
        <f>IF(ISERROR(INDEX('建具一覧表_光視7-1,7-2'!$D$13:$D$62,MATCH(W41,'建具一覧表_光視7-1,7-2'!$C$13:$C$62,0))),"0",INDEX('建具一覧表_光視7-1,7-2'!$D$13:$D$62,MATCH(W41,'建具一覧表_光視7-1,7-2'!$C$13:$C$62,0)))</f>
        <v>0</v>
      </c>
      <c r="Y41" s="27" t="str">
        <f>IF(ISERROR(INDEX('建具一覧表_光視7-1,7-2'!$E$13:$E$62,MATCH(W41,'建具一覧表_光視7-1,7-2'!$C$13:$C$62,0))),"0",INDEX('建具一覧表_光視7-1,7-2'!$E$13:$E$62,MATCH(W41,'建具一覧表_光視7-1,7-2'!$C$13:$C$62,0)))</f>
        <v>0</v>
      </c>
      <c r="Z41" s="195">
        <f>ROUNDDOWN(+X41*Y41,3)</f>
        <v>0</v>
      </c>
      <c r="AA41" s="30"/>
      <c r="AB41" s="243"/>
    </row>
    <row r="42" spans="2:28" s="1" customFormat="1" ht="13.5" customHeight="1">
      <c r="B42" s="899"/>
      <c r="C42" s="907" t="s">
        <v>420</v>
      </c>
      <c r="D42" s="909">
        <f>IF(D40-$Y$9/100&lt;0,0,D40-$Y$9/100)</f>
        <v>0</v>
      </c>
      <c r="E42" s="911" t="str">
        <f>IF(E40="-","-",IF(E40-$Y$9/100&lt;0,0,IF(E40=1,1,E40-$Y$9/100)))</f>
        <v>-</v>
      </c>
      <c r="F42" s="913" t="str">
        <f>IF(F40="-","-",IF(F40-$Y$9/100&lt;0,0,IF(F40=1,1,F40-$Y$9/100)))</f>
        <v>-</v>
      </c>
      <c r="G42" s="913" t="str">
        <f>IF(G40="-","-",IF(G40-$Y$9/100&lt;0,0,IF(G40=1,1,G40-$Y$9/100)))</f>
        <v>-</v>
      </c>
      <c r="H42" s="913" t="str">
        <f>IF(H40="-","-",IF(H40-$Y$9/100&lt;0,0,IF(H40=1,1,H40-$Y$9/100)))</f>
        <v>-</v>
      </c>
      <c r="I42" s="913" t="str">
        <f>IF(I40="-","-",IF(I40-$Y$9/100&lt;0,0,IF(I40=1,1,I40-$Y$9/100)))</f>
        <v>-</v>
      </c>
      <c r="J42" s="33"/>
      <c r="K42" s="34"/>
      <c r="L42" s="52"/>
      <c r="M42" s="214"/>
      <c r="N42" s="36" t="str">
        <f>IF(ISERROR(INDEX('建具一覧表_光視7-1,7-2'!$D$13:$D$62,MATCH(M42,'建具一覧表_光視7-1,7-2'!$C$13:$C$62,0))),"0",INDEX('建具一覧表_光視7-1,7-2'!$D$13:$D$62,MATCH(M42,'建具一覧表_光視7-1,7-2'!$C$13:$C$62,0)))</f>
        <v>0</v>
      </c>
      <c r="O42" s="37" t="str">
        <f>IF(ISERROR(INDEX('建具一覧表_光視7-1,7-2'!$E$13:$E$62,MATCH(M42,'建具一覧表_光視7-1,7-2'!$C$13:$C$62,0))),"0",INDEX('建具一覧表_光視7-1,7-2'!$E$13:$E$62,MATCH(M42,'建具一覧表_光視7-1,7-2'!$C$13:$C$62,0)))</f>
        <v>0</v>
      </c>
      <c r="P42" s="196">
        <f>ROUNDDOWN(+N42*O42,3)</f>
        <v>0</v>
      </c>
      <c r="Q42" s="244"/>
      <c r="R42" s="217"/>
      <c r="S42" s="38" t="str">
        <f>IF(ISERROR(INDEX('建具一覧表_光視7-1,7-2'!$D$13:$D$62,MATCH(R42,'建具一覧表_光視7-1,7-2'!$C$13:$C$62,0))),"0",INDEX('建具一覧表_光視7-1,7-2'!$D$13:$D$62,MATCH(R42,'建具一覧表_光視7-1,7-2'!$C$13:$C$62,0)))</f>
        <v>0</v>
      </c>
      <c r="T42" s="39" t="str">
        <f>IF(ISERROR(INDEX('建具一覧表_光視7-1,7-2'!$E$13:$E$62,MATCH(R42,'建具一覧表_光視7-1,7-2'!$C$13:$C$62,0))),"0",INDEX('建具一覧表_光視7-1,7-2'!$E$13:$E$62,MATCH(R42,'建具一覧表_光視7-1,7-2'!$C$13:$C$62,0)))</f>
        <v>0</v>
      </c>
      <c r="U42" s="196">
        <f>ROUNDDOWN(+S42*T42,3)</f>
        <v>0</v>
      </c>
      <c r="V42" s="246"/>
      <c r="W42" s="220"/>
      <c r="X42" s="38" t="str">
        <f>IF(ISERROR(INDEX('建具一覧表_光視7-1,7-2'!$D$13:$D$62,MATCH(W42,'建具一覧表_光視7-1,7-2'!$C$13:$C$62,0))),"0",INDEX('建具一覧表_光視7-1,7-2'!$D$13:$D$62,MATCH(W42,'建具一覧表_光視7-1,7-2'!$C$13:$C$62,0)))</f>
        <v>0</v>
      </c>
      <c r="Y42" s="39" t="str">
        <f>IF(ISERROR(INDEX('建具一覧表_光視7-1,7-2'!$E$13:$E$62,MATCH(W42,'建具一覧表_光視7-1,7-2'!$C$13:$C$62,0))),"0",INDEX('建具一覧表_光視7-1,7-2'!$E$13:$E$62,MATCH(W42,'建具一覧表_光視7-1,7-2'!$C$13:$C$62,0)))</f>
        <v>0</v>
      </c>
      <c r="Z42" s="196">
        <f>ROUNDDOWN(+X42*Y42,3)</f>
        <v>0</v>
      </c>
      <c r="AA42" s="14"/>
      <c r="AB42" s="243"/>
    </row>
    <row r="43" spans="2:28" s="1" customFormat="1" ht="13.5" customHeight="1">
      <c r="B43" s="899"/>
      <c r="C43" s="908"/>
      <c r="D43" s="910"/>
      <c r="E43" s="912"/>
      <c r="F43" s="914"/>
      <c r="G43" s="914"/>
      <c r="H43" s="914"/>
      <c r="I43" s="914"/>
      <c r="J43" s="33"/>
      <c r="K43" s="34"/>
      <c r="L43" s="57"/>
      <c r="M43" s="41"/>
      <c r="N43" s="42"/>
      <c r="O43" s="42"/>
      <c r="P43" s="266">
        <f>ROUNDDOWN(SUM(P38:P42),2)</f>
        <v>0</v>
      </c>
      <c r="Q43" s="247"/>
      <c r="R43" s="43"/>
      <c r="S43" s="44"/>
      <c r="T43" s="44"/>
      <c r="U43" s="266">
        <f>ROUNDDOWN(SUM(U38:U42),2)</f>
        <v>0</v>
      </c>
      <c r="V43" s="247"/>
      <c r="W43" s="45"/>
      <c r="X43" s="44"/>
      <c r="Y43" s="44"/>
      <c r="Z43" s="266">
        <f>ROUNDDOWN(SUM(Z38:Z42),2)</f>
        <v>0</v>
      </c>
      <c r="AA43" s="14"/>
      <c r="AB43" s="243"/>
    </row>
    <row r="44" spans="2:28" s="1" customFormat="1" ht="13.5" customHeight="1">
      <c r="B44" s="899"/>
      <c r="C44" s="248"/>
      <c r="D44" s="46"/>
      <c r="E44" s="47"/>
      <c r="F44" s="47"/>
      <c r="G44" s="47"/>
      <c r="H44" s="47"/>
      <c r="I44" s="48"/>
      <c r="J44" s="33"/>
      <c r="K44" s="34"/>
      <c r="L44" s="52" t="s">
        <v>392</v>
      </c>
      <c r="M44" s="211"/>
      <c r="N44" s="27" t="str">
        <f>IF(ISERROR(INDEX('建具一覧表_光視7-1,7-2'!$D$13:$D$62,MATCH(M44,'建具一覧表_光視7-1,7-2'!$C$13:$C$62,0))),"0",INDEX('建具一覧表_光視7-1,7-2'!$D$13:$D$62,MATCH(M44,'建具一覧表_光視7-1,7-2'!$C$13:$C$62,0)))</f>
        <v>0</v>
      </c>
      <c r="O44" s="27" t="str">
        <f>IF(ISERROR(INDEX('建具一覧表_光視7-1,7-2'!$E$13:$E$62,MATCH(M44,'建具一覧表_光視7-1,7-2'!$C$13:$C$62,0))),"0",INDEX('建具一覧表_光視7-1,7-2'!$E$13:$E$62,MATCH(M44,'建具一覧表_光視7-1,7-2'!$C$13:$C$62,0)))</f>
        <v>0</v>
      </c>
      <c r="P44" s="195">
        <f>ROUNDDOWN(+N44*O44,3)</f>
        <v>0</v>
      </c>
      <c r="Q44" s="249" t="s">
        <v>394</v>
      </c>
      <c r="R44" s="216"/>
      <c r="S44" s="29" t="str">
        <f>IF(ISERROR(INDEX('建具一覧表_光視7-1,7-2'!$D$13:$D$62,MATCH(R44,'建具一覧表_光視7-1,7-2'!$C$13:$C$62,0))),"0",INDEX('建具一覧表_光視7-1,7-2'!$D$13:$D$62,MATCH(R44,'建具一覧表_光視7-1,7-2'!$C$13:$C$62,0)))</f>
        <v>0</v>
      </c>
      <c r="T44" s="29" t="str">
        <f>IF(ISERROR(INDEX('建具一覧表_光視7-1,7-2'!$E$13:$E$62,MATCH(R44,'建具一覧表_光視7-1,7-2'!$C$13:$C$62,0))),"0",INDEX('建具一覧表_光視7-1,7-2'!$E$13:$E$62,MATCH(R44,'建具一覧表_光視7-1,7-2'!$C$13:$C$62,0)))</f>
        <v>0</v>
      </c>
      <c r="U44" s="195">
        <f>ROUNDDOWN(+S44*T44,3)</f>
        <v>0</v>
      </c>
      <c r="V44" s="9"/>
      <c r="W44" s="13"/>
      <c r="X44" s="51"/>
      <c r="Y44" s="51"/>
      <c r="Z44" s="186"/>
      <c r="AA44" s="14"/>
      <c r="AB44" s="243"/>
    </row>
    <row r="45" spans="2:28" s="1" customFormat="1" ht="13.5" customHeight="1">
      <c r="B45" s="899"/>
      <c r="C45" s="250" t="s">
        <v>396</v>
      </c>
      <c r="D45" s="238"/>
      <c r="E45" s="251"/>
      <c r="F45" s="251"/>
      <c r="G45" s="251"/>
      <c r="H45" s="251"/>
      <c r="I45" s="252"/>
      <c r="J45" s="33"/>
      <c r="K45" s="34"/>
      <c r="L45" s="52"/>
      <c r="M45" s="212"/>
      <c r="N45" s="27" t="str">
        <f>IF(ISERROR(INDEX('建具一覧表_光視7-1,7-2'!$D$13:$D$62,MATCH(M45,'建具一覧表_光視7-1,7-2'!$C$13:$C$62,0))),"0",INDEX('建具一覧表_光視7-1,7-2'!$D$13:$D$62,MATCH(M45,'建具一覧表_光視7-1,7-2'!$C$13:$C$62,0)))</f>
        <v>0</v>
      </c>
      <c r="O45" s="27" t="str">
        <f>IF(ISERROR(INDEX('建具一覧表_光視7-1,7-2'!$E$13:$E$62,MATCH(M45,'建具一覧表_光視7-1,7-2'!$C$13:$C$62,0))),"0",INDEX('建具一覧表_光視7-1,7-2'!$E$13:$E$62,MATCH(M45,'建具一覧表_光視7-1,7-2'!$C$13:$C$62,0)))</f>
        <v>0</v>
      </c>
      <c r="P45" s="195">
        <f>ROUNDDOWN(+N45*O45,3)</f>
        <v>0</v>
      </c>
      <c r="Q45" s="244"/>
      <c r="R45" s="216"/>
      <c r="S45" s="27" t="str">
        <f>IF(ISERROR(INDEX('建具一覧表_光視7-1,7-2'!$D$13:$D$62,MATCH(R45,'建具一覧表_光視7-1,7-2'!$C$13:$C$62,0))),"0",INDEX('建具一覧表_光視7-1,7-2'!$D$13:$D$62,MATCH(R45,'建具一覧表_光視7-1,7-2'!$C$13:$C$62,0)))</f>
        <v>0</v>
      </c>
      <c r="T45" s="27" t="str">
        <f>IF(ISERROR(INDEX('建具一覧表_光視7-1,7-2'!$E$13:$E$62,MATCH(R45,'建具一覧表_光視7-1,7-2'!$C$13:$C$62,0))),"0",INDEX('建具一覧表_光視7-1,7-2'!$E$13:$E$62,MATCH(R45,'建具一覧表_光視7-1,7-2'!$C$13:$C$62,0)))</f>
        <v>0</v>
      </c>
      <c r="U45" s="195">
        <f>ROUNDDOWN(+S45*T45,3)</f>
        <v>0</v>
      </c>
      <c r="V45" s="256"/>
      <c r="W45" s="13"/>
      <c r="X45" s="53"/>
      <c r="Y45" s="53"/>
      <c r="Z45" s="188"/>
      <c r="AA45" s="14"/>
      <c r="AB45" s="243"/>
    </row>
    <row r="46" spans="2:28" s="1" customFormat="1" ht="13.5" customHeight="1">
      <c r="B46" s="899"/>
      <c r="C46" s="915"/>
      <c r="D46" s="916"/>
      <c r="E46" s="916"/>
      <c r="F46" s="916"/>
      <c r="G46" s="916"/>
      <c r="H46" s="916"/>
      <c r="I46" s="917"/>
      <c r="J46" s="33"/>
      <c r="K46" s="34"/>
      <c r="L46" s="52"/>
      <c r="M46" s="212"/>
      <c r="N46" s="32" t="str">
        <f>IF(ISERROR(INDEX('建具一覧表_光視7-1,7-2'!$D$13:$D$62,MATCH(M46,'建具一覧表_光視7-1,7-2'!$C$13:$C$62,0))),"0",INDEX('建具一覧表_光視7-1,7-2'!$D$13:$D$62,MATCH(M46,'建具一覧表_光視7-1,7-2'!$C$13:$C$62,0)))</f>
        <v>0</v>
      </c>
      <c r="O46" s="27" t="str">
        <f>IF(ISERROR(INDEX('建具一覧表_光視7-1,7-2'!$E$13:$E$62,MATCH(M46,'建具一覧表_光視7-1,7-2'!$C$13:$C$62,0))),"0",INDEX('建具一覧表_光視7-1,7-2'!$E$13:$E$62,MATCH(M46,'建具一覧表_光視7-1,7-2'!$C$13:$C$62,0)))</f>
        <v>0</v>
      </c>
      <c r="P46" s="195">
        <f>ROUNDDOWN(+N46*O46,3)</f>
        <v>0</v>
      </c>
      <c r="Q46" s="244"/>
      <c r="R46" s="216"/>
      <c r="S46" s="32" t="str">
        <f>IF(ISERROR(INDEX('建具一覧表_光視7-1,7-2'!$D$13:$D$62,MATCH(R46,'建具一覧表_光視7-1,7-2'!$C$13:$C$62,0))),"0",INDEX('建具一覧表_光視7-1,7-2'!$D$13:$D$62,MATCH(R46,'建具一覧表_光視7-1,7-2'!$C$13:$C$62,0)))</f>
        <v>0</v>
      </c>
      <c r="T46" s="27" t="str">
        <f>IF(ISERROR(INDEX('建具一覧表_光視7-1,7-2'!$E$13:$E$62,MATCH(R46,'建具一覧表_光視7-1,7-2'!$C$13:$C$62,0))),"0",INDEX('建具一覧表_光視7-1,7-2'!$E$13:$E$62,MATCH(R46,'建具一覧表_光視7-1,7-2'!$C$13:$C$62,0)))</f>
        <v>0</v>
      </c>
      <c r="U46" s="195">
        <f>ROUNDDOWN(+S46*T46,3)</f>
        <v>0</v>
      </c>
      <c r="V46" s="256"/>
      <c r="W46" s="13"/>
      <c r="X46" s="53"/>
      <c r="Y46" s="53"/>
      <c r="Z46" s="254"/>
      <c r="AA46" s="14"/>
      <c r="AB46" s="243"/>
    </row>
    <row r="47" spans="2:28" s="1" customFormat="1" ht="13.5" customHeight="1">
      <c r="B47" s="899"/>
      <c r="C47" s="915"/>
      <c r="D47" s="916"/>
      <c r="E47" s="916"/>
      <c r="F47" s="916"/>
      <c r="G47" s="916"/>
      <c r="H47" s="916"/>
      <c r="I47" s="917"/>
      <c r="J47" s="33"/>
      <c r="K47" s="34"/>
      <c r="L47" s="52"/>
      <c r="M47" s="212"/>
      <c r="N47" s="32" t="str">
        <f>IF(ISERROR(INDEX('建具一覧表_光視7-1,7-2'!$D$13:$D$62,MATCH(M47,'建具一覧表_光視7-1,7-2'!$C$13:$C$62,0))),"0",INDEX('建具一覧表_光視7-1,7-2'!$D$13:$D$62,MATCH(M47,'建具一覧表_光視7-1,7-2'!$C$13:$C$62,0)))</f>
        <v>0</v>
      </c>
      <c r="O47" s="27" t="str">
        <f>IF(ISERROR(INDEX('建具一覧表_光視7-1,7-2'!$E$13:$E$62,MATCH(M47,'建具一覧表_光視7-1,7-2'!$C$13:$C$62,0))),"0",INDEX('建具一覧表_光視7-1,7-2'!$E$13:$E$62,MATCH(M47,'建具一覧表_光視7-1,7-2'!$C$13:$C$62,0)))</f>
        <v>0</v>
      </c>
      <c r="P47" s="195">
        <f>ROUNDDOWN(+N47*O47,3)</f>
        <v>0</v>
      </c>
      <c r="Q47" s="244"/>
      <c r="R47" s="216"/>
      <c r="S47" s="32" t="str">
        <f>IF(ISERROR(INDEX('建具一覧表_光視7-1,7-2'!$D$13:$D$62,MATCH(R47,'建具一覧表_光視7-1,7-2'!$C$13:$C$62,0))),"0",INDEX('建具一覧表_光視7-1,7-2'!$D$13:$D$62,MATCH(R47,'建具一覧表_光視7-1,7-2'!$C$13:$C$62,0)))</f>
        <v>0</v>
      </c>
      <c r="T47" s="27" t="str">
        <f>IF(ISERROR(INDEX('建具一覧表_光視7-1,7-2'!$E$13:$E$62,MATCH(R47,'建具一覧表_光視7-1,7-2'!$C$13:$C$62,0))),"0",INDEX('建具一覧表_光視7-1,7-2'!$E$13:$E$62,MATCH(R47,'建具一覧表_光視7-1,7-2'!$C$13:$C$62,0)))</f>
        <v>0</v>
      </c>
      <c r="U47" s="195">
        <f>ROUNDDOWN(+S47*T47,3)</f>
        <v>0</v>
      </c>
      <c r="V47" s="9"/>
      <c r="W47" s="13"/>
      <c r="X47" s="53"/>
      <c r="Y47" s="53" t="s">
        <v>386</v>
      </c>
      <c r="Z47" s="929">
        <f>+P43+P49+U43+U49+Z43</f>
        <v>0</v>
      </c>
      <c r="AA47" s="14"/>
      <c r="AB47" s="243"/>
    </row>
    <row r="48" spans="2:28" s="1" customFormat="1" ht="13.5" customHeight="1">
      <c r="B48" s="899"/>
      <c r="C48" s="915"/>
      <c r="D48" s="916"/>
      <c r="E48" s="916"/>
      <c r="F48" s="916"/>
      <c r="G48" s="916"/>
      <c r="H48" s="916"/>
      <c r="I48" s="917"/>
      <c r="J48" s="54"/>
      <c r="K48" s="55"/>
      <c r="L48" s="52"/>
      <c r="M48" s="213"/>
      <c r="N48" s="38" t="str">
        <f>IF(ISERROR(INDEX('建具一覧表_光視7-1,7-2'!$D$13:$D$62,MATCH(M48,'建具一覧表_光視7-1,7-2'!$C$13:$C$62,0))),"0",INDEX('建具一覧表_光視7-1,7-2'!$D$13:$D$62,MATCH(M48,'建具一覧表_光視7-1,7-2'!$C$13:$C$62,0)))</f>
        <v>0</v>
      </c>
      <c r="O48" s="39" t="str">
        <f>IF(ISERROR(INDEX('建具一覧表_光視7-1,7-2'!$E$13:$E$62,MATCH(M48,'建具一覧表_光視7-1,7-2'!$C$13:$C$62,0))),"0",INDEX('建具一覧表_光視7-1,7-2'!$E$13:$E$62,MATCH(M48,'建具一覧表_光視7-1,7-2'!$C$13:$C$62,0)))</f>
        <v>0</v>
      </c>
      <c r="P48" s="196">
        <f>ROUNDDOWN(+N48*O48,3)</f>
        <v>0</v>
      </c>
      <c r="Q48" s="244"/>
      <c r="R48" s="217"/>
      <c r="S48" s="38" t="str">
        <f>IF(ISERROR(INDEX('建具一覧表_光視7-1,7-2'!$D$13:$D$62,MATCH(R48,'建具一覧表_光視7-1,7-2'!$C$13:$C$62,0))),"0",INDEX('建具一覧表_光視7-1,7-2'!$D$13:$D$62,MATCH(R48,'建具一覧表_光視7-1,7-2'!$C$13:$C$62,0)))</f>
        <v>0</v>
      </c>
      <c r="T48" s="39" t="str">
        <f>IF(ISERROR(INDEX('建具一覧表_光視7-1,7-2'!$E$13:$E$62,MATCH(R48,'建具一覧表_光視7-1,7-2'!$C$13:$C$62,0))),"0",INDEX('建具一覧表_光視7-1,7-2'!$E$13:$E$62,MATCH(R48,'建具一覧表_光視7-1,7-2'!$C$13:$C$62,0)))</f>
        <v>0</v>
      </c>
      <c r="U48" s="196">
        <f>ROUNDDOWN(+S48*T48,3)</f>
        <v>0</v>
      </c>
      <c r="V48" s="256"/>
      <c r="W48" s="13"/>
      <c r="X48" s="53"/>
      <c r="Y48" s="53" t="s">
        <v>397</v>
      </c>
      <c r="Z48" s="930"/>
      <c r="AA48" s="14"/>
      <c r="AB48" s="243"/>
    </row>
    <row r="49" spans="2:28" s="1" customFormat="1" ht="13.5" customHeight="1">
      <c r="B49" s="900"/>
      <c r="C49" s="918"/>
      <c r="D49" s="919"/>
      <c r="E49" s="919"/>
      <c r="F49" s="919"/>
      <c r="G49" s="919"/>
      <c r="H49" s="919"/>
      <c r="I49" s="920"/>
      <c r="J49" s="56" t="s">
        <v>386</v>
      </c>
      <c r="K49" s="267">
        <f>SUM(K38:K48)</f>
        <v>0</v>
      </c>
      <c r="L49" s="57"/>
      <c r="M49" s="58"/>
      <c r="N49" s="44"/>
      <c r="O49" s="44"/>
      <c r="P49" s="266">
        <f>ROUNDDOWN(SUM(P44:P48),2)</f>
        <v>0</v>
      </c>
      <c r="Q49" s="257"/>
      <c r="R49" s="43"/>
      <c r="S49" s="44"/>
      <c r="T49" s="44"/>
      <c r="U49" s="266">
        <f>ROUNDDOWN(SUM(U44:U48),2)</f>
        <v>0</v>
      </c>
      <c r="V49" s="258"/>
      <c r="W49" s="59"/>
      <c r="X49" s="42"/>
      <c r="Y49" s="42"/>
      <c r="Z49" s="931"/>
      <c r="AA49" s="14"/>
      <c r="AB49" s="243"/>
    </row>
    <row r="50" spans="2:28" s="1" customFormat="1" ht="13.5" customHeight="1">
      <c r="B50" s="898">
        <v>4</v>
      </c>
      <c r="C50" s="884" t="s">
        <v>398</v>
      </c>
      <c r="D50" s="886"/>
      <c r="E50" s="905" t="s">
        <v>391</v>
      </c>
      <c r="F50" s="905" t="s">
        <v>392</v>
      </c>
      <c r="G50" s="898" t="s">
        <v>393</v>
      </c>
      <c r="H50" s="898" t="s">
        <v>394</v>
      </c>
      <c r="I50" s="898" t="s">
        <v>395</v>
      </c>
      <c r="J50" s="208"/>
      <c r="K50" s="209"/>
      <c r="L50" s="26" t="s">
        <v>391</v>
      </c>
      <c r="M50" s="211"/>
      <c r="N50" s="60" t="str">
        <f>IF(ISERROR(INDEX('建具一覧表_光視7-1,7-2'!$D$13:$D$62,MATCH(M50,'建具一覧表_光視7-1,7-2'!$C$13:$C$62,0))),"0",INDEX('建具一覧表_光視7-1,7-2'!$D$13:$D$62,MATCH(M50,'建具一覧表_光視7-1,7-2'!$C$13:$C$62,0)))</f>
        <v>0</v>
      </c>
      <c r="O50" s="60" t="str">
        <f>IF(ISERROR(INDEX('建具一覧表_光視7-1,7-2'!$E$13:$E$62,MATCH(M50,'建具一覧表_光視7-1,7-2'!$C$13:$C$62,0))),"0",INDEX('建具一覧表_光視7-1,7-2'!$E$13:$E$62,MATCH(M50,'建具一覧表_光視7-1,7-2'!$C$13:$C$62,0)))</f>
        <v>0</v>
      </c>
      <c r="P50" s="194">
        <f>ROUNDDOWN(+N50*O50,3)</f>
        <v>0</v>
      </c>
      <c r="Q50" s="61" t="s">
        <v>393</v>
      </c>
      <c r="R50" s="215"/>
      <c r="S50" s="62" t="str">
        <f>IF(ISERROR(INDEX('建具一覧表_光視7-1,7-2'!$D$13:$D$62,MATCH(R50,'建具一覧表_光視7-1,7-2'!$C$13:$C$62,0))),"0",INDEX('建具一覧表_光視7-1,7-2'!$D$13:$D$62,MATCH(R50,'建具一覧表_光視7-1,7-2'!$C$13:$C$62,0)))</f>
        <v>0</v>
      </c>
      <c r="T50" s="62" t="str">
        <f>IF(ISERROR(INDEX('建具一覧表_光視7-1,7-2'!$E$13:$E$62,MATCH(R50,'建具一覧表_光視7-1,7-2'!$C$13:$C$62,0))),"0",INDEX('建具一覧表_光視7-1,7-2'!$E$13:$E$62,MATCH(R50,'建具一覧表_光視7-1,7-2'!$C$13:$C$62,0)))</f>
        <v>0</v>
      </c>
      <c r="U50" s="194">
        <f>ROUNDDOWN(+S50*T50,3)</f>
        <v>0</v>
      </c>
      <c r="V50" s="61" t="s">
        <v>395</v>
      </c>
      <c r="W50" s="218"/>
      <c r="X50" s="62" t="str">
        <f>IF(ISERROR(INDEX('建具一覧表_光視7-1,7-2'!$D$13:$D$62,MATCH(W50,'建具一覧表_光視7-1,7-2'!$C$13:$C$62,0))),"0",INDEX('建具一覧表_光視7-1,7-2'!$D$13:$D$62,MATCH(W50,'建具一覧表_光視7-1,7-2'!$C$13:$C$62,0)))</f>
        <v>0</v>
      </c>
      <c r="Y50" s="62" t="str">
        <f>IF(ISERROR(INDEX('建具一覧表_光視7-1,7-2'!$E$13:$E$62,MATCH(W50,'建具一覧表_光視7-1,7-2'!$C$13:$C$62,0))),"0",INDEX('建具一覧表_光視7-1,7-2'!$E$13:$E$62,MATCH(W50,'建具一覧表_光視7-1,7-2'!$C$13:$C$62,0)))</f>
        <v>0</v>
      </c>
      <c r="Z50" s="194">
        <f>ROUNDDOWN(+X50*Y50,3)</f>
        <v>0</v>
      </c>
      <c r="AA50" s="30"/>
      <c r="AB50" s="243"/>
    </row>
    <row r="51" spans="2:28" s="1" customFormat="1" ht="13.5" customHeight="1">
      <c r="B51" s="899"/>
      <c r="C51" s="890"/>
      <c r="D51" s="892"/>
      <c r="E51" s="906"/>
      <c r="F51" s="906"/>
      <c r="G51" s="900"/>
      <c r="H51" s="900"/>
      <c r="I51" s="900"/>
      <c r="J51" s="33"/>
      <c r="K51" s="34"/>
      <c r="L51" s="52"/>
      <c r="M51" s="212"/>
      <c r="N51" s="27" t="str">
        <f>IF(ISERROR(INDEX('建具一覧表_光視7-1,7-2'!$D$13:$D$62,MATCH(M51,'建具一覧表_光視7-1,7-2'!$C$13:$C$62,0))),"0",INDEX('建具一覧表_光視7-1,7-2'!$D$13:$D$62,MATCH(M51,'建具一覧表_光視7-1,7-2'!$C$13:$C$62,0)))</f>
        <v>0</v>
      </c>
      <c r="O51" s="27" t="str">
        <f>IF(ISERROR(INDEX('建具一覧表_光視7-1,7-2'!$E$13:$E$62,MATCH(M51,'建具一覧表_光視7-1,7-2'!$C$13:$C$62,0))),"0",INDEX('建具一覧表_光視7-1,7-2'!$E$13:$E$62,MATCH(M51,'建具一覧表_光視7-1,7-2'!$C$13:$C$62,0)))</f>
        <v>0</v>
      </c>
      <c r="P51" s="195">
        <f>ROUNDDOWN(+N51*O51,3)</f>
        <v>0</v>
      </c>
      <c r="Q51" s="244"/>
      <c r="R51" s="216"/>
      <c r="S51" s="27" t="str">
        <f>IF(ISERROR(INDEX('建具一覧表_光視7-1,7-2'!$D$13:$D$62,MATCH(R51,'建具一覧表_光視7-1,7-2'!$C$13:$C$62,0))),"0",INDEX('建具一覧表_光視7-1,7-2'!$D$13:$D$62,MATCH(R51,'建具一覧表_光視7-1,7-2'!$C$13:$C$62,0)))</f>
        <v>0</v>
      </c>
      <c r="T51" s="27" t="str">
        <f>IF(ISERROR(INDEX('建具一覧表_光視7-1,7-2'!$E$13:$E$62,MATCH(R51,'建具一覧表_光視7-1,7-2'!$C$13:$C$62,0))),"0",INDEX('建具一覧表_光視7-1,7-2'!$E$13:$E$62,MATCH(R51,'建具一覧表_光視7-1,7-2'!$C$13:$C$62,0)))</f>
        <v>0</v>
      </c>
      <c r="U51" s="195">
        <f>ROUNDDOWN(+S51*T51,3)</f>
        <v>0</v>
      </c>
      <c r="V51" s="245"/>
      <c r="W51" s="219"/>
      <c r="X51" s="27" t="str">
        <f>IF(ISERROR(INDEX('建具一覧表_光視7-1,7-2'!$D$13:$D$62,MATCH(W51,'建具一覧表_光視7-1,7-2'!$C$13:$C$62,0))),"0",INDEX('建具一覧表_光視7-1,7-2'!$D$13:$D$62,MATCH(W51,'建具一覧表_光視7-1,7-2'!$C$13:$C$62,0)))</f>
        <v>0</v>
      </c>
      <c r="Y51" s="27" t="str">
        <f>IF(ISERROR(INDEX('建具一覧表_光視7-1,7-2'!$E$13:$E$62,MATCH(W51,'建具一覧表_光視7-1,7-2'!$C$13:$C$62,0))),"0",INDEX('建具一覧表_光視7-1,7-2'!$E$13:$E$62,MATCH(W51,'建具一覧表_光視7-1,7-2'!$C$13:$C$62,0)))</f>
        <v>0</v>
      </c>
      <c r="Z51" s="195">
        <f>ROUNDDOWN(+X51*Y51,3)</f>
        <v>0</v>
      </c>
      <c r="AA51" s="14"/>
      <c r="AB51" s="243"/>
    </row>
    <row r="52" spans="2:28" s="1" customFormat="1" ht="13.5" customHeight="1">
      <c r="B52" s="899"/>
      <c r="C52" s="932" t="s">
        <v>419</v>
      </c>
      <c r="D52" s="923">
        <f>IF(K61=0,0,ROUNDDOWN(+Z59/+K61,2))</f>
        <v>0</v>
      </c>
      <c r="E52" s="925" t="str">
        <f>IF(P55=0,"-",ROUNDDOWN(+P55/+Z59,2))</f>
        <v>-</v>
      </c>
      <c r="F52" s="927" t="str">
        <f>IF(P61=0,"-",ROUNDDOWN(+P61/+Z59,2))</f>
        <v>-</v>
      </c>
      <c r="G52" s="927" t="str">
        <f>IF(U55=0,"-",ROUNDDOWN(U55/Z59,2))</f>
        <v>-</v>
      </c>
      <c r="H52" s="927" t="str">
        <f>IF(U61=0,"-",ROUNDDOWN(+U61/+Z59,2))</f>
        <v>-</v>
      </c>
      <c r="I52" s="927" t="str">
        <f>IF(Z55=0,"-",ROUNDDOWN(+Z55/+Z59,2))</f>
        <v>-</v>
      </c>
      <c r="J52" s="33"/>
      <c r="K52" s="34"/>
      <c r="L52" s="52"/>
      <c r="M52" s="212"/>
      <c r="N52" s="32" t="str">
        <f>IF(ISERROR(INDEX('建具一覧表_光視7-1,7-2'!$D$13:$D$62,MATCH(M52,'建具一覧表_光視7-1,7-2'!$C$13:$C$62,0))),"0",INDEX('建具一覧表_光視7-1,7-2'!$D$13:$D$62,MATCH(M52,'建具一覧表_光視7-1,7-2'!$C$13:$C$62,0)))</f>
        <v>0</v>
      </c>
      <c r="O52" s="27" t="str">
        <f>IF(ISERROR(INDEX('建具一覧表_光視7-1,7-2'!$E$13:$E$62,MATCH(M52,'建具一覧表_光視7-1,7-2'!$C$13:$C$62,0))),"0",INDEX('建具一覧表_光視7-1,7-2'!$E$13:$E$62,MATCH(M52,'建具一覧表_光視7-1,7-2'!$C$13:$C$62,0)))</f>
        <v>0</v>
      </c>
      <c r="P52" s="195">
        <f>ROUNDDOWN(+N52*O52,3)</f>
        <v>0</v>
      </c>
      <c r="Q52" s="244"/>
      <c r="R52" s="216"/>
      <c r="S52" s="32" t="str">
        <f>IF(ISERROR(INDEX('建具一覧表_光視7-1,7-2'!$D$13:$D$62,MATCH(R52,'建具一覧表_光視7-1,7-2'!$C$13:$C$62,0))),"0",INDEX('建具一覧表_光視7-1,7-2'!$D$13:$D$62,MATCH(R52,'建具一覧表_光視7-1,7-2'!$C$13:$C$62,0)))</f>
        <v>0</v>
      </c>
      <c r="T52" s="27" t="str">
        <f>IF(ISERROR(INDEX('建具一覧表_光視7-1,7-2'!$E$13:$E$62,MATCH(R52,'建具一覧表_光視7-1,7-2'!$C$13:$C$62,0))),"0",INDEX('建具一覧表_光視7-1,7-2'!$E$13:$E$62,MATCH(R52,'建具一覧表_光視7-1,7-2'!$C$13:$C$62,0)))</f>
        <v>0</v>
      </c>
      <c r="U52" s="195">
        <f>ROUNDDOWN(+S52*T52,3)</f>
        <v>0</v>
      </c>
      <c r="V52" s="245"/>
      <c r="W52" s="219"/>
      <c r="X52" s="32" t="str">
        <f>IF(ISERROR(INDEX('建具一覧表_光視7-1,7-2'!$D$13:$D$62,MATCH(W52,'建具一覧表_光視7-1,7-2'!$C$13:$C$62,0))),"0",INDEX('建具一覧表_光視7-1,7-2'!$D$13:$D$62,MATCH(W52,'建具一覧表_光視7-1,7-2'!$C$13:$C$62,0)))</f>
        <v>0</v>
      </c>
      <c r="Y52" s="27" t="str">
        <f>IF(ISERROR(INDEX('建具一覧表_光視7-1,7-2'!$E$13:$E$62,MATCH(W52,'建具一覧表_光視7-1,7-2'!$C$13:$C$62,0))),"0",INDEX('建具一覧表_光視7-1,7-2'!$E$13:$E$62,MATCH(W52,'建具一覧表_光視7-1,7-2'!$C$13:$C$62,0)))</f>
        <v>0</v>
      </c>
      <c r="Z52" s="195">
        <f>ROUNDDOWN(+X52*Y52,3)</f>
        <v>0</v>
      </c>
      <c r="AA52" s="14"/>
      <c r="AB52" s="243"/>
    </row>
    <row r="53" spans="2:28" s="1" customFormat="1" ht="13.5" customHeight="1">
      <c r="B53" s="899"/>
      <c r="C53" s="922"/>
      <c r="D53" s="924"/>
      <c r="E53" s="926"/>
      <c r="F53" s="928"/>
      <c r="G53" s="928"/>
      <c r="H53" s="928"/>
      <c r="I53" s="928"/>
      <c r="J53" s="33"/>
      <c r="K53" s="34"/>
      <c r="L53" s="31"/>
      <c r="M53" s="212"/>
      <c r="N53" s="32" t="str">
        <f>IF(ISERROR(INDEX('建具一覧表_光視7-1,7-2'!$D$13:$D$62,MATCH(M53,'建具一覧表_光視7-1,7-2'!$C$13:$C$62,0))),"0",INDEX('建具一覧表_光視7-1,7-2'!$D$13:$D$62,MATCH(M53,'建具一覧表_光視7-1,7-2'!$C$13:$C$62,0)))</f>
        <v>0</v>
      </c>
      <c r="O53" s="27" t="str">
        <f>IF(ISERROR(INDEX('建具一覧表_光視7-1,7-2'!$E$13:$E$62,MATCH(M53,'建具一覧表_光視7-1,7-2'!$C$13:$C$62,0))),"0",INDEX('建具一覧表_光視7-1,7-2'!$E$13:$E$62,MATCH(M53,'建具一覧表_光視7-1,7-2'!$C$13:$C$62,0)))</f>
        <v>0</v>
      </c>
      <c r="P53" s="195">
        <f>ROUNDDOWN(+N53*O53,3)</f>
        <v>0</v>
      </c>
      <c r="Q53" s="28"/>
      <c r="R53" s="216"/>
      <c r="S53" s="32" t="str">
        <f>IF(ISERROR(INDEX('建具一覧表_光視7-1,7-2'!$D$13:$D$62,MATCH(R53,'建具一覧表_光視7-1,7-2'!$C$13:$C$62,0))),"0",INDEX('建具一覧表_光視7-1,7-2'!$D$13:$D$62,MATCH(R53,'建具一覧表_光視7-1,7-2'!$C$13:$C$62,0)))</f>
        <v>0</v>
      </c>
      <c r="T53" s="27" t="str">
        <f>IF(ISERROR(INDEX('建具一覧表_光視7-1,7-2'!$E$13:$E$62,MATCH(R53,'建具一覧表_光視7-1,7-2'!$C$13:$C$62,0))),"0",INDEX('建具一覧表_光視7-1,7-2'!$E$13:$E$62,MATCH(R53,'建具一覧表_光視7-1,7-2'!$C$13:$C$62,0)))</f>
        <v>0</v>
      </c>
      <c r="U53" s="195">
        <f>ROUNDDOWN(+S53*T53,3)</f>
        <v>0</v>
      </c>
      <c r="V53" s="35"/>
      <c r="W53" s="219"/>
      <c r="X53" s="32" t="str">
        <f>IF(ISERROR(INDEX('建具一覧表_光視7-1,7-2'!$D$13:$D$62,MATCH(W53,'建具一覧表_光視7-1,7-2'!$C$13:$C$62,0))),"0",INDEX('建具一覧表_光視7-1,7-2'!$D$13:$D$62,MATCH(W53,'建具一覧表_光視7-1,7-2'!$C$13:$C$62,0)))</f>
        <v>0</v>
      </c>
      <c r="Y53" s="27" t="str">
        <f>IF(ISERROR(INDEX('建具一覧表_光視7-1,7-2'!$E$13:$E$62,MATCH(W53,'建具一覧表_光視7-1,7-2'!$C$13:$C$62,0))),"0",INDEX('建具一覧表_光視7-1,7-2'!$E$13:$E$62,MATCH(W53,'建具一覧表_光視7-1,7-2'!$C$13:$C$62,0)))</f>
        <v>0</v>
      </c>
      <c r="Z53" s="195">
        <f>ROUNDDOWN(+X53*Y53,3)</f>
        <v>0</v>
      </c>
      <c r="AA53" s="30"/>
      <c r="AB53" s="243"/>
    </row>
    <row r="54" spans="2:28" s="1" customFormat="1" ht="13.5" customHeight="1">
      <c r="B54" s="899"/>
      <c r="C54" s="907" t="s">
        <v>420</v>
      </c>
      <c r="D54" s="909">
        <f>IF(D52-$Y$9/100&lt;0,0,D52-$Y$9/100)</f>
        <v>0</v>
      </c>
      <c r="E54" s="911" t="str">
        <f>IF(E52="-","-",IF(E52-$Y$9/100&lt;0,0,IF(E52=1,1,E52-$Y$9/100)))</f>
        <v>-</v>
      </c>
      <c r="F54" s="913" t="str">
        <f>IF(F52="-","-",IF(F52-$Y$9/100&lt;0,0,IF(F52=1,1,F52-$Y$9/100)))</f>
        <v>-</v>
      </c>
      <c r="G54" s="913" t="str">
        <f>IF(G52="-","-",IF(G52-$Y$9/100&lt;0,0,IF(G52=1,1,G52-$Y$9/100)))</f>
        <v>-</v>
      </c>
      <c r="H54" s="913" t="str">
        <f>IF(H52="-","-",IF(H52-$Y$9/100&lt;0,0,IF(H52=1,1,H52-$Y$9/100)))</f>
        <v>-</v>
      </c>
      <c r="I54" s="913" t="str">
        <f>IF(I52="-","-",IF(I52-$Y$9/100&lt;0,0,IF(I52=1,1,I52-$Y$9/100)))</f>
        <v>-</v>
      </c>
      <c r="J54" s="33"/>
      <c r="K54" s="34"/>
      <c r="L54" s="52"/>
      <c r="M54" s="214"/>
      <c r="N54" s="36" t="str">
        <f>IF(ISERROR(INDEX('建具一覧表_光視7-1,7-2'!$D$13:$D$62,MATCH(M54,'建具一覧表_光視7-1,7-2'!$C$13:$C$62,0))),"0",INDEX('建具一覧表_光視7-1,7-2'!$D$13:$D$62,MATCH(M54,'建具一覧表_光視7-1,7-2'!$C$13:$C$62,0)))</f>
        <v>0</v>
      </c>
      <c r="O54" s="37" t="str">
        <f>IF(ISERROR(INDEX('建具一覧表_光視7-1,7-2'!$E$13:$E$62,MATCH(M54,'建具一覧表_光視7-1,7-2'!$C$13:$C$62,0))),"0",INDEX('建具一覧表_光視7-1,7-2'!$E$13:$E$62,MATCH(M54,'建具一覧表_光視7-1,7-2'!$C$13:$C$62,0)))</f>
        <v>0</v>
      </c>
      <c r="P54" s="196">
        <f>ROUNDDOWN(+N54*O54,3)</f>
        <v>0</v>
      </c>
      <c r="Q54" s="244"/>
      <c r="R54" s="217"/>
      <c r="S54" s="38" t="str">
        <f>IF(ISERROR(INDEX('建具一覧表_光視7-1,7-2'!$D$13:$D$62,MATCH(R54,'建具一覧表_光視7-1,7-2'!$C$13:$C$62,0))),"0",INDEX('建具一覧表_光視7-1,7-2'!$D$13:$D$62,MATCH(R54,'建具一覧表_光視7-1,7-2'!$C$13:$C$62,0)))</f>
        <v>0</v>
      </c>
      <c r="T54" s="39" t="str">
        <f>IF(ISERROR(INDEX('建具一覧表_光視7-1,7-2'!$E$13:$E$62,MATCH(R54,'建具一覧表_光視7-1,7-2'!$C$13:$C$62,0))),"0",INDEX('建具一覧表_光視7-1,7-2'!$E$13:$E$62,MATCH(R54,'建具一覧表_光視7-1,7-2'!$C$13:$C$62,0)))</f>
        <v>0</v>
      </c>
      <c r="U54" s="196">
        <f>ROUNDDOWN(+S54*T54,3)</f>
        <v>0</v>
      </c>
      <c r="V54" s="246"/>
      <c r="W54" s="220"/>
      <c r="X54" s="38" t="str">
        <f>IF(ISERROR(INDEX('建具一覧表_光視7-1,7-2'!$D$13:$D$62,MATCH(W54,'建具一覧表_光視7-1,7-2'!$C$13:$C$62,0))),"0",INDEX('建具一覧表_光視7-1,7-2'!$D$13:$D$62,MATCH(W54,'建具一覧表_光視7-1,7-2'!$C$13:$C$62,0)))</f>
        <v>0</v>
      </c>
      <c r="Y54" s="39" t="str">
        <f>IF(ISERROR(INDEX('建具一覧表_光視7-1,7-2'!$E$13:$E$62,MATCH(W54,'建具一覧表_光視7-1,7-2'!$C$13:$C$62,0))),"0",INDEX('建具一覧表_光視7-1,7-2'!$E$13:$E$62,MATCH(W54,'建具一覧表_光視7-1,7-2'!$C$13:$C$62,0)))</f>
        <v>0</v>
      </c>
      <c r="Z54" s="196">
        <f>ROUNDDOWN(+X54*Y54,3)</f>
        <v>0</v>
      </c>
      <c r="AA54" s="14"/>
      <c r="AB54" s="243"/>
    </row>
    <row r="55" spans="2:28" s="1" customFormat="1" ht="13.5" customHeight="1">
      <c r="B55" s="899"/>
      <c r="C55" s="908"/>
      <c r="D55" s="910"/>
      <c r="E55" s="912"/>
      <c r="F55" s="914"/>
      <c r="G55" s="914"/>
      <c r="H55" s="914"/>
      <c r="I55" s="914"/>
      <c r="J55" s="33"/>
      <c r="K55" s="34"/>
      <c r="L55" s="57"/>
      <c r="M55" s="41"/>
      <c r="N55" s="42"/>
      <c r="O55" s="42"/>
      <c r="P55" s="266">
        <f>ROUNDDOWN(SUM(P50:P54),2)</f>
        <v>0</v>
      </c>
      <c r="Q55" s="247"/>
      <c r="R55" s="43"/>
      <c r="S55" s="44"/>
      <c r="T55" s="44"/>
      <c r="U55" s="266">
        <f>ROUNDDOWN(SUM(U50:U54),2)</f>
        <v>0</v>
      </c>
      <c r="V55" s="247"/>
      <c r="W55" s="45"/>
      <c r="X55" s="44"/>
      <c r="Y55" s="44"/>
      <c r="Z55" s="266">
        <f>ROUNDDOWN(SUM(Z50:Z54),2)</f>
        <v>0</v>
      </c>
      <c r="AA55" s="14"/>
      <c r="AB55" s="243"/>
    </row>
    <row r="56" spans="2:28" s="1" customFormat="1" ht="13.5" customHeight="1">
      <c r="B56" s="899"/>
      <c r="C56" s="248"/>
      <c r="D56" s="46"/>
      <c r="E56" s="47"/>
      <c r="F56" s="47"/>
      <c r="G56" s="47"/>
      <c r="H56" s="47"/>
      <c r="I56" s="48"/>
      <c r="J56" s="33"/>
      <c r="K56" s="34"/>
      <c r="L56" s="52" t="s">
        <v>392</v>
      </c>
      <c r="M56" s="211"/>
      <c r="N56" s="27" t="str">
        <f>IF(ISERROR(INDEX('建具一覧表_光視7-1,7-2'!$D$13:$D$62,MATCH(M56,'建具一覧表_光視7-1,7-2'!$C$13:$C$62,0))),"0",INDEX('建具一覧表_光視7-1,7-2'!$D$13:$D$62,MATCH(M56,'建具一覧表_光視7-1,7-2'!$C$13:$C$62,0)))</f>
        <v>0</v>
      </c>
      <c r="O56" s="27" t="str">
        <f>IF(ISERROR(INDEX('建具一覧表_光視7-1,7-2'!$E$13:$E$62,MATCH(M56,'建具一覧表_光視7-1,7-2'!$C$13:$C$62,0))),"0",INDEX('建具一覧表_光視7-1,7-2'!$E$13:$E$62,MATCH(M56,'建具一覧表_光視7-1,7-2'!$C$13:$C$62,0)))</f>
        <v>0</v>
      </c>
      <c r="P56" s="195">
        <f>ROUNDDOWN(+N56*O56,3)</f>
        <v>0</v>
      </c>
      <c r="Q56" s="249" t="s">
        <v>394</v>
      </c>
      <c r="R56" s="216"/>
      <c r="S56" s="29" t="str">
        <f>IF(ISERROR(INDEX('建具一覧表_光視7-1,7-2'!$D$13:$D$62,MATCH(R56,'建具一覧表_光視7-1,7-2'!$C$13:$C$62,0))),"0",INDEX('建具一覧表_光視7-1,7-2'!$D$13:$D$62,MATCH(R56,'建具一覧表_光視7-1,7-2'!$C$13:$C$62,0)))</f>
        <v>0</v>
      </c>
      <c r="T56" s="29" t="str">
        <f>IF(ISERROR(INDEX('建具一覧表_光視7-1,7-2'!$E$13:$E$62,MATCH(R56,'建具一覧表_光視7-1,7-2'!$C$13:$C$62,0))),"0",INDEX('建具一覧表_光視7-1,7-2'!$E$13:$E$62,MATCH(R56,'建具一覧表_光視7-1,7-2'!$C$13:$C$62,0)))</f>
        <v>0</v>
      </c>
      <c r="U56" s="195">
        <f>ROUNDDOWN(+S56*T56,3)</f>
        <v>0</v>
      </c>
      <c r="V56" s="9"/>
      <c r="W56" s="13"/>
      <c r="X56" s="51"/>
      <c r="Y56" s="51"/>
      <c r="Z56" s="186"/>
      <c r="AA56" s="14"/>
      <c r="AB56" s="243"/>
    </row>
    <row r="57" spans="2:28" s="1" customFormat="1" ht="13.5" customHeight="1">
      <c r="B57" s="899"/>
      <c r="C57" s="250" t="s">
        <v>396</v>
      </c>
      <c r="D57" s="238"/>
      <c r="E57" s="251"/>
      <c r="F57" s="251"/>
      <c r="G57" s="251"/>
      <c r="H57" s="251"/>
      <c r="I57" s="252"/>
      <c r="J57" s="33"/>
      <c r="K57" s="34"/>
      <c r="L57" s="52"/>
      <c r="M57" s="212"/>
      <c r="N57" s="27" t="str">
        <f>IF(ISERROR(INDEX('建具一覧表_光視7-1,7-2'!$D$13:$D$62,MATCH(M57,'建具一覧表_光視7-1,7-2'!$C$13:$C$62,0))),"0",INDEX('建具一覧表_光視7-1,7-2'!$D$13:$D$62,MATCH(M57,'建具一覧表_光視7-1,7-2'!$C$13:$C$62,0)))</f>
        <v>0</v>
      </c>
      <c r="O57" s="27" t="str">
        <f>IF(ISERROR(INDEX('建具一覧表_光視7-1,7-2'!$E$13:$E$62,MATCH(M57,'建具一覧表_光視7-1,7-2'!$C$13:$C$62,0))),"0",INDEX('建具一覧表_光視7-1,7-2'!$E$13:$E$62,MATCH(M57,'建具一覧表_光視7-1,7-2'!$C$13:$C$62,0)))</f>
        <v>0</v>
      </c>
      <c r="P57" s="195">
        <f>ROUNDDOWN(+N57*O57,3)</f>
        <v>0</v>
      </c>
      <c r="Q57" s="244"/>
      <c r="R57" s="216"/>
      <c r="S57" s="27" t="str">
        <f>IF(ISERROR(INDEX('建具一覧表_光視7-1,7-2'!$D$13:$D$62,MATCH(R57,'建具一覧表_光視7-1,7-2'!$C$13:$C$62,0))),"0",INDEX('建具一覧表_光視7-1,7-2'!$D$13:$D$62,MATCH(R57,'建具一覧表_光視7-1,7-2'!$C$13:$C$62,0)))</f>
        <v>0</v>
      </c>
      <c r="T57" s="27" t="str">
        <f>IF(ISERROR(INDEX('建具一覧表_光視7-1,7-2'!$E$13:$E$62,MATCH(R57,'建具一覧表_光視7-1,7-2'!$C$13:$C$62,0))),"0",INDEX('建具一覧表_光視7-1,7-2'!$E$13:$E$62,MATCH(R57,'建具一覧表_光視7-1,7-2'!$C$13:$C$62,0)))</f>
        <v>0</v>
      </c>
      <c r="U57" s="195">
        <f>ROUNDDOWN(+S57*T57,3)</f>
        <v>0</v>
      </c>
      <c r="V57" s="256"/>
      <c r="W57" s="13"/>
      <c r="X57" s="53"/>
      <c r="Y57" s="53"/>
      <c r="Z57" s="188"/>
      <c r="AA57" s="14"/>
      <c r="AB57" s="243"/>
    </row>
    <row r="58" spans="2:28" s="1" customFormat="1" ht="13.5" customHeight="1">
      <c r="B58" s="899"/>
      <c r="C58" s="915"/>
      <c r="D58" s="916"/>
      <c r="E58" s="916"/>
      <c r="F58" s="916"/>
      <c r="G58" s="916"/>
      <c r="H58" s="916"/>
      <c r="I58" s="917"/>
      <c r="J58" s="33"/>
      <c r="K58" s="34"/>
      <c r="L58" s="52"/>
      <c r="M58" s="212"/>
      <c r="N58" s="32" t="str">
        <f>IF(ISERROR(INDEX('建具一覧表_光視7-1,7-2'!$D$13:$D$62,MATCH(M58,'建具一覧表_光視7-1,7-2'!$C$13:$C$62,0))),"0",INDEX('建具一覧表_光視7-1,7-2'!$D$13:$D$62,MATCH(M58,'建具一覧表_光視7-1,7-2'!$C$13:$C$62,0)))</f>
        <v>0</v>
      </c>
      <c r="O58" s="27" t="str">
        <f>IF(ISERROR(INDEX('建具一覧表_光視7-1,7-2'!$E$13:$E$62,MATCH(M58,'建具一覧表_光視7-1,7-2'!$C$13:$C$62,0))),"0",INDEX('建具一覧表_光視7-1,7-2'!$E$13:$E$62,MATCH(M58,'建具一覧表_光視7-1,7-2'!$C$13:$C$62,0)))</f>
        <v>0</v>
      </c>
      <c r="P58" s="195">
        <f>ROUNDDOWN(+N58*O58,3)</f>
        <v>0</v>
      </c>
      <c r="Q58" s="244"/>
      <c r="R58" s="216"/>
      <c r="S58" s="32" t="str">
        <f>IF(ISERROR(INDEX('建具一覧表_光視7-1,7-2'!$D$13:$D$62,MATCH(R58,'建具一覧表_光視7-1,7-2'!$C$13:$C$62,0))),"0",INDEX('建具一覧表_光視7-1,7-2'!$D$13:$D$62,MATCH(R58,'建具一覧表_光視7-1,7-2'!$C$13:$C$62,0)))</f>
        <v>0</v>
      </c>
      <c r="T58" s="27" t="str">
        <f>IF(ISERROR(INDEX('建具一覧表_光視7-1,7-2'!$E$13:$E$62,MATCH(R58,'建具一覧表_光視7-1,7-2'!$C$13:$C$62,0))),"0",INDEX('建具一覧表_光視7-1,7-2'!$E$13:$E$62,MATCH(R58,'建具一覧表_光視7-1,7-2'!$C$13:$C$62,0)))</f>
        <v>0</v>
      </c>
      <c r="U58" s="195">
        <f>ROUNDDOWN(+S58*T58,3)</f>
        <v>0</v>
      </c>
      <c r="V58" s="256"/>
      <c r="W58" s="13"/>
      <c r="X58" s="53"/>
      <c r="Y58" s="53"/>
      <c r="Z58" s="254"/>
      <c r="AA58" s="14"/>
      <c r="AB58" s="243"/>
    </row>
    <row r="59" spans="2:28" s="1" customFormat="1" ht="13.5" customHeight="1">
      <c r="B59" s="899"/>
      <c r="C59" s="915"/>
      <c r="D59" s="916"/>
      <c r="E59" s="916"/>
      <c r="F59" s="916"/>
      <c r="G59" s="916"/>
      <c r="H59" s="916"/>
      <c r="I59" s="917"/>
      <c r="J59" s="33"/>
      <c r="K59" s="34"/>
      <c r="L59" s="52"/>
      <c r="M59" s="212"/>
      <c r="N59" s="32" t="str">
        <f>IF(ISERROR(INDEX('建具一覧表_光視7-1,7-2'!$D$13:$D$62,MATCH(M59,'建具一覧表_光視7-1,7-2'!$C$13:$C$62,0))),"0",INDEX('建具一覧表_光視7-1,7-2'!$D$13:$D$62,MATCH(M59,'建具一覧表_光視7-1,7-2'!$C$13:$C$62,0)))</f>
        <v>0</v>
      </c>
      <c r="O59" s="27" t="str">
        <f>IF(ISERROR(INDEX('建具一覧表_光視7-1,7-2'!$E$13:$E$62,MATCH(M59,'建具一覧表_光視7-1,7-2'!$C$13:$C$62,0))),"0",INDEX('建具一覧表_光視7-1,7-2'!$E$13:$E$62,MATCH(M59,'建具一覧表_光視7-1,7-2'!$C$13:$C$62,0)))</f>
        <v>0</v>
      </c>
      <c r="P59" s="195">
        <f>ROUNDDOWN(+N59*O59,3)</f>
        <v>0</v>
      </c>
      <c r="Q59" s="244"/>
      <c r="R59" s="216"/>
      <c r="S59" s="32" t="str">
        <f>IF(ISERROR(INDEX('建具一覧表_光視7-1,7-2'!$D$13:$D$62,MATCH(R59,'建具一覧表_光視7-1,7-2'!$C$13:$C$62,0))),"0",INDEX('建具一覧表_光視7-1,7-2'!$D$13:$D$62,MATCH(R59,'建具一覧表_光視7-1,7-2'!$C$13:$C$62,0)))</f>
        <v>0</v>
      </c>
      <c r="T59" s="27" t="str">
        <f>IF(ISERROR(INDEX('建具一覧表_光視7-1,7-2'!$E$13:$E$62,MATCH(R59,'建具一覧表_光視7-1,7-2'!$C$13:$C$62,0))),"0",INDEX('建具一覧表_光視7-1,7-2'!$E$13:$E$62,MATCH(R59,'建具一覧表_光視7-1,7-2'!$C$13:$C$62,0)))</f>
        <v>0</v>
      </c>
      <c r="U59" s="195">
        <f>ROUNDDOWN(+S59*T59,3)</f>
        <v>0</v>
      </c>
      <c r="V59" s="9"/>
      <c r="W59" s="13"/>
      <c r="X59" s="53"/>
      <c r="Y59" s="53" t="s">
        <v>386</v>
      </c>
      <c r="Z59" s="929">
        <f>+P55+P61+U55+U61+Z55</f>
        <v>0</v>
      </c>
      <c r="AA59" s="14"/>
      <c r="AB59" s="243"/>
    </row>
    <row r="60" spans="2:28" s="1" customFormat="1" ht="13.5" customHeight="1">
      <c r="B60" s="899"/>
      <c r="C60" s="915"/>
      <c r="D60" s="916"/>
      <c r="E60" s="916"/>
      <c r="F60" s="916"/>
      <c r="G60" s="916"/>
      <c r="H60" s="916"/>
      <c r="I60" s="917"/>
      <c r="J60" s="54"/>
      <c r="K60" s="55"/>
      <c r="L60" s="52"/>
      <c r="M60" s="213"/>
      <c r="N60" s="38" t="str">
        <f>IF(ISERROR(INDEX('建具一覧表_光視7-1,7-2'!$D$13:$D$62,MATCH(M60,'建具一覧表_光視7-1,7-2'!$C$13:$C$62,0))),"0",INDEX('建具一覧表_光視7-1,7-2'!$D$13:$D$62,MATCH(M60,'建具一覧表_光視7-1,7-2'!$C$13:$C$62,0)))</f>
        <v>0</v>
      </c>
      <c r="O60" s="39" t="str">
        <f>IF(ISERROR(INDEX('建具一覧表_光視7-1,7-2'!$E$13:$E$62,MATCH(M60,'建具一覧表_光視7-1,7-2'!$C$13:$C$62,0))),"0",INDEX('建具一覧表_光視7-1,7-2'!$E$13:$E$62,MATCH(M60,'建具一覧表_光視7-1,7-2'!$C$13:$C$62,0)))</f>
        <v>0</v>
      </c>
      <c r="P60" s="196">
        <f>ROUNDDOWN(+N60*O60,3)</f>
        <v>0</v>
      </c>
      <c r="Q60" s="244"/>
      <c r="R60" s="217"/>
      <c r="S60" s="38" t="str">
        <f>IF(ISERROR(INDEX('建具一覧表_光視7-1,7-2'!$D$13:$D$62,MATCH(R60,'建具一覧表_光視7-1,7-2'!$C$13:$C$62,0))),"0",INDEX('建具一覧表_光視7-1,7-2'!$D$13:$D$62,MATCH(R60,'建具一覧表_光視7-1,7-2'!$C$13:$C$62,0)))</f>
        <v>0</v>
      </c>
      <c r="T60" s="39" t="str">
        <f>IF(ISERROR(INDEX('建具一覧表_光視7-1,7-2'!$E$13:$E$62,MATCH(R60,'建具一覧表_光視7-1,7-2'!$C$13:$C$62,0))),"0",INDEX('建具一覧表_光視7-1,7-2'!$E$13:$E$62,MATCH(R60,'建具一覧表_光視7-1,7-2'!$C$13:$C$62,0)))</f>
        <v>0</v>
      </c>
      <c r="U60" s="196">
        <f>ROUNDDOWN(+S60*T60,3)</f>
        <v>0</v>
      </c>
      <c r="V60" s="256"/>
      <c r="W60" s="13"/>
      <c r="X60" s="53"/>
      <c r="Y60" s="53" t="s">
        <v>397</v>
      </c>
      <c r="Z60" s="930"/>
      <c r="AA60" s="14"/>
      <c r="AB60" s="243"/>
    </row>
    <row r="61" spans="2:28" s="1" customFormat="1" ht="13.5" customHeight="1">
      <c r="B61" s="900"/>
      <c r="C61" s="918"/>
      <c r="D61" s="919"/>
      <c r="E61" s="919"/>
      <c r="F61" s="919"/>
      <c r="G61" s="919"/>
      <c r="H61" s="919"/>
      <c r="I61" s="920"/>
      <c r="J61" s="56" t="s">
        <v>386</v>
      </c>
      <c r="K61" s="267">
        <f>SUM(K50:K60)</f>
        <v>0</v>
      </c>
      <c r="L61" s="57"/>
      <c r="M61" s="58"/>
      <c r="N61" s="44"/>
      <c r="O61" s="44"/>
      <c r="P61" s="266">
        <f>ROUNDDOWN(SUM(P56:P60),2)</f>
        <v>0</v>
      </c>
      <c r="Q61" s="257"/>
      <c r="R61" s="43"/>
      <c r="S61" s="44"/>
      <c r="T61" s="44"/>
      <c r="U61" s="266">
        <f>ROUNDDOWN(SUM(U56:U60),2)</f>
        <v>0</v>
      </c>
      <c r="V61" s="258"/>
      <c r="W61" s="59"/>
      <c r="X61" s="42"/>
      <c r="Y61" s="42"/>
      <c r="Z61" s="931"/>
      <c r="AA61" s="14"/>
      <c r="AB61" s="243"/>
    </row>
    <row r="62" spans="2:28" s="1" customFormat="1" ht="13.5" customHeight="1">
      <c r="B62" s="898">
        <v>5</v>
      </c>
      <c r="C62" s="884" t="s">
        <v>398</v>
      </c>
      <c r="D62" s="886"/>
      <c r="E62" s="905" t="s">
        <v>391</v>
      </c>
      <c r="F62" s="905" t="s">
        <v>392</v>
      </c>
      <c r="G62" s="898" t="s">
        <v>393</v>
      </c>
      <c r="H62" s="898" t="s">
        <v>394</v>
      </c>
      <c r="I62" s="898" t="s">
        <v>395</v>
      </c>
      <c r="J62" s="208"/>
      <c r="K62" s="210"/>
      <c r="L62" s="26" t="s">
        <v>391</v>
      </c>
      <c r="M62" s="212"/>
      <c r="N62" s="60" t="str">
        <f>IF(ISERROR(INDEX('建具一覧表_光視7-1,7-2'!$D$13:$D$62,MATCH(M62,'建具一覧表_光視7-1,7-2'!$C$13:$C$62,0))),"0",INDEX('建具一覧表_光視7-1,7-2'!$D$13:$D$62,MATCH(M62,'建具一覧表_光視7-1,7-2'!$C$13:$C$62,0)))</f>
        <v>0</v>
      </c>
      <c r="O62" s="60" t="str">
        <f>IF(ISERROR(INDEX('建具一覧表_光視7-1,7-2'!$E$13:$E$62,MATCH(M62,'建具一覧表_光視7-1,7-2'!$C$13:$C$62,0))),"0",INDEX('建具一覧表_光視7-1,7-2'!$E$13:$E$62,MATCH(M62,'建具一覧表_光視7-1,7-2'!$C$13:$C$62,0)))</f>
        <v>0</v>
      </c>
      <c r="P62" s="194">
        <f>ROUNDDOWN(+N62*O62,3)</f>
        <v>0</v>
      </c>
      <c r="Q62" s="61" t="s">
        <v>393</v>
      </c>
      <c r="R62" s="215"/>
      <c r="S62" s="62" t="str">
        <f>IF(ISERROR(INDEX('建具一覧表_光視7-1,7-2'!$D$13:$D$62,MATCH(R62,'建具一覧表_光視7-1,7-2'!$C$13:$C$62,0))),"0",INDEX('建具一覧表_光視7-1,7-2'!$D$13:$D$62,MATCH(R62,'建具一覧表_光視7-1,7-2'!$C$13:$C$62,0)))</f>
        <v>0</v>
      </c>
      <c r="T62" s="62" t="str">
        <f>IF(ISERROR(INDEX('建具一覧表_光視7-1,7-2'!$E$13:$E$62,MATCH(R62,'建具一覧表_光視7-1,7-2'!$C$13:$C$62,0))),"0",INDEX('建具一覧表_光視7-1,7-2'!$E$13:$E$62,MATCH(R62,'建具一覧表_光視7-1,7-2'!$C$13:$C$62,0)))</f>
        <v>0</v>
      </c>
      <c r="U62" s="194">
        <f>ROUNDDOWN(+S62*T62,3)</f>
        <v>0</v>
      </c>
      <c r="V62" s="61" t="s">
        <v>395</v>
      </c>
      <c r="W62" s="218"/>
      <c r="X62" s="62" t="str">
        <f>IF(ISERROR(INDEX('建具一覧表_光視7-1,7-2'!$D$13:$D$62,MATCH(W62,'建具一覧表_光視7-1,7-2'!$C$13:$C$62,0))),"0",INDEX('建具一覧表_光視7-1,7-2'!$D$13:$D$62,MATCH(W62,'建具一覧表_光視7-1,7-2'!$C$13:$C$62,0)))</f>
        <v>0</v>
      </c>
      <c r="Y62" s="62" t="str">
        <f>IF(ISERROR(INDEX('建具一覧表_光視7-1,7-2'!$E$13:$E$62,MATCH(W62,'建具一覧表_光視7-1,7-2'!$C$13:$C$62,0))),"0",INDEX('建具一覧表_光視7-1,7-2'!$E$13:$E$62,MATCH(W62,'建具一覧表_光視7-1,7-2'!$C$13:$C$62,0)))</f>
        <v>0</v>
      </c>
      <c r="Z62" s="194">
        <f>ROUNDDOWN(+X62*Y62,3)</f>
        <v>0</v>
      </c>
      <c r="AA62" s="30"/>
      <c r="AB62" s="243"/>
    </row>
    <row r="63" spans="2:28" s="1" customFormat="1" ht="13.5" customHeight="1">
      <c r="B63" s="899"/>
      <c r="C63" s="890"/>
      <c r="D63" s="892"/>
      <c r="E63" s="906"/>
      <c r="F63" s="906"/>
      <c r="G63" s="900"/>
      <c r="H63" s="900"/>
      <c r="I63" s="900"/>
      <c r="J63" s="33"/>
      <c r="K63" s="34"/>
      <c r="L63" s="52"/>
      <c r="M63" s="212"/>
      <c r="N63" s="27" t="str">
        <f>IF(ISERROR(INDEX('建具一覧表_光視7-1,7-2'!$D$13:$D$62,MATCH(M63,'建具一覧表_光視7-1,7-2'!$C$13:$C$62,0))),"0",INDEX('建具一覧表_光視7-1,7-2'!$D$13:$D$62,MATCH(M63,'建具一覧表_光視7-1,7-2'!$C$13:$C$62,0)))</f>
        <v>0</v>
      </c>
      <c r="O63" s="27" t="str">
        <f>IF(ISERROR(INDEX('建具一覧表_光視7-1,7-2'!$E$13:$E$62,MATCH(M63,'建具一覧表_光視7-1,7-2'!$C$13:$C$62,0))),"0",INDEX('建具一覧表_光視7-1,7-2'!$E$13:$E$62,MATCH(M63,'建具一覧表_光視7-1,7-2'!$C$13:$C$62,0)))</f>
        <v>0</v>
      </c>
      <c r="P63" s="195">
        <f>ROUNDDOWN(+N63*O63,3)</f>
        <v>0</v>
      </c>
      <c r="Q63" s="244"/>
      <c r="R63" s="216"/>
      <c r="S63" s="27" t="str">
        <f>IF(ISERROR(INDEX('建具一覧表_光視7-1,7-2'!$D$13:$D$62,MATCH(R63,'建具一覧表_光視7-1,7-2'!$C$13:$C$62,0))),"0",INDEX('建具一覧表_光視7-1,7-2'!$D$13:$D$62,MATCH(R63,'建具一覧表_光視7-1,7-2'!$C$13:$C$62,0)))</f>
        <v>0</v>
      </c>
      <c r="T63" s="27" t="str">
        <f>IF(ISERROR(INDEX('建具一覧表_光視7-1,7-2'!$E$13:$E$62,MATCH(R63,'建具一覧表_光視7-1,7-2'!$C$13:$C$62,0))),"0",INDEX('建具一覧表_光視7-1,7-2'!$E$13:$E$62,MATCH(R63,'建具一覧表_光視7-1,7-2'!$C$13:$C$62,0)))</f>
        <v>0</v>
      </c>
      <c r="U63" s="195">
        <f>ROUNDDOWN(+S63*T63,3)</f>
        <v>0</v>
      </c>
      <c r="V63" s="245"/>
      <c r="W63" s="219"/>
      <c r="X63" s="27" t="str">
        <f>IF(ISERROR(INDEX('建具一覧表_光視7-1,7-2'!$D$13:$D$62,MATCH(W63,'建具一覧表_光視7-1,7-2'!$C$13:$C$62,0))),"0",INDEX('建具一覧表_光視7-1,7-2'!$D$13:$D$62,MATCH(W63,'建具一覧表_光視7-1,7-2'!$C$13:$C$62,0)))</f>
        <v>0</v>
      </c>
      <c r="Y63" s="27" t="str">
        <f>IF(ISERROR(INDEX('建具一覧表_光視7-1,7-2'!$E$13:$E$62,MATCH(W63,'建具一覧表_光視7-1,7-2'!$C$13:$C$62,0))),"0",INDEX('建具一覧表_光視7-1,7-2'!$E$13:$E$62,MATCH(W63,'建具一覧表_光視7-1,7-2'!$C$13:$C$62,0)))</f>
        <v>0</v>
      </c>
      <c r="Z63" s="195">
        <f>ROUNDDOWN(+X63*Y63,3)</f>
        <v>0</v>
      </c>
      <c r="AA63" s="14"/>
      <c r="AB63" s="243"/>
    </row>
    <row r="64" spans="2:28" s="1" customFormat="1" ht="13.5" customHeight="1">
      <c r="B64" s="899"/>
      <c r="C64" s="932" t="s">
        <v>419</v>
      </c>
      <c r="D64" s="923">
        <f>IF(K73=0,0,ROUNDDOWN(+Z71/+K73,2))</f>
        <v>0</v>
      </c>
      <c r="E64" s="925" t="str">
        <f>IF(P67=0,"-",ROUNDDOWN(+P67/+Z71,2))</f>
        <v>-</v>
      </c>
      <c r="F64" s="927" t="str">
        <f>IF(P73=0,"-",ROUNDDOWN(+P73/+Z71,2))</f>
        <v>-</v>
      </c>
      <c r="G64" s="927" t="str">
        <f>IF(U67=0,"-",ROUNDDOWN(U67/Z71,2))</f>
        <v>-</v>
      </c>
      <c r="H64" s="927" t="str">
        <f>IF(U73=0,"-",ROUNDDOWN(+U73/+Z71,2))</f>
        <v>-</v>
      </c>
      <c r="I64" s="927" t="str">
        <f>IF(Z67=0,"-",ROUNDDOWN(+Z67/+Z71,2))</f>
        <v>-</v>
      </c>
      <c r="J64" s="33"/>
      <c r="K64" s="34"/>
      <c r="L64" s="52"/>
      <c r="M64" s="212"/>
      <c r="N64" s="32" t="str">
        <f>IF(ISERROR(INDEX('建具一覧表_光視7-1,7-2'!$D$13:$D$62,MATCH(M64,'建具一覧表_光視7-1,7-2'!$C$13:$C$62,0))),"0",INDEX('建具一覧表_光視7-1,7-2'!$D$13:$D$62,MATCH(M64,'建具一覧表_光視7-1,7-2'!$C$13:$C$62,0)))</f>
        <v>0</v>
      </c>
      <c r="O64" s="27" t="str">
        <f>IF(ISERROR(INDEX('建具一覧表_光視7-1,7-2'!$E$13:$E$62,MATCH(M64,'建具一覧表_光視7-1,7-2'!$C$13:$C$62,0))),"0",INDEX('建具一覧表_光視7-1,7-2'!$E$13:$E$62,MATCH(M64,'建具一覧表_光視7-1,7-2'!$C$13:$C$62,0)))</f>
        <v>0</v>
      </c>
      <c r="P64" s="195">
        <f>ROUNDDOWN(+N64*O64,3)</f>
        <v>0</v>
      </c>
      <c r="Q64" s="244"/>
      <c r="R64" s="216"/>
      <c r="S64" s="32" t="str">
        <f>IF(ISERROR(INDEX('建具一覧表_光視7-1,7-2'!$D$13:$D$62,MATCH(R64,'建具一覧表_光視7-1,7-2'!$C$13:$C$62,0))),"0",INDEX('建具一覧表_光視7-1,7-2'!$D$13:$D$62,MATCH(R64,'建具一覧表_光視7-1,7-2'!$C$13:$C$62,0)))</f>
        <v>0</v>
      </c>
      <c r="T64" s="27" t="str">
        <f>IF(ISERROR(INDEX('建具一覧表_光視7-1,7-2'!$E$13:$E$62,MATCH(R64,'建具一覧表_光視7-1,7-2'!$C$13:$C$62,0))),"0",INDEX('建具一覧表_光視7-1,7-2'!$E$13:$E$62,MATCH(R64,'建具一覧表_光視7-1,7-2'!$C$13:$C$62,0)))</f>
        <v>0</v>
      </c>
      <c r="U64" s="195">
        <f>ROUNDDOWN(+S64*T64,3)</f>
        <v>0</v>
      </c>
      <c r="V64" s="245"/>
      <c r="W64" s="219"/>
      <c r="X64" s="32" t="str">
        <f>IF(ISERROR(INDEX('建具一覧表_光視7-1,7-2'!$D$13:$D$62,MATCH(W64,'建具一覧表_光視7-1,7-2'!$C$13:$C$62,0))),"0",INDEX('建具一覧表_光視7-1,7-2'!$D$13:$D$62,MATCH(W64,'建具一覧表_光視7-1,7-2'!$C$13:$C$62,0)))</f>
        <v>0</v>
      </c>
      <c r="Y64" s="27" t="str">
        <f>IF(ISERROR(INDEX('建具一覧表_光視7-1,7-2'!$E$13:$E$62,MATCH(W64,'建具一覧表_光視7-1,7-2'!$C$13:$C$62,0))),"0",INDEX('建具一覧表_光視7-1,7-2'!$E$13:$E$62,MATCH(W64,'建具一覧表_光視7-1,7-2'!$C$13:$C$62,0)))</f>
        <v>0</v>
      </c>
      <c r="Z64" s="195">
        <f>ROUNDDOWN(+X64*Y64,3)</f>
        <v>0</v>
      </c>
      <c r="AA64" s="14"/>
      <c r="AB64" s="243"/>
    </row>
    <row r="65" spans="2:28" s="1" customFormat="1" ht="13.5" customHeight="1">
      <c r="B65" s="899"/>
      <c r="C65" s="922"/>
      <c r="D65" s="924"/>
      <c r="E65" s="926"/>
      <c r="F65" s="928"/>
      <c r="G65" s="928"/>
      <c r="H65" s="928"/>
      <c r="I65" s="928"/>
      <c r="J65" s="33"/>
      <c r="K65" s="34"/>
      <c r="L65" s="31"/>
      <c r="M65" s="212"/>
      <c r="N65" s="32" t="str">
        <f>IF(ISERROR(INDEX('建具一覧表_光視7-1,7-2'!$D$13:$D$62,MATCH(M65,'建具一覧表_光視7-1,7-2'!$C$13:$C$62,0))),"0",INDEX('建具一覧表_光視7-1,7-2'!$D$13:$D$62,MATCH(M65,'建具一覧表_光視7-1,7-2'!$C$13:$C$62,0)))</f>
        <v>0</v>
      </c>
      <c r="O65" s="27" t="str">
        <f>IF(ISERROR(INDEX('建具一覧表_光視7-1,7-2'!$E$13:$E$62,MATCH(M65,'建具一覧表_光視7-1,7-2'!$C$13:$C$62,0))),"0",INDEX('建具一覧表_光視7-1,7-2'!$E$13:$E$62,MATCH(M65,'建具一覧表_光視7-1,7-2'!$C$13:$C$62,0)))</f>
        <v>0</v>
      </c>
      <c r="P65" s="195">
        <f>ROUNDDOWN(+N65*O65,3)</f>
        <v>0</v>
      </c>
      <c r="Q65" s="28"/>
      <c r="R65" s="216"/>
      <c r="S65" s="32" t="str">
        <f>IF(ISERROR(INDEX('建具一覧表_光視7-1,7-2'!$D$13:$D$62,MATCH(R65,'建具一覧表_光視7-1,7-2'!$C$13:$C$62,0))),"0",INDEX('建具一覧表_光視7-1,7-2'!$D$13:$D$62,MATCH(R65,'建具一覧表_光視7-1,7-2'!$C$13:$C$62,0)))</f>
        <v>0</v>
      </c>
      <c r="T65" s="27" t="str">
        <f>IF(ISERROR(INDEX('建具一覧表_光視7-1,7-2'!$E$13:$E$62,MATCH(R65,'建具一覧表_光視7-1,7-2'!$C$13:$C$62,0))),"0",INDEX('建具一覧表_光視7-1,7-2'!$E$13:$E$62,MATCH(R65,'建具一覧表_光視7-1,7-2'!$C$13:$C$62,0)))</f>
        <v>0</v>
      </c>
      <c r="U65" s="195">
        <f>ROUNDDOWN(+S65*T65,3)</f>
        <v>0</v>
      </c>
      <c r="V65" s="35"/>
      <c r="W65" s="219"/>
      <c r="X65" s="32" t="str">
        <f>IF(ISERROR(INDEX('建具一覧表_光視7-1,7-2'!$D$13:$D$62,MATCH(W65,'建具一覧表_光視7-1,7-2'!$C$13:$C$62,0))),"0",INDEX('建具一覧表_光視7-1,7-2'!$D$13:$D$62,MATCH(W65,'建具一覧表_光視7-1,7-2'!$C$13:$C$62,0)))</f>
        <v>0</v>
      </c>
      <c r="Y65" s="27" t="str">
        <f>IF(ISERROR(INDEX('建具一覧表_光視7-1,7-2'!$E$13:$E$62,MATCH(W65,'建具一覧表_光視7-1,7-2'!$C$13:$C$62,0))),"0",INDEX('建具一覧表_光視7-1,7-2'!$E$13:$E$62,MATCH(W65,'建具一覧表_光視7-1,7-2'!$C$13:$C$62,0)))</f>
        <v>0</v>
      </c>
      <c r="Z65" s="195">
        <f>ROUNDDOWN(+X65*Y65,3)</f>
        <v>0</v>
      </c>
      <c r="AA65" s="30"/>
      <c r="AB65" s="243"/>
    </row>
    <row r="66" spans="2:28" s="1" customFormat="1" ht="13.5" customHeight="1">
      <c r="B66" s="899"/>
      <c r="C66" s="907" t="s">
        <v>420</v>
      </c>
      <c r="D66" s="909">
        <f>IF(D64-$Y$9/100&lt;0,0,D64-$Y$9/100)</f>
        <v>0</v>
      </c>
      <c r="E66" s="911" t="str">
        <f>IF(E64="-","-",IF(E64-$Y$9/100&lt;0,0,IF(E64=1,1,E64-$Y$9/100)))</f>
        <v>-</v>
      </c>
      <c r="F66" s="913" t="str">
        <f>IF(F64="-","-",IF(F64-$Y$9/100&lt;0,0,IF(F64=1,1,F64-$Y$9/100)))</f>
        <v>-</v>
      </c>
      <c r="G66" s="913" t="str">
        <f>IF(G64="-","-",IF(G64-$Y$9/100&lt;0,0,IF(G64=1,1,G64-$Y$9/100)))</f>
        <v>-</v>
      </c>
      <c r="H66" s="913" t="str">
        <f>IF(H64="-","-",IF(H64-$Y$9/100&lt;0,0,IF(H64=1,1,H64-$Y$9/100)))</f>
        <v>-</v>
      </c>
      <c r="I66" s="913" t="str">
        <f>IF(I64="-","-",IF(I64-$Y$9/100&lt;0,0,IF(I64=1,1,I64-$Y$9/100)))</f>
        <v>-</v>
      </c>
      <c r="J66" s="33"/>
      <c r="K66" s="34"/>
      <c r="L66" s="52"/>
      <c r="M66" s="214"/>
      <c r="N66" s="36" t="str">
        <f>IF(ISERROR(INDEX('建具一覧表_光視7-1,7-2'!$D$13:$D$62,MATCH(M66,'建具一覧表_光視7-1,7-2'!$C$13:$C$62,0))),"0",INDEX('建具一覧表_光視7-1,7-2'!$D$13:$D$62,MATCH(M66,'建具一覧表_光視7-1,7-2'!$C$13:$C$62,0)))</f>
        <v>0</v>
      </c>
      <c r="O66" s="37" t="str">
        <f>IF(ISERROR(INDEX('建具一覧表_光視7-1,7-2'!$E$13:$E$62,MATCH(M66,'建具一覧表_光視7-1,7-2'!$C$13:$C$62,0))),"0",INDEX('建具一覧表_光視7-1,7-2'!$E$13:$E$62,MATCH(M66,'建具一覧表_光視7-1,7-2'!$C$13:$C$62,0)))</f>
        <v>0</v>
      </c>
      <c r="P66" s="196">
        <f>ROUNDDOWN(+N66*O66,3)</f>
        <v>0</v>
      </c>
      <c r="Q66" s="244"/>
      <c r="R66" s="217"/>
      <c r="S66" s="38" t="str">
        <f>IF(ISERROR(INDEX('建具一覧表_光視7-1,7-2'!$D$13:$D$62,MATCH(R66,'建具一覧表_光視7-1,7-2'!$C$13:$C$62,0))),"0",INDEX('建具一覧表_光視7-1,7-2'!$D$13:$D$62,MATCH(R66,'建具一覧表_光視7-1,7-2'!$C$13:$C$62,0)))</f>
        <v>0</v>
      </c>
      <c r="T66" s="39" t="str">
        <f>IF(ISERROR(INDEX('建具一覧表_光視7-1,7-2'!$E$13:$E$62,MATCH(R66,'建具一覧表_光視7-1,7-2'!$C$13:$C$62,0))),"0",INDEX('建具一覧表_光視7-1,7-2'!$E$13:$E$62,MATCH(R66,'建具一覧表_光視7-1,7-2'!$C$13:$C$62,0)))</f>
        <v>0</v>
      </c>
      <c r="U66" s="196">
        <f>ROUNDDOWN(+S66*T66,3)</f>
        <v>0</v>
      </c>
      <c r="V66" s="246"/>
      <c r="W66" s="220"/>
      <c r="X66" s="38" t="str">
        <f>IF(ISERROR(INDEX('建具一覧表_光視7-1,7-2'!$D$13:$D$62,MATCH(W66,'建具一覧表_光視7-1,7-2'!$C$13:$C$62,0))),"0",INDEX('建具一覧表_光視7-1,7-2'!$D$13:$D$62,MATCH(W66,'建具一覧表_光視7-1,7-2'!$C$13:$C$62,0)))</f>
        <v>0</v>
      </c>
      <c r="Y66" s="39" t="str">
        <f>IF(ISERROR(INDEX('建具一覧表_光視7-1,7-2'!$E$13:$E$62,MATCH(W66,'建具一覧表_光視7-1,7-2'!$C$13:$C$62,0))),"0",INDEX('建具一覧表_光視7-1,7-2'!$E$13:$E$62,MATCH(W66,'建具一覧表_光視7-1,7-2'!$C$13:$C$62,0)))</f>
        <v>0</v>
      </c>
      <c r="Z66" s="196">
        <f>ROUNDDOWN(+X66*Y66,3)</f>
        <v>0</v>
      </c>
      <c r="AA66" s="14"/>
      <c r="AB66" s="243"/>
    </row>
    <row r="67" spans="2:28" s="1" customFormat="1" ht="13.5" customHeight="1">
      <c r="B67" s="899"/>
      <c r="C67" s="908"/>
      <c r="D67" s="910"/>
      <c r="E67" s="912"/>
      <c r="F67" s="914"/>
      <c r="G67" s="914"/>
      <c r="H67" s="914"/>
      <c r="I67" s="914"/>
      <c r="J67" s="33"/>
      <c r="K67" s="34"/>
      <c r="L67" s="57"/>
      <c r="M67" s="41"/>
      <c r="N67" s="42"/>
      <c r="O67" s="42"/>
      <c r="P67" s="266">
        <f>ROUNDDOWN(SUM(P62:P66),2)</f>
        <v>0</v>
      </c>
      <c r="Q67" s="247"/>
      <c r="R67" s="43"/>
      <c r="S67" s="44"/>
      <c r="T67" s="44"/>
      <c r="U67" s="266">
        <f>ROUNDDOWN(SUM(U62:U66),2)</f>
        <v>0</v>
      </c>
      <c r="V67" s="247"/>
      <c r="W67" s="45"/>
      <c r="X67" s="44"/>
      <c r="Y67" s="44"/>
      <c r="Z67" s="266">
        <f>ROUNDDOWN(SUM(Z62:Z66),2)</f>
        <v>0</v>
      </c>
      <c r="AA67" s="14"/>
      <c r="AB67" s="243"/>
    </row>
    <row r="68" spans="2:28" s="1" customFormat="1" ht="13.5" customHeight="1">
      <c r="B68" s="899"/>
      <c r="C68" s="248"/>
      <c r="D68" s="46"/>
      <c r="E68" s="47"/>
      <c r="F68" s="47"/>
      <c r="G68" s="47"/>
      <c r="H68" s="47"/>
      <c r="I68" s="48"/>
      <c r="J68" s="33"/>
      <c r="K68" s="34"/>
      <c r="L68" s="52" t="s">
        <v>392</v>
      </c>
      <c r="M68" s="212"/>
      <c r="N68" s="27" t="str">
        <f>IF(ISERROR(INDEX('建具一覧表_光視7-1,7-2'!$D$13:$D$62,MATCH(M68,'建具一覧表_光視7-1,7-2'!$C$13:$C$62,0))),"0",INDEX('建具一覧表_光視7-1,7-2'!$D$13:$D$62,MATCH(M68,'建具一覧表_光視7-1,7-2'!$C$13:$C$62,0)))</f>
        <v>0</v>
      </c>
      <c r="O68" s="27" t="str">
        <f>IF(ISERROR(INDEX('建具一覧表_光視7-1,7-2'!$E$13:$E$62,MATCH(M68,'建具一覧表_光視7-1,7-2'!$C$13:$C$62,0))),"0",INDEX('建具一覧表_光視7-1,7-2'!$E$13:$E$62,MATCH(M68,'建具一覧表_光視7-1,7-2'!$C$13:$C$62,0)))</f>
        <v>0</v>
      </c>
      <c r="P68" s="195">
        <f>ROUNDDOWN(+N68*O68,3)</f>
        <v>0</v>
      </c>
      <c r="Q68" s="249" t="s">
        <v>394</v>
      </c>
      <c r="R68" s="216"/>
      <c r="S68" s="29" t="str">
        <f>IF(ISERROR(INDEX('建具一覧表_光視7-1,7-2'!$D$13:$D$62,MATCH(R68,'建具一覧表_光視7-1,7-2'!$C$13:$C$62,0))),"0",INDEX('建具一覧表_光視7-1,7-2'!$D$13:$D$62,MATCH(R68,'建具一覧表_光視7-1,7-2'!$C$13:$C$62,0)))</f>
        <v>0</v>
      </c>
      <c r="T68" s="29" t="str">
        <f>IF(ISERROR(INDEX('建具一覧表_光視7-1,7-2'!$E$13:$E$62,MATCH(R68,'建具一覧表_光視7-1,7-2'!$C$13:$C$62,0))),"0",INDEX('建具一覧表_光視7-1,7-2'!$E$13:$E$62,MATCH(R68,'建具一覧表_光視7-1,7-2'!$C$13:$C$62,0)))</f>
        <v>0</v>
      </c>
      <c r="U68" s="195">
        <f>ROUNDDOWN(+S68*T68,3)</f>
        <v>0</v>
      </c>
      <c r="V68" s="9"/>
      <c r="W68" s="13"/>
      <c r="X68" s="51"/>
      <c r="Y68" s="51"/>
      <c r="Z68" s="186"/>
      <c r="AA68" s="14"/>
      <c r="AB68" s="243"/>
    </row>
    <row r="69" spans="2:28" s="1" customFormat="1" ht="13.5" customHeight="1">
      <c r="B69" s="899"/>
      <c r="C69" s="250" t="s">
        <v>396</v>
      </c>
      <c r="D69" s="238"/>
      <c r="E69" s="251"/>
      <c r="F69" s="251"/>
      <c r="G69" s="251"/>
      <c r="H69" s="251"/>
      <c r="I69" s="252"/>
      <c r="J69" s="33"/>
      <c r="K69" s="34"/>
      <c r="L69" s="52"/>
      <c r="M69" s="212"/>
      <c r="N69" s="27" t="str">
        <f>IF(ISERROR(INDEX('建具一覧表_光視7-1,7-2'!$D$13:$D$62,MATCH(M69,'建具一覧表_光視7-1,7-2'!$C$13:$C$62,0))),"0",INDEX('建具一覧表_光視7-1,7-2'!$D$13:$D$62,MATCH(M69,'建具一覧表_光視7-1,7-2'!$C$13:$C$62,0)))</f>
        <v>0</v>
      </c>
      <c r="O69" s="27" t="str">
        <f>IF(ISERROR(INDEX('建具一覧表_光視7-1,7-2'!$E$13:$E$62,MATCH(M69,'建具一覧表_光視7-1,7-2'!$C$13:$C$62,0))),"0",INDEX('建具一覧表_光視7-1,7-2'!$E$13:$E$62,MATCH(M69,'建具一覧表_光視7-1,7-2'!$C$13:$C$62,0)))</f>
        <v>0</v>
      </c>
      <c r="P69" s="195">
        <f>ROUNDDOWN(+N69*O69,3)</f>
        <v>0</v>
      </c>
      <c r="Q69" s="244"/>
      <c r="R69" s="216"/>
      <c r="S69" s="27" t="str">
        <f>IF(ISERROR(INDEX('建具一覧表_光視7-1,7-2'!$D$13:$D$62,MATCH(R69,'建具一覧表_光視7-1,7-2'!$C$13:$C$62,0))),"0",INDEX('建具一覧表_光視7-1,7-2'!$D$13:$D$62,MATCH(R69,'建具一覧表_光視7-1,7-2'!$C$13:$C$62,0)))</f>
        <v>0</v>
      </c>
      <c r="T69" s="27" t="str">
        <f>IF(ISERROR(INDEX('建具一覧表_光視7-1,7-2'!$E$13:$E$62,MATCH(R69,'建具一覧表_光視7-1,7-2'!$C$13:$C$62,0))),"0",INDEX('建具一覧表_光視7-1,7-2'!$E$13:$E$62,MATCH(R69,'建具一覧表_光視7-1,7-2'!$C$13:$C$62,0)))</f>
        <v>0</v>
      </c>
      <c r="U69" s="195">
        <f>ROUNDDOWN(+S69*T69,3)</f>
        <v>0</v>
      </c>
      <c r="V69" s="256"/>
      <c r="W69" s="13"/>
      <c r="X69" s="53"/>
      <c r="Y69" s="53"/>
      <c r="Z69" s="188"/>
      <c r="AA69" s="14"/>
      <c r="AB69" s="243"/>
    </row>
    <row r="70" spans="2:28" s="1" customFormat="1" ht="13.5" customHeight="1">
      <c r="B70" s="899"/>
      <c r="C70" s="915"/>
      <c r="D70" s="916"/>
      <c r="E70" s="916"/>
      <c r="F70" s="916"/>
      <c r="G70" s="916"/>
      <c r="H70" s="916"/>
      <c r="I70" s="917"/>
      <c r="J70" s="33"/>
      <c r="K70" s="34"/>
      <c r="L70" s="52"/>
      <c r="M70" s="212"/>
      <c r="N70" s="32" t="str">
        <f>IF(ISERROR(INDEX('建具一覧表_光視7-1,7-2'!$D$13:$D$62,MATCH(M70,'建具一覧表_光視7-1,7-2'!$C$13:$C$62,0))),"0",INDEX('建具一覧表_光視7-1,7-2'!$D$13:$D$62,MATCH(M70,'建具一覧表_光視7-1,7-2'!$C$13:$C$62,0)))</f>
        <v>0</v>
      </c>
      <c r="O70" s="27" t="str">
        <f>IF(ISERROR(INDEX('建具一覧表_光視7-1,7-2'!$E$13:$E$62,MATCH(M70,'建具一覧表_光視7-1,7-2'!$C$13:$C$62,0))),"0",INDEX('建具一覧表_光視7-1,7-2'!$E$13:$E$62,MATCH(M70,'建具一覧表_光視7-1,7-2'!$C$13:$C$62,0)))</f>
        <v>0</v>
      </c>
      <c r="P70" s="195">
        <f>ROUNDDOWN(+N70*O70,3)</f>
        <v>0</v>
      </c>
      <c r="Q70" s="244"/>
      <c r="R70" s="216"/>
      <c r="S70" s="32" t="str">
        <f>IF(ISERROR(INDEX('建具一覧表_光視7-1,7-2'!$D$13:$D$62,MATCH(R70,'建具一覧表_光視7-1,7-2'!$C$13:$C$62,0))),"0",INDEX('建具一覧表_光視7-1,7-2'!$D$13:$D$62,MATCH(R70,'建具一覧表_光視7-1,7-2'!$C$13:$C$62,0)))</f>
        <v>0</v>
      </c>
      <c r="T70" s="27" t="str">
        <f>IF(ISERROR(INDEX('建具一覧表_光視7-1,7-2'!$E$13:$E$62,MATCH(R70,'建具一覧表_光視7-1,7-2'!$C$13:$C$62,0))),"0",INDEX('建具一覧表_光視7-1,7-2'!$E$13:$E$62,MATCH(R70,'建具一覧表_光視7-1,7-2'!$C$13:$C$62,0)))</f>
        <v>0</v>
      </c>
      <c r="U70" s="195">
        <f>ROUNDDOWN(+S70*T70,3)</f>
        <v>0</v>
      </c>
      <c r="V70" s="256"/>
      <c r="W70" s="13"/>
      <c r="X70" s="53"/>
      <c r="Y70" s="53"/>
      <c r="Z70" s="254"/>
      <c r="AA70" s="14"/>
      <c r="AB70" s="243"/>
    </row>
    <row r="71" spans="2:28" s="1" customFormat="1" ht="13.5" customHeight="1">
      <c r="B71" s="899"/>
      <c r="C71" s="915"/>
      <c r="D71" s="916"/>
      <c r="E71" s="916"/>
      <c r="F71" s="916"/>
      <c r="G71" s="916"/>
      <c r="H71" s="916"/>
      <c r="I71" s="917"/>
      <c r="J71" s="33"/>
      <c r="K71" s="34"/>
      <c r="L71" s="52"/>
      <c r="M71" s="212"/>
      <c r="N71" s="32" t="str">
        <f>IF(ISERROR(INDEX('建具一覧表_光視7-1,7-2'!$D$13:$D$62,MATCH(M71,'建具一覧表_光視7-1,7-2'!$C$13:$C$62,0))),"0",INDEX('建具一覧表_光視7-1,7-2'!$D$13:$D$62,MATCH(M71,'建具一覧表_光視7-1,7-2'!$C$13:$C$62,0)))</f>
        <v>0</v>
      </c>
      <c r="O71" s="27" t="str">
        <f>IF(ISERROR(INDEX('建具一覧表_光視7-1,7-2'!$E$13:$E$62,MATCH(M71,'建具一覧表_光視7-1,7-2'!$C$13:$C$62,0))),"0",INDEX('建具一覧表_光視7-1,7-2'!$E$13:$E$62,MATCH(M71,'建具一覧表_光視7-1,7-2'!$C$13:$C$62,0)))</f>
        <v>0</v>
      </c>
      <c r="P71" s="195">
        <f>ROUNDDOWN(+N71*O71,3)</f>
        <v>0</v>
      </c>
      <c r="Q71" s="244"/>
      <c r="R71" s="216"/>
      <c r="S71" s="32" t="str">
        <f>IF(ISERROR(INDEX('建具一覧表_光視7-1,7-2'!$D$13:$D$62,MATCH(R71,'建具一覧表_光視7-1,7-2'!$C$13:$C$62,0))),"0",INDEX('建具一覧表_光視7-1,7-2'!$D$13:$D$62,MATCH(R71,'建具一覧表_光視7-1,7-2'!$C$13:$C$62,0)))</f>
        <v>0</v>
      </c>
      <c r="T71" s="27" t="str">
        <f>IF(ISERROR(INDEX('建具一覧表_光視7-1,7-2'!$E$13:$E$62,MATCH(R71,'建具一覧表_光視7-1,7-2'!$C$13:$C$62,0))),"0",INDEX('建具一覧表_光視7-1,7-2'!$E$13:$E$62,MATCH(R71,'建具一覧表_光視7-1,7-2'!$C$13:$C$62,0)))</f>
        <v>0</v>
      </c>
      <c r="U71" s="195">
        <f>ROUNDDOWN(+S71*T71,3)</f>
        <v>0</v>
      </c>
      <c r="V71" s="9"/>
      <c r="W71" s="13"/>
      <c r="X71" s="53"/>
      <c r="Y71" s="53" t="s">
        <v>386</v>
      </c>
      <c r="Z71" s="929">
        <f>+P67+P73+U67+U73+Z67</f>
        <v>0</v>
      </c>
      <c r="AA71" s="14"/>
      <c r="AB71" s="243"/>
    </row>
    <row r="72" spans="2:28" s="1" customFormat="1" ht="13.5" customHeight="1">
      <c r="B72" s="899"/>
      <c r="C72" s="915"/>
      <c r="D72" s="916"/>
      <c r="E72" s="916"/>
      <c r="F72" s="916"/>
      <c r="G72" s="916"/>
      <c r="H72" s="916"/>
      <c r="I72" s="917"/>
      <c r="J72" s="54"/>
      <c r="K72" s="55"/>
      <c r="L72" s="52"/>
      <c r="M72" s="213"/>
      <c r="N72" s="38" t="str">
        <f>IF(ISERROR(INDEX('建具一覧表_光視7-1,7-2'!$D$13:$D$62,MATCH(M72,'建具一覧表_光視7-1,7-2'!$C$13:$C$62,0))),"0",INDEX('建具一覧表_光視7-1,7-2'!$D$13:$D$62,MATCH(M72,'建具一覧表_光視7-1,7-2'!$C$13:$C$62,0)))</f>
        <v>0</v>
      </c>
      <c r="O72" s="39" t="str">
        <f>IF(ISERROR(INDEX('建具一覧表_光視7-1,7-2'!$E$13:$E$62,MATCH(M72,'建具一覧表_光視7-1,7-2'!$C$13:$C$62,0))),"0",INDEX('建具一覧表_光視7-1,7-2'!$E$13:$E$62,MATCH(M72,'建具一覧表_光視7-1,7-2'!$C$13:$C$62,0)))</f>
        <v>0</v>
      </c>
      <c r="P72" s="196">
        <f>ROUNDDOWN(+N72*O72,3)</f>
        <v>0</v>
      </c>
      <c r="Q72" s="244"/>
      <c r="R72" s="217"/>
      <c r="S72" s="38" t="str">
        <f>IF(ISERROR(INDEX('建具一覧表_光視7-1,7-2'!$D$13:$D$62,MATCH(R72,'建具一覧表_光視7-1,7-2'!$C$13:$C$62,0))),"0",INDEX('建具一覧表_光視7-1,7-2'!$D$13:$D$62,MATCH(R72,'建具一覧表_光視7-1,7-2'!$C$13:$C$62,0)))</f>
        <v>0</v>
      </c>
      <c r="T72" s="39" t="str">
        <f>IF(ISERROR(INDEX('建具一覧表_光視7-1,7-2'!$E$13:$E$62,MATCH(R72,'建具一覧表_光視7-1,7-2'!$C$13:$C$62,0))),"0",INDEX('建具一覧表_光視7-1,7-2'!$E$13:$E$62,MATCH(R72,'建具一覧表_光視7-1,7-2'!$C$13:$C$62,0)))</f>
        <v>0</v>
      </c>
      <c r="U72" s="196">
        <f>ROUNDDOWN(+S72*T72,3)</f>
        <v>0</v>
      </c>
      <c r="V72" s="256"/>
      <c r="W72" s="13"/>
      <c r="X72" s="53"/>
      <c r="Y72" s="53" t="s">
        <v>397</v>
      </c>
      <c r="Z72" s="930"/>
      <c r="AA72" s="14"/>
      <c r="AB72" s="243"/>
    </row>
    <row r="73" spans="2:28" s="1" customFormat="1" ht="13.5" customHeight="1">
      <c r="B73" s="900"/>
      <c r="C73" s="918"/>
      <c r="D73" s="919"/>
      <c r="E73" s="919"/>
      <c r="F73" s="919"/>
      <c r="G73" s="919"/>
      <c r="H73" s="919"/>
      <c r="I73" s="920"/>
      <c r="J73" s="56" t="s">
        <v>386</v>
      </c>
      <c r="K73" s="267">
        <f>SUM(K62:K72)</f>
        <v>0</v>
      </c>
      <c r="L73" s="57"/>
      <c r="M73" s="58"/>
      <c r="N73" s="44"/>
      <c r="O73" s="44"/>
      <c r="P73" s="266">
        <f>ROUNDDOWN(SUM(P68:P72),2)</f>
        <v>0</v>
      </c>
      <c r="Q73" s="257"/>
      <c r="R73" s="43"/>
      <c r="S73" s="44"/>
      <c r="T73" s="44"/>
      <c r="U73" s="266">
        <f>ROUNDDOWN(SUM(U68:U72),2)</f>
        <v>0</v>
      </c>
      <c r="V73" s="258"/>
      <c r="W73" s="59"/>
      <c r="X73" s="42"/>
      <c r="Y73" s="42"/>
      <c r="Z73" s="931"/>
      <c r="AA73" s="14"/>
      <c r="AB73" s="243"/>
    </row>
    <row r="74" spans="2:28" s="1" customFormat="1" ht="13.5" customHeight="1">
      <c r="B74" s="898">
        <v>6</v>
      </c>
      <c r="C74" s="884" t="s">
        <v>398</v>
      </c>
      <c r="D74" s="886"/>
      <c r="E74" s="905" t="s">
        <v>391</v>
      </c>
      <c r="F74" s="905" t="s">
        <v>392</v>
      </c>
      <c r="G74" s="898" t="s">
        <v>393</v>
      </c>
      <c r="H74" s="898" t="s">
        <v>394</v>
      </c>
      <c r="I74" s="898" t="s">
        <v>395</v>
      </c>
      <c r="J74" s="208"/>
      <c r="K74" s="210"/>
      <c r="L74" s="26" t="s">
        <v>391</v>
      </c>
      <c r="M74" s="212"/>
      <c r="N74" s="60" t="str">
        <f>IF(ISERROR(INDEX('建具一覧表_光視7-1,7-2'!$D$13:$D$62,MATCH(M74,'建具一覧表_光視7-1,7-2'!$C$13:$C$62,0))),"0",INDEX('建具一覧表_光視7-1,7-2'!$D$13:$D$62,MATCH(M74,'建具一覧表_光視7-1,7-2'!$C$13:$C$62,0)))</f>
        <v>0</v>
      </c>
      <c r="O74" s="60" t="str">
        <f>IF(ISERROR(INDEX('建具一覧表_光視7-1,7-2'!$E$13:$E$62,MATCH(M74,'建具一覧表_光視7-1,7-2'!$C$13:$C$62,0))),"0",INDEX('建具一覧表_光視7-1,7-2'!$E$13:$E$62,MATCH(M74,'建具一覧表_光視7-1,7-2'!$C$13:$C$62,0)))</f>
        <v>0</v>
      </c>
      <c r="P74" s="194">
        <f>ROUNDDOWN(+N74*O74,3)</f>
        <v>0</v>
      </c>
      <c r="Q74" s="61" t="s">
        <v>393</v>
      </c>
      <c r="R74" s="215"/>
      <c r="S74" s="62" t="str">
        <f>IF(ISERROR(INDEX('建具一覧表_光視7-1,7-2'!$D$13:$D$62,MATCH(R74,'建具一覧表_光視7-1,7-2'!$C$13:$C$62,0))),"0",INDEX('建具一覧表_光視7-1,7-2'!$D$13:$D$62,MATCH(R74,'建具一覧表_光視7-1,7-2'!$C$13:$C$62,0)))</f>
        <v>0</v>
      </c>
      <c r="T74" s="62" t="str">
        <f>IF(ISERROR(INDEX('建具一覧表_光視7-1,7-2'!$E$13:$E$62,MATCH(R74,'建具一覧表_光視7-1,7-2'!$C$13:$C$62,0))),"0",INDEX('建具一覧表_光視7-1,7-2'!$E$13:$E$62,MATCH(R74,'建具一覧表_光視7-1,7-2'!$C$13:$C$62,0)))</f>
        <v>0</v>
      </c>
      <c r="U74" s="194">
        <f>ROUNDDOWN(+S74*T74,3)</f>
        <v>0</v>
      </c>
      <c r="V74" s="61" t="s">
        <v>395</v>
      </c>
      <c r="W74" s="218"/>
      <c r="X74" s="62" t="str">
        <f>IF(ISERROR(INDEX('建具一覧表_光視7-1,7-2'!$D$13:$D$62,MATCH(W74,'建具一覧表_光視7-1,7-2'!$C$13:$C$62,0))),"0",INDEX('建具一覧表_光視7-1,7-2'!$D$13:$D$62,MATCH(W74,'建具一覧表_光視7-1,7-2'!$C$13:$C$62,0)))</f>
        <v>0</v>
      </c>
      <c r="Y74" s="62" t="str">
        <f>IF(ISERROR(INDEX('建具一覧表_光視7-1,7-2'!$E$13:$E$62,MATCH(W74,'建具一覧表_光視7-1,7-2'!$C$13:$C$62,0))),"0",INDEX('建具一覧表_光視7-1,7-2'!$E$13:$E$62,MATCH(W74,'建具一覧表_光視7-1,7-2'!$C$13:$C$62,0)))</f>
        <v>0</v>
      </c>
      <c r="Z74" s="194">
        <f>ROUNDDOWN(+X74*Y74,3)</f>
        <v>0</v>
      </c>
      <c r="AA74" s="30"/>
      <c r="AB74" s="243"/>
    </row>
    <row r="75" spans="2:28" s="1" customFormat="1" ht="13.5" customHeight="1">
      <c r="B75" s="899"/>
      <c r="C75" s="890"/>
      <c r="D75" s="892"/>
      <c r="E75" s="906"/>
      <c r="F75" s="906"/>
      <c r="G75" s="900"/>
      <c r="H75" s="900"/>
      <c r="I75" s="900"/>
      <c r="J75" s="33"/>
      <c r="K75" s="34"/>
      <c r="L75" s="52"/>
      <c r="M75" s="212"/>
      <c r="N75" s="27" t="str">
        <f>IF(ISERROR(INDEX('建具一覧表_光視7-1,7-2'!$D$13:$D$62,MATCH(M75,'建具一覧表_光視7-1,7-2'!$C$13:$C$62,0))),"0",INDEX('建具一覧表_光視7-1,7-2'!$D$13:$D$62,MATCH(M75,'建具一覧表_光視7-1,7-2'!$C$13:$C$62,0)))</f>
        <v>0</v>
      </c>
      <c r="O75" s="27" t="str">
        <f>IF(ISERROR(INDEX('建具一覧表_光視7-1,7-2'!$E$13:$E$62,MATCH(M75,'建具一覧表_光視7-1,7-2'!$C$13:$C$62,0))),"0",INDEX('建具一覧表_光視7-1,7-2'!$E$13:$E$62,MATCH(M75,'建具一覧表_光視7-1,7-2'!$C$13:$C$62,0)))</f>
        <v>0</v>
      </c>
      <c r="P75" s="195">
        <f>ROUNDDOWN(+N75*O75,3)</f>
        <v>0</v>
      </c>
      <c r="Q75" s="244"/>
      <c r="R75" s="216"/>
      <c r="S75" s="27" t="str">
        <f>IF(ISERROR(INDEX('建具一覧表_光視7-1,7-2'!$D$13:$D$62,MATCH(R75,'建具一覧表_光視7-1,7-2'!$C$13:$C$62,0))),"0",INDEX('建具一覧表_光視7-1,7-2'!$D$13:$D$62,MATCH(R75,'建具一覧表_光視7-1,7-2'!$C$13:$C$62,0)))</f>
        <v>0</v>
      </c>
      <c r="T75" s="27" t="str">
        <f>IF(ISERROR(INDEX('建具一覧表_光視7-1,7-2'!$E$13:$E$62,MATCH(R75,'建具一覧表_光視7-1,7-2'!$C$13:$C$62,0))),"0",INDEX('建具一覧表_光視7-1,7-2'!$E$13:$E$62,MATCH(R75,'建具一覧表_光視7-1,7-2'!$C$13:$C$62,0)))</f>
        <v>0</v>
      </c>
      <c r="U75" s="195">
        <f>ROUNDDOWN(+S75*T75,3)</f>
        <v>0</v>
      </c>
      <c r="V75" s="245"/>
      <c r="W75" s="219"/>
      <c r="X75" s="27" t="str">
        <f>IF(ISERROR(INDEX('建具一覧表_光視7-1,7-2'!$D$13:$D$62,MATCH(W75,'建具一覧表_光視7-1,7-2'!$C$13:$C$62,0))),"0",INDEX('建具一覧表_光視7-1,7-2'!$D$13:$D$62,MATCH(W75,'建具一覧表_光視7-1,7-2'!$C$13:$C$62,0)))</f>
        <v>0</v>
      </c>
      <c r="Y75" s="27" t="str">
        <f>IF(ISERROR(INDEX('建具一覧表_光視7-1,7-2'!$E$13:$E$62,MATCH(W75,'建具一覧表_光視7-1,7-2'!$C$13:$C$62,0))),"0",INDEX('建具一覧表_光視7-1,7-2'!$E$13:$E$62,MATCH(W75,'建具一覧表_光視7-1,7-2'!$C$13:$C$62,0)))</f>
        <v>0</v>
      </c>
      <c r="Z75" s="195">
        <f>ROUNDDOWN(+X75*Y75,3)</f>
        <v>0</v>
      </c>
      <c r="AA75" s="14"/>
      <c r="AB75" s="243"/>
    </row>
    <row r="76" spans="2:28" s="1" customFormat="1" ht="13.5" customHeight="1">
      <c r="B76" s="899"/>
      <c r="C76" s="932" t="s">
        <v>419</v>
      </c>
      <c r="D76" s="923">
        <f>IF(K85=0,0,ROUNDDOWN(+Z83/+K85,2))</f>
        <v>0</v>
      </c>
      <c r="E76" s="925" t="str">
        <f>IF(P79=0,"-",ROUNDDOWN(+P79/+Z83,2))</f>
        <v>-</v>
      </c>
      <c r="F76" s="927" t="str">
        <f>IF(P85=0,"-",ROUNDDOWN(+P85/+Z83,2))</f>
        <v>-</v>
      </c>
      <c r="G76" s="927" t="str">
        <f>IF(U79=0,"-",ROUNDDOWN(U79/Z83,2))</f>
        <v>-</v>
      </c>
      <c r="H76" s="927" t="str">
        <f>IF(U85=0,"-",ROUNDDOWN(+U85/+Z83,2))</f>
        <v>-</v>
      </c>
      <c r="I76" s="927" t="str">
        <f>IF(Z79=0,"-",ROUNDDOWN(+Z79/+Z83,2))</f>
        <v>-</v>
      </c>
      <c r="J76" s="33"/>
      <c r="K76" s="34"/>
      <c r="L76" s="52"/>
      <c r="M76" s="212"/>
      <c r="N76" s="32" t="str">
        <f>IF(ISERROR(INDEX('建具一覧表_光視7-1,7-2'!$D$13:$D$62,MATCH(M76,'建具一覧表_光視7-1,7-2'!$C$13:$C$62,0))),"0",INDEX('建具一覧表_光視7-1,7-2'!$D$13:$D$62,MATCH(M76,'建具一覧表_光視7-1,7-2'!$C$13:$C$62,0)))</f>
        <v>0</v>
      </c>
      <c r="O76" s="27" t="str">
        <f>IF(ISERROR(INDEX('建具一覧表_光視7-1,7-2'!$E$13:$E$62,MATCH(M76,'建具一覧表_光視7-1,7-2'!$C$13:$C$62,0))),"0",INDEX('建具一覧表_光視7-1,7-2'!$E$13:$E$62,MATCH(M76,'建具一覧表_光視7-1,7-2'!$C$13:$C$62,0)))</f>
        <v>0</v>
      </c>
      <c r="P76" s="195">
        <f>ROUNDDOWN(+N76*O76,3)</f>
        <v>0</v>
      </c>
      <c r="Q76" s="244"/>
      <c r="R76" s="216"/>
      <c r="S76" s="32" t="str">
        <f>IF(ISERROR(INDEX('建具一覧表_光視7-1,7-2'!$D$13:$D$62,MATCH(R76,'建具一覧表_光視7-1,7-2'!$C$13:$C$62,0))),"0",INDEX('建具一覧表_光視7-1,7-2'!$D$13:$D$62,MATCH(R76,'建具一覧表_光視7-1,7-2'!$C$13:$C$62,0)))</f>
        <v>0</v>
      </c>
      <c r="T76" s="27" t="str">
        <f>IF(ISERROR(INDEX('建具一覧表_光視7-1,7-2'!$E$13:$E$62,MATCH(R76,'建具一覧表_光視7-1,7-2'!$C$13:$C$62,0))),"0",INDEX('建具一覧表_光視7-1,7-2'!$E$13:$E$62,MATCH(R76,'建具一覧表_光視7-1,7-2'!$C$13:$C$62,0)))</f>
        <v>0</v>
      </c>
      <c r="U76" s="195">
        <f>ROUNDDOWN(+S76*T76,3)</f>
        <v>0</v>
      </c>
      <c r="V76" s="245"/>
      <c r="W76" s="219"/>
      <c r="X76" s="32" t="str">
        <f>IF(ISERROR(INDEX('建具一覧表_光視7-1,7-2'!$D$13:$D$62,MATCH(W76,'建具一覧表_光視7-1,7-2'!$C$13:$C$62,0))),"0",INDEX('建具一覧表_光視7-1,7-2'!$D$13:$D$62,MATCH(W76,'建具一覧表_光視7-1,7-2'!$C$13:$C$62,0)))</f>
        <v>0</v>
      </c>
      <c r="Y76" s="27" t="str">
        <f>IF(ISERROR(INDEX('建具一覧表_光視7-1,7-2'!$E$13:$E$62,MATCH(W76,'建具一覧表_光視7-1,7-2'!$C$13:$C$62,0))),"0",INDEX('建具一覧表_光視7-1,7-2'!$E$13:$E$62,MATCH(W76,'建具一覧表_光視7-1,7-2'!$C$13:$C$62,0)))</f>
        <v>0</v>
      </c>
      <c r="Z76" s="195">
        <f>ROUNDDOWN(+X76*Y76,3)</f>
        <v>0</v>
      </c>
      <c r="AA76" s="14"/>
      <c r="AB76" s="243"/>
    </row>
    <row r="77" spans="2:28" s="1" customFormat="1" ht="13.5" customHeight="1">
      <c r="B77" s="899"/>
      <c r="C77" s="922"/>
      <c r="D77" s="924"/>
      <c r="E77" s="926"/>
      <c r="F77" s="928"/>
      <c r="G77" s="928"/>
      <c r="H77" s="928"/>
      <c r="I77" s="928"/>
      <c r="J77" s="33"/>
      <c r="K77" s="34"/>
      <c r="L77" s="31"/>
      <c r="M77" s="212"/>
      <c r="N77" s="32" t="str">
        <f>IF(ISERROR(INDEX('建具一覧表_光視7-1,7-2'!$D$13:$D$62,MATCH(M77,'建具一覧表_光視7-1,7-2'!$C$13:$C$62,0))),"0",INDEX('建具一覧表_光視7-1,7-2'!$D$13:$D$62,MATCH(M77,'建具一覧表_光視7-1,7-2'!$C$13:$C$62,0)))</f>
        <v>0</v>
      </c>
      <c r="O77" s="27" t="str">
        <f>IF(ISERROR(INDEX('建具一覧表_光視7-1,7-2'!$E$13:$E$62,MATCH(M77,'建具一覧表_光視7-1,7-2'!$C$13:$C$62,0))),"0",INDEX('建具一覧表_光視7-1,7-2'!$E$13:$E$62,MATCH(M77,'建具一覧表_光視7-1,7-2'!$C$13:$C$62,0)))</f>
        <v>0</v>
      </c>
      <c r="P77" s="195">
        <f>ROUNDDOWN(+N77*O77,3)</f>
        <v>0</v>
      </c>
      <c r="Q77" s="28"/>
      <c r="R77" s="216"/>
      <c r="S77" s="32" t="str">
        <f>IF(ISERROR(INDEX('建具一覧表_光視7-1,7-2'!$D$13:$D$62,MATCH(R77,'建具一覧表_光視7-1,7-2'!$C$13:$C$62,0))),"0",INDEX('建具一覧表_光視7-1,7-2'!$D$13:$D$62,MATCH(R77,'建具一覧表_光視7-1,7-2'!$C$13:$C$62,0)))</f>
        <v>0</v>
      </c>
      <c r="T77" s="27" t="str">
        <f>IF(ISERROR(INDEX('建具一覧表_光視7-1,7-2'!$E$13:$E$62,MATCH(R77,'建具一覧表_光視7-1,7-2'!$C$13:$C$62,0))),"0",INDEX('建具一覧表_光視7-1,7-2'!$E$13:$E$62,MATCH(R77,'建具一覧表_光視7-1,7-2'!$C$13:$C$62,0)))</f>
        <v>0</v>
      </c>
      <c r="U77" s="195">
        <f>ROUNDDOWN(+S77*T77,3)</f>
        <v>0</v>
      </c>
      <c r="V77" s="35"/>
      <c r="W77" s="219"/>
      <c r="X77" s="32" t="str">
        <f>IF(ISERROR(INDEX('建具一覧表_光視7-1,7-2'!$D$13:$D$62,MATCH(W77,'建具一覧表_光視7-1,7-2'!$C$13:$C$62,0))),"0",INDEX('建具一覧表_光視7-1,7-2'!$D$13:$D$62,MATCH(W77,'建具一覧表_光視7-1,7-2'!$C$13:$C$62,0)))</f>
        <v>0</v>
      </c>
      <c r="Y77" s="27" t="str">
        <f>IF(ISERROR(INDEX('建具一覧表_光視7-1,7-2'!$E$13:$E$62,MATCH(W77,'建具一覧表_光視7-1,7-2'!$C$13:$C$62,0))),"0",INDEX('建具一覧表_光視7-1,7-2'!$E$13:$E$62,MATCH(W77,'建具一覧表_光視7-1,7-2'!$C$13:$C$62,0)))</f>
        <v>0</v>
      </c>
      <c r="Z77" s="195">
        <f>ROUNDDOWN(+X77*Y77,3)</f>
        <v>0</v>
      </c>
      <c r="AA77" s="30"/>
      <c r="AB77" s="243"/>
    </row>
    <row r="78" spans="2:28" s="1" customFormat="1" ht="13.5" customHeight="1">
      <c r="B78" s="899"/>
      <c r="C78" s="907" t="s">
        <v>420</v>
      </c>
      <c r="D78" s="909">
        <f>IF(D76-$Y$9/100&lt;0,0,D76-$Y$9/100)</f>
        <v>0</v>
      </c>
      <c r="E78" s="911" t="str">
        <f>IF(E76="-","-",IF(E76-$Y$9/100&lt;0,0,IF(E76=1,1,E76-$Y$9/100)))</f>
        <v>-</v>
      </c>
      <c r="F78" s="913" t="str">
        <f>IF(F76="-","-",IF(F76-$Y$9/100&lt;0,0,IF(F76=1,1,F76-$Y$9/100)))</f>
        <v>-</v>
      </c>
      <c r="G78" s="913" t="str">
        <f>IF(G76="-","-",IF(G76-$Y$9/100&lt;0,0,IF(G76=1,1,G76-$Y$9/100)))</f>
        <v>-</v>
      </c>
      <c r="H78" s="913" t="str">
        <f>IF(H76="-","-",IF(H76-$Y$9/100&lt;0,0,IF(H76=1,1,H76-$Y$9/100)))</f>
        <v>-</v>
      </c>
      <c r="I78" s="913" t="str">
        <f>IF(I76="-","-",IF(I76-$Y$9/100&lt;0,0,IF(I76=1,1,I76-$Y$9/100)))</f>
        <v>-</v>
      </c>
      <c r="J78" s="33"/>
      <c r="K78" s="34"/>
      <c r="L78" s="52"/>
      <c r="M78" s="214"/>
      <c r="N78" s="36" t="str">
        <f>IF(ISERROR(INDEX('建具一覧表_光視7-1,7-2'!$D$13:$D$62,MATCH(M78,'建具一覧表_光視7-1,7-2'!$C$13:$C$62,0))),"0",INDEX('建具一覧表_光視7-1,7-2'!$D$13:$D$62,MATCH(M78,'建具一覧表_光視7-1,7-2'!$C$13:$C$62,0)))</f>
        <v>0</v>
      </c>
      <c r="O78" s="37" t="str">
        <f>IF(ISERROR(INDEX('建具一覧表_光視7-1,7-2'!$E$13:$E$62,MATCH(M78,'建具一覧表_光視7-1,7-2'!$C$13:$C$62,0))),"0",INDEX('建具一覧表_光視7-1,7-2'!$E$13:$E$62,MATCH(M78,'建具一覧表_光視7-1,7-2'!$C$13:$C$62,0)))</f>
        <v>0</v>
      </c>
      <c r="P78" s="196">
        <f>ROUNDDOWN(+N78*O78,3)</f>
        <v>0</v>
      </c>
      <c r="Q78" s="244"/>
      <c r="R78" s="217"/>
      <c r="S78" s="38" t="str">
        <f>IF(ISERROR(INDEX('建具一覧表_光視7-1,7-2'!$D$13:$D$62,MATCH(R78,'建具一覧表_光視7-1,7-2'!$C$13:$C$62,0))),"0",INDEX('建具一覧表_光視7-1,7-2'!$D$13:$D$62,MATCH(R78,'建具一覧表_光視7-1,7-2'!$C$13:$C$62,0)))</f>
        <v>0</v>
      </c>
      <c r="T78" s="39" t="str">
        <f>IF(ISERROR(INDEX('建具一覧表_光視7-1,7-2'!$E$13:$E$62,MATCH(R78,'建具一覧表_光視7-1,7-2'!$C$13:$C$62,0))),"0",INDEX('建具一覧表_光視7-1,7-2'!$E$13:$E$62,MATCH(R78,'建具一覧表_光視7-1,7-2'!$C$13:$C$62,0)))</f>
        <v>0</v>
      </c>
      <c r="U78" s="196">
        <f>ROUNDDOWN(+S78*T78,3)</f>
        <v>0</v>
      </c>
      <c r="V78" s="246"/>
      <c r="W78" s="220"/>
      <c r="X78" s="38" t="str">
        <f>IF(ISERROR(INDEX('建具一覧表_光視7-1,7-2'!$D$13:$D$62,MATCH(W78,'建具一覧表_光視7-1,7-2'!$C$13:$C$62,0))),"0",INDEX('建具一覧表_光視7-1,7-2'!$D$13:$D$62,MATCH(W78,'建具一覧表_光視7-1,7-2'!$C$13:$C$62,0)))</f>
        <v>0</v>
      </c>
      <c r="Y78" s="39" t="str">
        <f>IF(ISERROR(INDEX('建具一覧表_光視7-1,7-2'!$E$13:$E$62,MATCH(W78,'建具一覧表_光視7-1,7-2'!$C$13:$C$62,0))),"0",INDEX('建具一覧表_光視7-1,7-2'!$E$13:$E$62,MATCH(W78,'建具一覧表_光視7-1,7-2'!$C$13:$C$62,0)))</f>
        <v>0</v>
      </c>
      <c r="Z78" s="196">
        <f>ROUNDDOWN(+X78*Y78,3)</f>
        <v>0</v>
      </c>
      <c r="AA78" s="14"/>
      <c r="AB78" s="243"/>
    </row>
    <row r="79" spans="2:28" s="1" customFormat="1" ht="13.5" customHeight="1">
      <c r="B79" s="899"/>
      <c r="C79" s="908"/>
      <c r="D79" s="910"/>
      <c r="E79" s="912"/>
      <c r="F79" s="914"/>
      <c r="G79" s="914"/>
      <c r="H79" s="914"/>
      <c r="I79" s="914"/>
      <c r="J79" s="33"/>
      <c r="K79" s="34"/>
      <c r="L79" s="57"/>
      <c r="M79" s="41"/>
      <c r="N79" s="42"/>
      <c r="O79" s="42"/>
      <c r="P79" s="266">
        <f>ROUNDDOWN(SUM(P74:P78),2)</f>
        <v>0</v>
      </c>
      <c r="Q79" s="247"/>
      <c r="R79" s="43"/>
      <c r="S79" s="44"/>
      <c r="T79" s="44"/>
      <c r="U79" s="266">
        <f>ROUNDDOWN(SUM(U74:U78),2)</f>
        <v>0</v>
      </c>
      <c r="V79" s="247"/>
      <c r="W79" s="45"/>
      <c r="X79" s="44"/>
      <c r="Y79" s="44"/>
      <c r="Z79" s="266">
        <f>ROUNDDOWN(SUM(Z74:Z78),2)</f>
        <v>0</v>
      </c>
      <c r="AA79" s="14"/>
      <c r="AB79" s="243"/>
    </row>
    <row r="80" spans="2:28" s="1" customFormat="1" ht="13.5" customHeight="1">
      <c r="B80" s="899"/>
      <c r="C80" s="248"/>
      <c r="D80" s="46"/>
      <c r="E80" s="47"/>
      <c r="F80" s="47"/>
      <c r="G80" s="47"/>
      <c r="H80" s="47"/>
      <c r="I80" s="48"/>
      <c r="J80" s="33"/>
      <c r="K80" s="34"/>
      <c r="L80" s="52" t="s">
        <v>392</v>
      </c>
      <c r="M80" s="212"/>
      <c r="N80" s="27" t="str">
        <f>IF(ISERROR(INDEX('建具一覧表_光視7-1,7-2'!$D$13:$D$62,MATCH(M80,'建具一覧表_光視7-1,7-2'!$C$13:$C$62,0))),"0",INDEX('建具一覧表_光視7-1,7-2'!$D$13:$D$62,MATCH(M80,'建具一覧表_光視7-1,7-2'!$C$13:$C$62,0)))</f>
        <v>0</v>
      </c>
      <c r="O80" s="27" t="str">
        <f>IF(ISERROR(INDEX('建具一覧表_光視7-1,7-2'!$E$13:$E$62,MATCH(M80,'建具一覧表_光視7-1,7-2'!$C$13:$C$62,0))),"0",INDEX('建具一覧表_光視7-1,7-2'!$E$13:$E$62,MATCH(M80,'建具一覧表_光視7-1,7-2'!$C$13:$C$62,0)))</f>
        <v>0</v>
      </c>
      <c r="P80" s="195">
        <f>ROUNDDOWN(+N80*O80,3)</f>
        <v>0</v>
      </c>
      <c r="Q80" s="249" t="s">
        <v>394</v>
      </c>
      <c r="R80" s="216"/>
      <c r="S80" s="29" t="str">
        <f>IF(ISERROR(INDEX('建具一覧表_光視7-1,7-2'!$D$13:$D$62,MATCH(R80,'建具一覧表_光視7-1,7-2'!$C$13:$C$62,0))),"0",INDEX('建具一覧表_光視7-1,7-2'!$D$13:$D$62,MATCH(R80,'建具一覧表_光視7-1,7-2'!$C$13:$C$62,0)))</f>
        <v>0</v>
      </c>
      <c r="T80" s="29" t="str">
        <f>IF(ISERROR(INDEX('建具一覧表_光視7-1,7-2'!$E$13:$E$62,MATCH(R80,'建具一覧表_光視7-1,7-2'!$C$13:$C$62,0))),"0",INDEX('建具一覧表_光視7-1,7-2'!$E$13:$E$62,MATCH(R80,'建具一覧表_光視7-1,7-2'!$C$13:$C$62,0)))</f>
        <v>0</v>
      </c>
      <c r="U80" s="195">
        <f>ROUNDDOWN(+S80*T80,3)</f>
        <v>0</v>
      </c>
      <c r="V80" s="9"/>
      <c r="W80" s="13"/>
      <c r="X80" s="51"/>
      <c r="Y80" s="51"/>
      <c r="Z80" s="186"/>
      <c r="AA80" s="14"/>
      <c r="AB80" s="243"/>
    </row>
    <row r="81" spans="2:28" s="1" customFormat="1" ht="13.5" customHeight="1">
      <c r="B81" s="899"/>
      <c r="C81" s="250" t="s">
        <v>396</v>
      </c>
      <c r="D81" s="238"/>
      <c r="E81" s="251"/>
      <c r="F81" s="251"/>
      <c r="G81" s="251"/>
      <c r="H81" s="251"/>
      <c r="I81" s="252"/>
      <c r="J81" s="33"/>
      <c r="K81" s="34"/>
      <c r="L81" s="52"/>
      <c r="M81" s="212"/>
      <c r="N81" s="27" t="str">
        <f>IF(ISERROR(INDEX('建具一覧表_光視7-1,7-2'!$D$13:$D$62,MATCH(M81,'建具一覧表_光視7-1,7-2'!$C$13:$C$62,0))),"0",INDEX('建具一覧表_光視7-1,7-2'!$D$13:$D$62,MATCH(M81,'建具一覧表_光視7-1,7-2'!$C$13:$C$62,0)))</f>
        <v>0</v>
      </c>
      <c r="O81" s="27" t="str">
        <f>IF(ISERROR(INDEX('建具一覧表_光視7-1,7-2'!$E$13:$E$62,MATCH(M81,'建具一覧表_光視7-1,7-2'!$C$13:$C$62,0))),"0",INDEX('建具一覧表_光視7-1,7-2'!$E$13:$E$62,MATCH(M81,'建具一覧表_光視7-1,7-2'!$C$13:$C$62,0)))</f>
        <v>0</v>
      </c>
      <c r="P81" s="195">
        <f>ROUNDDOWN(+N81*O81,3)</f>
        <v>0</v>
      </c>
      <c r="Q81" s="244"/>
      <c r="R81" s="216"/>
      <c r="S81" s="27" t="str">
        <f>IF(ISERROR(INDEX('建具一覧表_光視7-1,7-2'!$D$13:$D$62,MATCH(R81,'建具一覧表_光視7-1,7-2'!$C$13:$C$62,0))),"0",INDEX('建具一覧表_光視7-1,7-2'!$D$13:$D$62,MATCH(R81,'建具一覧表_光視7-1,7-2'!$C$13:$C$62,0)))</f>
        <v>0</v>
      </c>
      <c r="T81" s="27" t="str">
        <f>IF(ISERROR(INDEX('建具一覧表_光視7-1,7-2'!$E$13:$E$62,MATCH(R81,'建具一覧表_光視7-1,7-2'!$C$13:$C$62,0))),"0",INDEX('建具一覧表_光視7-1,7-2'!$E$13:$E$62,MATCH(R81,'建具一覧表_光視7-1,7-2'!$C$13:$C$62,0)))</f>
        <v>0</v>
      </c>
      <c r="U81" s="195">
        <f>ROUNDDOWN(+S81*T81,3)</f>
        <v>0</v>
      </c>
      <c r="V81" s="256"/>
      <c r="W81" s="13"/>
      <c r="X81" s="53"/>
      <c r="Y81" s="53"/>
      <c r="Z81" s="188"/>
      <c r="AA81" s="14"/>
      <c r="AB81" s="243"/>
    </row>
    <row r="82" spans="2:28" s="1" customFormat="1" ht="13.5" customHeight="1">
      <c r="B82" s="899"/>
      <c r="C82" s="915"/>
      <c r="D82" s="916"/>
      <c r="E82" s="916"/>
      <c r="F82" s="916"/>
      <c r="G82" s="916"/>
      <c r="H82" s="916"/>
      <c r="I82" s="917"/>
      <c r="J82" s="33"/>
      <c r="K82" s="34"/>
      <c r="L82" s="52"/>
      <c r="M82" s="212"/>
      <c r="N82" s="32" t="str">
        <f>IF(ISERROR(INDEX('建具一覧表_光視7-1,7-2'!$D$13:$D$62,MATCH(M82,'建具一覧表_光視7-1,7-2'!$C$13:$C$62,0))),"0",INDEX('建具一覧表_光視7-1,7-2'!$D$13:$D$62,MATCH(M82,'建具一覧表_光視7-1,7-2'!$C$13:$C$62,0)))</f>
        <v>0</v>
      </c>
      <c r="O82" s="27" t="str">
        <f>IF(ISERROR(INDEX('建具一覧表_光視7-1,7-2'!$E$13:$E$62,MATCH(M82,'建具一覧表_光視7-1,7-2'!$C$13:$C$62,0))),"0",INDEX('建具一覧表_光視7-1,7-2'!$E$13:$E$62,MATCH(M82,'建具一覧表_光視7-1,7-2'!$C$13:$C$62,0)))</f>
        <v>0</v>
      </c>
      <c r="P82" s="195">
        <f>ROUNDDOWN(+N82*O82,3)</f>
        <v>0</v>
      </c>
      <c r="Q82" s="244"/>
      <c r="R82" s="216"/>
      <c r="S82" s="32" t="str">
        <f>IF(ISERROR(INDEX('建具一覧表_光視7-1,7-2'!$D$13:$D$62,MATCH(R82,'建具一覧表_光視7-1,7-2'!$C$13:$C$62,0))),"0",INDEX('建具一覧表_光視7-1,7-2'!$D$13:$D$62,MATCH(R82,'建具一覧表_光視7-1,7-2'!$C$13:$C$62,0)))</f>
        <v>0</v>
      </c>
      <c r="T82" s="27" t="str">
        <f>IF(ISERROR(INDEX('建具一覧表_光視7-1,7-2'!$E$13:$E$62,MATCH(R82,'建具一覧表_光視7-1,7-2'!$C$13:$C$62,0))),"0",INDEX('建具一覧表_光視7-1,7-2'!$E$13:$E$62,MATCH(R82,'建具一覧表_光視7-1,7-2'!$C$13:$C$62,0)))</f>
        <v>0</v>
      </c>
      <c r="U82" s="195">
        <f>ROUNDDOWN(+S82*T82,3)</f>
        <v>0</v>
      </c>
      <c r="V82" s="256"/>
      <c r="W82" s="13"/>
      <c r="X82" s="53"/>
      <c r="Y82" s="53"/>
      <c r="Z82" s="254"/>
      <c r="AA82" s="14"/>
      <c r="AB82" s="243"/>
    </row>
    <row r="83" spans="2:28" s="1" customFormat="1" ht="13.5" customHeight="1">
      <c r="B83" s="899"/>
      <c r="C83" s="915"/>
      <c r="D83" s="916"/>
      <c r="E83" s="916"/>
      <c r="F83" s="916"/>
      <c r="G83" s="916"/>
      <c r="H83" s="916"/>
      <c r="I83" s="917"/>
      <c r="J83" s="33"/>
      <c r="K83" s="34"/>
      <c r="L83" s="52"/>
      <c r="M83" s="212"/>
      <c r="N83" s="32" t="str">
        <f>IF(ISERROR(INDEX('建具一覧表_光視7-1,7-2'!$D$13:$D$62,MATCH(M83,'建具一覧表_光視7-1,7-2'!$C$13:$C$62,0))),"0",INDEX('建具一覧表_光視7-1,7-2'!$D$13:$D$62,MATCH(M83,'建具一覧表_光視7-1,7-2'!$C$13:$C$62,0)))</f>
        <v>0</v>
      </c>
      <c r="O83" s="27" t="str">
        <f>IF(ISERROR(INDEX('建具一覧表_光視7-1,7-2'!$E$13:$E$62,MATCH(M83,'建具一覧表_光視7-1,7-2'!$C$13:$C$62,0))),"0",INDEX('建具一覧表_光視7-1,7-2'!$E$13:$E$62,MATCH(M83,'建具一覧表_光視7-1,7-2'!$C$13:$C$62,0)))</f>
        <v>0</v>
      </c>
      <c r="P83" s="195">
        <f>ROUNDDOWN(+N83*O83,3)</f>
        <v>0</v>
      </c>
      <c r="Q83" s="244"/>
      <c r="R83" s="216"/>
      <c r="S83" s="32" t="str">
        <f>IF(ISERROR(INDEX('建具一覧表_光視7-1,7-2'!$D$13:$D$62,MATCH(R83,'建具一覧表_光視7-1,7-2'!$C$13:$C$62,0))),"0",INDEX('建具一覧表_光視7-1,7-2'!$D$13:$D$62,MATCH(R83,'建具一覧表_光視7-1,7-2'!$C$13:$C$62,0)))</f>
        <v>0</v>
      </c>
      <c r="T83" s="27" t="str">
        <f>IF(ISERROR(INDEX('建具一覧表_光視7-1,7-2'!$E$13:$E$62,MATCH(R83,'建具一覧表_光視7-1,7-2'!$C$13:$C$62,0))),"0",INDEX('建具一覧表_光視7-1,7-2'!$E$13:$E$62,MATCH(R83,'建具一覧表_光視7-1,7-2'!$C$13:$C$62,0)))</f>
        <v>0</v>
      </c>
      <c r="U83" s="195">
        <f>ROUNDDOWN(+S83*T83,3)</f>
        <v>0</v>
      </c>
      <c r="V83" s="9"/>
      <c r="W83" s="13"/>
      <c r="X83" s="53"/>
      <c r="Y83" s="53" t="s">
        <v>386</v>
      </c>
      <c r="Z83" s="929">
        <f>+P79+P85+U79+U85+Z79</f>
        <v>0</v>
      </c>
      <c r="AA83" s="14"/>
      <c r="AB83" s="243"/>
    </row>
    <row r="84" spans="2:28" s="1" customFormat="1" ht="13.5" customHeight="1">
      <c r="B84" s="899"/>
      <c r="C84" s="915"/>
      <c r="D84" s="916"/>
      <c r="E84" s="916"/>
      <c r="F84" s="916"/>
      <c r="G84" s="916"/>
      <c r="H84" s="916"/>
      <c r="I84" s="917"/>
      <c r="J84" s="54"/>
      <c r="K84" s="55"/>
      <c r="L84" s="52"/>
      <c r="M84" s="213"/>
      <c r="N84" s="38" t="str">
        <f>IF(ISERROR(INDEX('建具一覧表_光視7-1,7-2'!$D$13:$D$62,MATCH(M84,'建具一覧表_光視7-1,7-2'!$C$13:$C$62,0))),"0",INDEX('建具一覧表_光視7-1,7-2'!$D$13:$D$62,MATCH(M84,'建具一覧表_光視7-1,7-2'!$C$13:$C$62,0)))</f>
        <v>0</v>
      </c>
      <c r="O84" s="39" t="str">
        <f>IF(ISERROR(INDEX('建具一覧表_光視7-1,7-2'!$E$13:$E$62,MATCH(M84,'建具一覧表_光視7-1,7-2'!$C$13:$C$62,0))),"0",INDEX('建具一覧表_光視7-1,7-2'!$E$13:$E$62,MATCH(M84,'建具一覧表_光視7-1,7-2'!$C$13:$C$62,0)))</f>
        <v>0</v>
      </c>
      <c r="P84" s="196">
        <f>ROUNDDOWN(+N84*O84,3)</f>
        <v>0</v>
      </c>
      <c r="Q84" s="244"/>
      <c r="R84" s="217"/>
      <c r="S84" s="38" t="str">
        <f>IF(ISERROR(INDEX('建具一覧表_光視7-1,7-2'!$D$13:$D$62,MATCH(R84,'建具一覧表_光視7-1,7-2'!$C$13:$C$62,0))),"0",INDEX('建具一覧表_光視7-1,7-2'!$D$13:$D$62,MATCH(R84,'建具一覧表_光視7-1,7-2'!$C$13:$C$62,0)))</f>
        <v>0</v>
      </c>
      <c r="T84" s="39" t="str">
        <f>IF(ISERROR(INDEX('建具一覧表_光視7-1,7-2'!$E$13:$E$62,MATCH(R84,'建具一覧表_光視7-1,7-2'!$C$13:$C$62,0))),"0",INDEX('建具一覧表_光視7-1,7-2'!$E$13:$E$62,MATCH(R84,'建具一覧表_光視7-1,7-2'!$C$13:$C$62,0)))</f>
        <v>0</v>
      </c>
      <c r="U84" s="196">
        <f>ROUNDDOWN(+S84*T84,3)</f>
        <v>0</v>
      </c>
      <c r="V84" s="256"/>
      <c r="W84" s="13"/>
      <c r="X84" s="53"/>
      <c r="Y84" s="53" t="s">
        <v>397</v>
      </c>
      <c r="Z84" s="930"/>
      <c r="AA84" s="14"/>
      <c r="AB84" s="243"/>
    </row>
    <row r="85" spans="2:28" s="1" customFormat="1" ht="13.5" customHeight="1">
      <c r="B85" s="900"/>
      <c r="C85" s="918"/>
      <c r="D85" s="919"/>
      <c r="E85" s="919"/>
      <c r="F85" s="919"/>
      <c r="G85" s="919"/>
      <c r="H85" s="919"/>
      <c r="I85" s="920"/>
      <c r="J85" s="56" t="s">
        <v>386</v>
      </c>
      <c r="K85" s="267">
        <f>SUM(K74:K84)</f>
        <v>0</v>
      </c>
      <c r="L85" s="57"/>
      <c r="M85" s="58"/>
      <c r="N85" s="44"/>
      <c r="O85" s="44"/>
      <c r="P85" s="266">
        <f>ROUNDDOWN(SUM(P80:P84),2)</f>
        <v>0</v>
      </c>
      <c r="Q85" s="257"/>
      <c r="R85" s="43"/>
      <c r="S85" s="44"/>
      <c r="T85" s="44"/>
      <c r="U85" s="266">
        <f>ROUNDDOWN(SUM(U80:U84),2)</f>
        <v>0</v>
      </c>
      <c r="V85" s="258"/>
      <c r="W85" s="59"/>
      <c r="X85" s="42"/>
      <c r="Y85" s="42"/>
      <c r="Z85" s="931"/>
      <c r="AA85" s="14"/>
      <c r="AB85" s="243"/>
    </row>
    <row r="86" spans="2:28" s="1" customFormat="1" ht="13.5" customHeight="1">
      <c r="B86" s="898">
        <v>7</v>
      </c>
      <c r="C86" s="884" t="s">
        <v>398</v>
      </c>
      <c r="D86" s="886"/>
      <c r="E86" s="905" t="s">
        <v>391</v>
      </c>
      <c r="F86" s="905" t="s">
        <v>392</v>
      </c>
      <c r="G86" s="898" t="s">
        <v>393</v>
      </c>
      <c r="H86" s="898" t="s">
        <v>394</v>
      </c>
      <c r="I86" s="898" t="s">
        <v>395</v>
      </c>
      <c r="J86" s="208"/>
      <c r="K86" s="209"/>
      <c r="L86" s="26" t="s">
        <v>391</v>
      </c>
      <c r="M86" s="211"/>
      <c r="N86" s="60" t="str">
        <f>IF(ISERROR(INDEX('建具一覧表_光視7-1,7-2'!$D$13:$D$62,MATCH(M86,'建具一覧表_光視7-1,7-2'!$C$13:$C$62,0))),"0",INDEX('建具一覧表_光視7-1,7-2'!$D$13:$D$62,MATCH(M86,'建具一覧表_光視7-1,7-2'!$C$13:$C$62,0)))</f>
        <v>0</v>
      </c>
      <c r="O86" s="60" t="str">
        <f>IF(ISERROR(INDEX('建具一覧表_光視7-1,7-2'!$E$13:$E$62,MATCH(M86,'建具一覧表_光視7-1,7-2'!$C$13:$C$62,0))),"0",INDEX('建具一覧表_光視7-1,7-2'!$E$13:$E$62,MATCH(M86,'建具一覧表_光視7-1,7-2'!$C$13:$C$62,0)))</f>
        <v>0</v>
      </c>
      <c r="P86" s="194">
        <f>ROUNDDOWN(+N86*O86,3)</f>
        <v>0</v>
      </c>
      <c r="Q86" s="61" t="s">
        <v>393</v>
      </c>
      <c r="R86" s="215"/>
      <c r="S86" s="62" t="str">
        <f>IF(ISERROR(INDEX('建具一覧表_光視7-1,7-2'!$D$13:$D$62,MATCH(R86,'建具一覧表_光視7-1,7-2'!$C$13:$C$62,0))),"0",INDEX('建具一覧表_光視7-1,7-2'!$D$13:$D$62,MATCH(R86,'建具一覧表_光視7-1,7-2'!$C$13:$C$62,0)))</f>
        <v>0</v>
      </c>
      <c r="T86" s="62" t="str">
        <f>IF(ISERROR(INDEX('建具一覧表_光視7-1,7-2'!$E$13:$E$62,MATCH(R86,'建具一覧表_光視7-1,7-2'!$C$13:$C$62,0))),"0",INDEX('建具一覧表_光視7-1,7-2'!$E$13:$E$62,MATCH(R86,'建具一覧表_光視7-1,7-2'!$C$13:$C$62,0)))</f>
        <v>0</v>
      </c>
      <c r="U86" s="194">
        <f>ROUNDDOWN(+S86*T86,3)</f>
        <v>0</v>
      </c>
      <c r="V86" s="61" t="s">
        <v>395</v>
      </c>
      <c r="W86" s="218"/>
      <c r="X86" s="62" t="str">
        <f>IF(ISERROR(INDEX('建具一覧表_光視7-1,7-2'!$D$13:$D$62,MATCH(W86,'建具一覧表_光視7-1,7-2'!$C$13:$C$62,0))),"0",INDEX('建具一覧表_光視7-1,7-2'!$D$13:$D$62,MATCH(W86,'建具一覧表_光視7-1,7-2'!$C$13:$C$62,0)))</f>
        <v>0</v>
      </c>
      <c r="Y86" s="62" t="str">
        <f>IF(ISERROR(INDEX('建具一覧表_光視7-1,7-2'!$E$13:$E$62,MATCH(W86,'建具一覧表_光視7-1,7-2'!$C$13:$C$62,0))),"0",INDEX('建具一覧表_光視7-1,7-2'!$E$13:$E$62,MATCH(W86,'建具一覧表_光視7-1,7-2'!$C$13:$C$62,0)))</f>
        <v>0</v>
      </c>
      <c r="Z86" s="194">
        <f>ROUNDDOWN(+X86*Y86,3)</f>
        <v>0</v>
      </c>
      <c r="AA86" s="30"/>
      <c r="AB86" s="243"/>
    </row>
    <row r="87" spans="2:28" s="1" customFormat="1" ht="13.5" customHeight="1">
      <c r="B87" s="899"/>
      <c r="C87" s="890"/>
      <c r="D87" s="892"/>
      <c r="E87" s="906"/>
      <c r="F87" s="906"/>
      <c r="G87" s="900"/>
      <c r="H87" s="900"/>
      <c r="I87" s="900"/>
      <c r="J87" s="33"/>
      <c r="K87" s="34"/>
      <c r="L87" s="52"/>
      <c r="M87" s="212"/>
      <c r="N87" s="27" t="str">
        <f>IF(ISERROR(INDEX('建具一覧表_光視7-1,7-2'!$D$13:$D$62,MATCH(M87,'建具一覧表_光視7-1,7-2'!$C$13:$C$62,0))),"0",INDEX('建具一覧表_光視7-1,7-2'!$D$13:$D$62,MATCH(M87,'建具一覧表_光視7-1,7-2'!$C$13:$C$62,0)))</f>
        <v>0</v>
      </c>
      <c r="O87" s="27" t="str">
        <f>IF(ISERROR(INDEX('建具一覧表_光視7-1,7-2'!$E$13:$E$62,MATCH(M87,'建具一覧表_光視7-1,7-2'!$C$13:$C$62,0))),"0",INDEX('建具一覧表_光視7-1,7-2'!$E$13:$E$62,MATCH(M87,'建具一覧表_光視7-1,7-2'!$C$13:$C$62,0)))</f>
        <v>0</v>
      </c>
      <c r="P87" s="195">
        <f>ROUNDDOWN(+N87*O87,3)</f>
        <v>0</v>
      </c>
      <c r="Q87" s="244"/>
      <c r="R87" s="216"/>
      <c r="S87" s="27" t="str">
        <f>IF(ISERROR(INDEX('建具一覧表_光視7-1,7-2'!$D$13:$D$62,MATCH(R87,'建具一覧表_光視7-1,7-2'!$C$13:$C$62,0))),"0",INDEX('建具一覧表_光視7-1,7-2'!$D$13:$D$62,MATCH(R87,'建具一覧表_光視7-1,7-2'!$C$13:$C$62,0)))</f>
        <v>0</v>
      </c>
      <c r="T87" s="27" t="str">
        <f>IF(ISERROR(INDEX('建具一覧表_光視7-1,7-2'!$E$13:$E$62,MATCH(R87,'建具一覧表_光視7-1,7-2'!$C$13:$C$62,0))),"0",INDEX('建具一覧表_光視7-1,7-2'!$E$13:$E$62,MATCH(R87,'建具一覧表_光視7-1,7-2'!$C$13:$C$62,0)))</f>
        <v>0</v>
      </c>
      <c r="U87" s="195">
        <f>ROUNDDOWN(+S87*T87,3)</f>
        <v>0</v>
      </c>
      <c r="V87" s="245"/>
      <c r="W87" s="219"/>
      <c r="X87" s="27" t="str">
        <f>IF(ISERROR(INDEX('建具一覧表_光視7-1,7-2'!$D$13:$D$62,MATCH(W87,'建具一覧表_光視7-1,7-2'!$C$13:$C$62,0))),"0",INDEX('建具一覧表_光視7-1,7-2'!$D$13:$D$62,MATCH(W87,'建具一覧表_光視7-1,7-2'!$C$13:$C$62,0)))</f>
        <v>0</v>
      </c>
      <c r="Y87" s="27" t="str">
        <f>IF(ISERROR(INDEX('建具一覧表_光視7-1,7-2'!$E$13:$E$62,MATCH(W87,'建具一覧表_光視7-1,7-2'!$C$13:$C$62,0))),"0",INDEX('建具一覧表_光視7-1,7-2'!$E$13:$E$62,MATCH(W87,'建具一覧表_光視7-1,7-2'!$C$13:$C$62,0)))</f>
        <v>0</v>
      </c>
      <c r="Z87" s="195">
        <f>ROUNDDOWN(+X87*Y87,3)</f>
        <v>0</v>
      </c>
      <c r="AA87" s="14"/>
      <c r="AB87" s="243"/>
    </row>
    <row r="88" spans="2:28" s="1" customFormat="1" ht="13.5" customHeight="1">
      <c r="B88" s="899"/>
      <c r="C88" s="932" t="s">
        <v>419</v>
      </c>
      <c r="D88" s="923">
        <f>IF(K97=0,0,ROUNDDOWN(+Z95/+K97,2))</f>
        <v>0</v>
      </c>
      <c r="E88" s="925" t="str">
        <f>IF(P91=0,"-",ROUNDDOWN(+P91/+Z95,2))</f>
        <v>-</v>
      </c>
      <c r="F88" s="927" t="str">
        <f>IF(P97=0,"-",ROUNDDOWN(+P97/+Z95,2))</f>
        <v>-</v>
      </c>
      <c r="G88" s="927" t="str">
        <f>IF(U91=0,"-",ROUNDDOWN(U91/Z95,2))</f>
        <v>-</v>
      </c>
      <c r="H88" s="927" t="str">
        <f>IF(U97=0,"-",ROUNDDOWN(+U97/+Z95,2))</f>
        <v>-</v>
      </c>
      <c r="I88" s="927" t="str">
        <f>IF(Z91=0,"-",ROUNDDOWN(+Z91/+Z95,2))</f>
        <v>-</v>
      </c>
      <c r="J88" s="33"/>
      <c r="K88" s="34"/>
      <c r="L88" s="52"/>
      <c r="M88" s="212"/>
      <c r="N88" s="32" t="str">
        <f>IF(ISERROR(INDEX('建具一覧表_光視7-1,7-2'!$D$13:$D$62,MATCH(M88,'建具一覧表_光視7-1,7-2'!$C$13:$C$62,0))),"0",INDEX('建具一覧表_光視7-1,7-2'!$D$13:$D$62,MATCH(M88,'建具一覧表_光視7-1,7-2'!$C$13:$C$62,0)))</f>
        <v>0</v>
      </c>
      <c r="O88" s="27" t="str">
        <f>IF(ISERROR(INDEX('建具一覧表_光視7-1,7-2'!$E$13:$E$62,MATCH(M88,'建具一覧表_光視7-1,7-2'!$C$13:$C$62,0))),"0",INDEX('建具一覧表_光視7-1,7-2'!$E$13:$E$62,MATCH(M88,'建具一覧表_光視7-1,7-2'!$C$13:$C$62,0)))</f>
        <v>0</v>
      </c>
      <c r="P88" s="195">
        <f>ROUNDDOWN(+N88*O88,3)</f>
        <v>0</v>
      </c>
      <c r="Q88" s="244"/>
      <c r="R88" s="216"/>
      <c r="S88" s="32" t="str">
        <f>IF(ISERROR(INDEX('建具一覧表_光視7-1,7-2'!$D$13:$D$62,MATCH(R88,'建具一覧表_光視7-1,7-2'!$C$13:$C$62,0))),"0",INDEX('建具一覧表_光視7-1,7-2'!$D$13:$D$62,MATCH(R88,'建具一覧表_光視7-1,7-2'!$C$13:$C$62,0)))</f>
        <v>0</v>
      </c>
      <c r="T88" s="27" t="str">
        <f>IF(ISERROR(INDEX('建具一覧表_光視7-1,7-2'!$E$13:$E$62,MATCH(R88,'建具一覧表_光視7-1,7-2'!$C$13:$C$62,0))),"0",INDEX('建具一覧表_光視7-1,7-2'!$E$13:$E$62,MATCH(R88,'建具一覧表_光視7-1,7-2'!$C$13:$C$62,0)))</f>
        <v>0</v>
      </c>
      <c r="U88" s="195">
        <f>ROUNDDOWN(+S88*T88,3)</f>
        <v>0</v>
      </c>
      <c r="V88" s="245"/>
      <c r="W88" s="219"/>
      <c r="X88" s="32" t="str">
        <f>IF(ISERROR(INDEX('建具一覧表_光視7-1,7-2'!$D$13:$D$62,MATCH(W88,'建具一覧表_光視7-1,7-2'!$C$13:$C$62,0))),"0",INDEX('建具一覧表_光視7-1,7-2'!$D$13:$D$62,MATCH(W88,'建具一覧表_光視7-1,7-2'!$C$13:$C$62,0)))</f>
        <v>0</v>
      </c>
      <c r="Y88" s="27" t="str">
        <f>IF(ISERROR(INDEX('建具一覧表_光視7-1,7-2'!$E$13:$E$62,MATCH(W88,'建具一覧表_光視7-1,7-2'!$C$13:$C$62,0))),"0",INDEX('建具一覧表_光視7-1,7-2'!$E$13:$E$62,MATCH(W88,'建具一覧表_光視7-1,7-2'!$C$13:$C$62,0)))</f>
        <v>0</v>
      </c>
      <c r="Z88" s="195">
        <f>ROUNDDOWN(+X88*Y88,3)</f>
        <v>0</v>
      </c>
      <c r="AA88" s="14"/>
      <c r="AB88" s="243"/>
    </row>
    <row r="89" spans="2:28" s="1" customFormat="1" ht="13.5" customHeight="1">
      <c r="B89" s="899"/>
      <c r="C89" s="922"/>
      <c r="D89" s="924"/>
      <c r="E89" s="926"/>
      <c r="F89" s="928"/>
      <c r="G89" s="928"/>
      <c r="H89" s="928"/>
      <c r="I89" s="928"/>
      <c r="J89" s="33"/>
      <c r="K89" s="34"/>
      <c r="L89" s="31"/>
      <c r="M89" s="212"/>
      <c r="N89" s="32" t="str">
        <f>IF(ISERROR(INDEX('建具一覧表_光視7-1,7-2'!$D$13:$D$62,MATCH(M89,'建具一覧表_光視7-1,7-2'!$C$13:$C$62,0))),"0",INDEX('建具一覧表_光視7-1,7-2'!$D$13:$D$62,MATCH(M89,'建具一覧表_光視7-1,7-2'!$C$13:$C$62,0)))</f>
        <v>0</v>
      </c>
      <c r="O89" s="27" t="str">
        <f>IF(ISERROR(INDEX('建具一覧表_光視7-1,7-2'!$E$13:$E$62,MATCH(M89,'建具一覧表_光視7-1,7-2'!$C$13:$C$62,0))),"0",INDEX('建具一覧表_光視7-1,7-2'!$E$13:$E$62,MATCH(M89,'建具一覧表_光視7-1,7-2'!$C$13:$C$62,0)))</f>
        <v>0</v>
      </c>
      <c r="P89" s="195">
        <f>ROUNDDOWN(+N89*O89,3)</f>
        <v>0</v>
      </c>
      <c r="Q89" s="28"/>
      <c r="R89" s="216"/>
      <c r="S89" s="32" t="str">
        <f>IF(ISERROR(INDEX('建具一覧表_光視7-1,7-2'!$D$13:$D$62,MATCH(R89,'建具一覧表_光視7-1,7-2'!$C$13:$C$62,0))),"0",INDEX('建具一覧表_光視7-1,7-2'!$D$13:$D$62,MATCH(R89,'建具一覧表_光視7-1,7-2'!$C$13:$C$62,0)))</f>
        <v>0</v>
      </c>
      <c r="T89" s="27" t="str">
        <f>IF(ISERROR(INDEX('建具一覧表_光視7-1,7-2'!$E$13:$E$62,MATCH(R89,'建具一覧表_光視7-1,7-2'!$C$13:$C$62,0))),"0",INDEX('建具一覧表_光視7-1,7-2'!$E$13:$E$62,MATCH(R89,'建具一覧表_光視7-1,7-2'!$C$13:$C$62,0)))</f>
        <v>0</v>
      </c>
      <c r="U89" s="195">
        <f>ROUNDDOWN(+S89*T89,3)</f>
        <v>0</v>
      </c>
      <c r="V89" s="35"/>
      <c r="W89" s="219"/>
      <c r="X89" s="32" t="str">
        <f>IF(ISERROR(INDEX('建具一覧表_光視7-1,7-2'!$D$13:$D$62,MATCH(W89,'建具一覧表_光視7-1,7-2'!$C$13:$C$62,0))),"0",INDEX('建具一覧表_光視7-1,7-2'!$D$13:$D$62,MATCH(W89,'建具一覧表_光視7-1,7-2'!$C$13:$C$62,0)))</f>
        <v>0</v>
      </c>
      <c r="Y89" s="27" t="str">
        <f>IF(ISERROR(INDEX('建具一覧表_光視7-1,7-2'!$E$13:$E$62,MATCH(W89,'建具一覧表_光視7-1,7-2'!$C$13:$C$62,0))),"0",INDEX('建具一覧表_光視7-1,7-2'!$E$13:$E$62,MATCH(W89,'建具一覧表_光視7-1,7-2'!$C$13:$C$62,0)))</f>
        <v>0</v>
      </c>
      <c r="Z89" s="195">
        <f>ROUNDDOWN(+X89*Y89,3)</f>
        <v>0</v>
      </c>
      <c r="AA89" s="30"/>
      <c r="AB89" s="243"/>
    </row>
    <row r="90" spans="2:28" s="1" customFormat="1" ht="13.5" customHeight="1">
      <c r="B90" s="899"/>
      <c r="C90" s="907" t="s">
        <v>420</v>
      </c>
      <c r="D90" s="909">
        <f>IF(D88-$Y$9/100&lt;0,0,D88-$Y$9/100)</f>
        <v>0</v>
      </c>
      <c r="E90" s="911" t="str">
        <f>IF(E88="-","-",IF(E88-$Y$9/100&lt;0,0,IF(E88=1,1,E88-$Y$9/100)))</f>
        <v>-</v>
      </c>
      <c r="F90" s="913" t="str">
        <f>IF(F88="-","-",IF(F88-$Y$9/100&lt;0,0,IF(F88=1,1,F88-$Y$9/100)))</f>
        <v>-</v>
      </c>
      <c r="G90" s="913" t="str">
        <f>IF(G88="-","-",IF(G88-$Y$9/100&lt;0,0,IF(G88=1,1,G88-$Y$9/100)))</f>
        <v>-</v>
      </c>
      <c r="H90" s="913" t="str">
        <f>IF(H88="-","-",IF(H88-$Y$9/100&lt;0,0,IF(H88=1,1,H88-$Y$9/100)))</f>
        <v>-</v>
      </c>
      <c r="I90" s="913" t="str">
        <f>IF(I88="-","-",IF(I88-$Y$9/100&lt;0,0,IF(I88=1,1,I88-$Y$9/100)))</f>
        <v>-</v>
      </c>
      <c r="J90" s="33"/>
      <c r="K90" s="34"/>
      <c r="L90" s="52"/>
      <c r="M90" s="214"/>
      <c r="N90" s="36" t="str">
        <f>IF(ISERROR(INDEX('建具一覧表_光視7-1,7-2'!$D$13:$D$62,MATCH(M90,'建具一覧表_光視7-1,7-2'!$C$13:$C$62,0))),"0",INDEX('建具一覧表_光視7-1,7-2'!$D$13:$D$62,MATCH(M90,'建具一覧表_光視7-1,7-2'!$C$13:$C$62,0)))</f>
        <v>0</v>
      </c>
      <c r="O90" s="37" t="str">
        <f>IF(ISERROR(INDEX('建具一覧表_光視7-1,7-2'!$E$13:$E$62,MATCH(M90,'建具一覧表_光視7-1,7-2'!$C$13:$C$62,0))),"0",INDEX('建具一覧表_光視7-1,7-2'!$E$13:$E$62,MATCH(M90,'建具一覧表_光視7-1,7-2'!$C$13:$C$62,0)))</f>
        <v>0</v>
      </c>
      <c r="P90" s="196">
        <f>ROUNDDOWN(+N90*O90,3)</f>
        <v>0</v>
      </c>
      <c r="Q90" s="244"/>
      <c r="R90" s="217"/>
      <c r="S90" s="38" t="str">
        <f>IF(ISERROR(INDEX('建具一覧表_光視7-1,7-2'!$D$13:$D$62,MATCH(R90,'建具一覧表_光視7-1,7-2'!$C$13:$C$62,0))),"0",INDEX('建具一覧表_光視7-1,7-2'!$D$13:$D$62,MATCH(R90,'建具一覧表_光視7-1,7-2'!$C$13:$C$62,0)))</f>
        <v>0</v>
      </c>
      <c r="T90" s="39" t="str">
        <f>IF(ISERROR(INDEX('建具一覧表_光視7-1,7-2'!$E$13:$E$62,MATCH(R90,'建具一覧表_光視7-1,7-2'!$C$13:$C$62,0))),"0",INDEX('建具一覧表_光視7-1,7-2'!$E$13:$E$62,MATCH(R90,'建具一覧表_光視7-1,7-2'!$C$13:$C$62,0)))</f>
        <v>0</v>
      </c>
      <c r="U90" s="196">
        <f>ROUNDDOWN(+S90*T90,3)</f>
        <v>0</v>
      </c>
      <c r="V90" s="246"/>
      <c r="W90" s="220"/>
      <c r="X90" s="38" t="str">
        <f>IF(ISERROR(INDEX('建具一覧表_光視7-1,7-2'!$D$13:$D$62,MATCH(W90,'建具一覧表_光視7-1,7-2'!$C$13:$C$62,0))),"0",INDEX('建具一覧表_光視7-1,7-2'!$D$13:$D$62,MATCH(W90,'建具一覧表_光視7-1,7-2'!$C$13:$C$62,0)))</f>
        <v>0</v>
      </c>
      <c r="Y90" s="39" t="str">
        <f>IF(ISERROR(INDEX('建具一覧表_光視7-1,7-2'!$E$13:$E$62,MATCH(W90,'建具一覧表_光視7-1,7-2'!$C$13:$C$62,0))),"0",INDEX('建具一覧表_光視7-1,7-2'!$E$13:$E$62,MATCH(W90,'建具一覧表_光視7-1,7-2'!$C$13:$C$62,0)))</f>
        <v>0</v>
      </c>
      <c r="Z90" s="196">
        <f>ROUNDDOWN(+X90*Y90,3)</f>
        <v>0</v>
      </c>
      <c r="AA90" s="14"/>
      <c r="AB90" s="243"/>
    </row>
    <row r="91" spans="2:28" s="1" customFormat="1" ht="13.5" customHeight="1">
      <c r="B91" s="899"/>
      <c r="C91" s="908"/>
      <c r="D91" s="910"/>
      <c r="E91" s="912"/>
      <c r="F91" s="914"/>
      <c r="G91" s="914"/>
      <c r="H91" s="914"/>
      <c r="I91" s="914"/>
      <c r="J91" s="33"/>
      <c r="K91" s="34"/>
      <c r="L91" s="57"/>
      <c r="M91" s="41"/>
      <c r="N91" s="42"/>
      <c r="O91" s="42"/>
      <c r="P91" s="266">
        <f>ROUNDDOWN(SUM(P86:P90),2)</f>
        <v>0</v>
      </c>
      <c r="Q91" s="247"/>
      <c r="R91" s="43"/>
      <c r="S91" s="44"/>
      <c r="T91" s="44"/>
      <c r="U91" s="266">
        <f>ROUNDDOWN(SUM(U86:U90),2)</f>
        <v>0</v>
      </c>
      <c r="V91" s="247"/>
      <c r="W91" s="45"/>
      <c r="X91" s="44"/>
      <c r="Y91" s="44"/>
      <c r="Z91" s="266">
        <f>ROUNDDOWN(SUM(Z86:Z90),2)</f>
        <v>0</v>
      </c>
      <c r="AA91" s="14"/>
      <c r="AB91" s="243"/>
    </row>
    <row r="92" spans="2:28" s="1" customFormat="1" ht="13.5" customHeight="1">
      <c r="B92" s="899"/>
      <c r="C92" s="248"/>
      <c r="D92" s="46"/>
      <c r="E92" s="47"/>
      <c r="F92" s="47"/>
      <c r="G92" s="47"/>
      <c r="H92" s="47"/>
      <c r="I92" s="48"/>
      <c r="J92" s="33"/>
      <c r="K92" s="34"/>
      <c r="L92" s="52" t="s">
        <v>392</v>
      </c>
      <c r="M92" s="211"/>
      <c r="N92" s="27" t="str">
        <f>IF(ISERROR(INDEX('建具一覧表_光視7-1,7-2'!$D$13:$D$62,MATCH(M92,'建具一覧表_光視7-1,7-2'!$C$13:$C$62,0))),"0",INDEX('建具一覧表_光視7-1,7-2'!$D$13:$D$62,MATCH(M92,'建具一覧表_光視7-1,7-2'!$C$13:$C$62,0)))</f>
        <v>0</v>
      </c>
      <c r="O92" s="27" t="str">
        <f>IF(ISERROR(INDEX('建具一覧表_光視7-1,7-2'!$E$13:$E$62,MATCH(M92,'建具一覧表_光視7-1,7-2'!$C$13:$C$62,0))),"0",INDEX('建具一覧表_光視7-1,7-2'!$E$13:$E$62,MATCH(M92,'建具一覧表_光視7-1,7-2'!$C$13:$C$62,0)))</f>
        <v>0</v>
      </c>
      <c r="P92" s="195">
        <f>ROUNDDOWN(+N92*O92,3)</f>
        <v>0</v>
      </c>
      <c r="Q92" s="249" t="s">
        <v>394</v>
      </c>
      <c r="R92" s="216"/>
      <c r="S92" s="29" t="str">
        <f>IF(ISERROR(INDEX('建具一覧表_光視7-1,7-2'!$D$13:$D$62,MATCH(R92,'建具一覧表_光視7-1,7-2'!$C$13:$C$62,0))),"0",INDEX('建具一覧表_光視7-1,7-2'!$D$13:$D$62,MATCH(R92,'建具一覧表_光視7-1,7-2'!$C$13:$C$62,0)))</f>
        <v>0</v>
      </c>
      <c r="T92" s="29" t="str">
        <f>IF(ISERROR(INDEX('建具一覧表_光視7-1,7-2'!$E$13:$E$62,MATCH(R92,'建具一覧表_光視7-1,7-2'!$C$13:$C$62,0))),"0",INDEX('建具一覧表_光視7-1,7-2'!$E$13:$E$62,MATCH(R92,'建具一覧表_光視7-1,7-2'!$C$13:$C$62,0)))</f>
        <v>0</v>
      </c>
      <c r="U92" s="195">
        <f>ROUNDDOWN(+S92*T92,3)</f>
        <v>0</v>
      </c>
      <c r="V92" s="9"/>
      <c r="W92" s="13"/>
      <c r="X92" s="51"/>
      <c r="Y92" s="51"/>
      <c r="Z92" s="186"/>
      <c r="AA92" s="14"/>
      <c r="AB92" s="243"/>
    </row>
    <row r="93" spans="2:28" s="1" customFormat="1" ht="13.5" customHeight="1">
      <c r="B93" s="899"/>
      <c r="C93" s="250" t="s">
        <v>396</v>
      </c>
      <c r="D93" s="238"/>
      <c r="E93" s="251"/>
      <c r="F93" s="251"/>
      <c r="G93" s="251"/>
      <c r="H93" s="251"/>
      <c r="I93" s="252"/>
      <c r="J93" s="33"/>
      <c r="K93" s="34"/>
      <c r="L93" s="52"/>
      <c r="M93" s="212"/>
      <c r="N93" s="27" t="str">
        <f>IF(ISERROR(INDEX('建具一覧表_光視7-1,7-2'!$D$13:$D$62,MATCH(M93,'建具一覧表_光視7-1,7-2'!$C$13:$C$62,0))),"0",INDEX('建具一覧表_光視7-1,7-2'!$D$13:$D$62,MATCH(M93,'建具一覧表_光視7-1,7-2'!$C$13:$C$62,0)))</f>
        <v>0</v>
      </c>
      <c r="O93" s="27" t="str">
        <f>IF(ISERROR(INDEX('建具一覧表_光視7-1,7-2'!$E$13:$E$62,MATCH(M93,'建具一覧表_光視7-1,7-2'!$C$13:$C$62,0))),"0",INDEX('建具一覧表_光視7-1,7-2'!$E$13:$E$62,MATCH(M93,'建具一覧表_光視7-1,7-2'!$C$13:$C$62,0)))</f>
        <v>0</v>
      </c>
      <c r="P93" s="195">
        <f>ROUNDDOWN(+N93*O93,3)</f>
        <v>0</v>
      </c>
      <c r="Q93" s="244"/>
      <c r="R93" s="216"/>
      <c r="S93" s="27" t="str">
        <f>IF(ISERROR(INDEX('建具一覧表_光視7-1,7-2'!$D$13:$D$62,MATCH(R93,'建具一覧表_光視7-1,7-2'!$C$13:$C$62,0))),"0",INDEX('建具一覧表_光視7-1,7-2'!$D$13:$D$62,MATCH(R93,'建具一覧表_光視7-1,7-2'!$C$13:$C$62,0)))</f>
        <v>0</v>
      </c>
      <c r="T93" s="27" t="str">
        <f>IF(ISERROR(INDEX('建具一覧表_光視7-1,7-2'!$E$13:$E$62,MATCH(R93,'建具一覧表_光視7-1,7-2'!$C$13:$C$62,0))),"0",INDEX('建具一覧表_光視7-1,7-2'!$E$13:$E$62,MATCH(R93,'建具一覧表_光視7-1,7-2'!$C$13:$C$62,0)))</f>
        <v>0</v>
      </c>
      <c r="U93" s="195">
        <f>ROUNDDOWN(+S93*T93,3)</f>
        <v>0</v>
      </c>
      <c r="V93" s="256"/>
      <c r="W93" s="13"/>
      <c r="X93" s="53"/>
      <c r="Y93" s="53"/>
      <c r="Z93" s="188"/>
      <c r="AA93" s="14"/>
      <c r="AB93" s="243"/>
    </row>
    <row r="94" spans="2:28" s="1" customFormat="1" ht="13.5" customHeight="1">
      <c r="B94" s="899"/>
      <c r="C94" s="915"/>
      <c r="D94" s="916"/>
      <c r="E94" s="916"/>
      <c r="F94" s="916"/>
      <c r="G94" s="916"/>
      <c r="H94" s="916"/>
      <c r="I94" s="917"/>
      <c r="J94" s="33"/>
      <c r="K94" s="34"/>
      <c r="L94" s="52"/>
      <c r="M94" s="212"/>
      <c r="N94" s="32" t="str">
        <f>IF(ISERROR(INDEX('建具一覧表_光視7-1,7-2'!$D$13:$D$62,MATCH(M94,'建具一覧表_光視7-1,7-2'!$C$13:$C$62,0))),"0",INDEX('建具一覧表_光視7-1,7-2'!$D$13:$D$62,MATCH(M94,'建具一覧表_光視7-1,7-2'!$C$13:$C$62,0)))</f>
        <v>0</v>
      </c>
      <c r="O94" s="27" t="str">
        <f>IF(ISERROR(INDEX('建具一覧表_光視7-1,7-2'!$E$13:$E$62,MATCH(M94,'建具一覧表_光視7-1,7-2'!$C$13:$C$62,0))),"0",INDEX('建具一覧表_光視7-1,7-2'!$E$13:$E$62,MATCH(M94,'建具一覧表_光視7-1,7-2'!$C$13:$C$62,0)))</f>
        <v>0</v>
      </c>
      <c r="P94" s="195">
        <f>ROUNDDOWN(+N94*O94,3)</f>
        <v>0</v>
      </c>
      <c r="Q94" s="244"/>
      <c r="R94" s="216"/>
      <c r="S94" s="32" t="str">
        <f>IF(ISERROR(INDEX('建具一覧表_光視7-1,7-2'!$D$13:$D$62,MATCH(R94,'建具一覧表_光視7-1,7-2'!$C$13:$C$62,0))),"0",INDEX('建具一覧表_光視7-1,7-2'!$D$13:$D$62,MATCH(R94,'建具一覧表_光視7-1,7-2'!$C$13:$C$62,0)))</f>
        <v>0</v>
      </c>
      <c r="T94" s="27" t="str">
        <f>IF(ISERROR(INDEX('建具一覧表_光視7-1,7-2'!$E$13:$E$62,MATCH(R94,'建具一覧表_光視7-1,7-2'!$C$13:$C$62,0))),"0",INDEX('建具一覧表_光視7-1,7-2'!$E$13:$E$62,MATCH(R94,'建具一覧表_光視7-1,7-2'!$C$13:$C$62,0)))</f>
        <v>0</v>
      </c>
      <c r="U94" s="195">
        <f>ROUNDDOWN(+S94*T94,3)</f>
        <v>0</v>
      </c>
      <c r="V94" s="256"/>
      <c r="W94" s="13"/>
      <c r="X94" s="53"/>
      <c r="Y94" s="53"/>
      <c r="Z94" s="254"/>
      <c r="AA94" s="14"/>
      <c r="AB94" s="243"/>
    </row>
    <row r="95" spans="2:28" s="1" customFormat="1" ht="13.5" customHeight="1">
      <c r="B95" s="899"/>
      <c r="C95" s="915"/>
      <c r="D95" s="916"/>
      <c r="E95" s="916"/>
      <c r="F95" s="916"/>
      <c r="G95" s="916"/>
      <c r="H95" s="916"/>
      <c r="I95" s="917"/>
      <c r="J95" s="33"/>
      <c r="K95" s="34"/>
      <c r="L95" s="52"/>
      <c r="M95" s="212"/>
      <c r="N95" s="32" t="str">
        <f>IF(ISERROR(INDEX('建具一覧表_光視7-1,7-2'!$D$13:$D$62,MATCH(M95,'建具一覧表_光視7-1,7-2'!$C$13:$C$62,0))),"0",INDEX('建具一覧表_光視7-1,7-2'!$D$13:$D$62,MATCH(M95,'建具一覧表_光視7-1,7-2'!$C$13:$C$62,0)))</f>
        <v>0</v>
      </c>
      <c r="O95" s="27" t="str">
        <f>IF(ISERROR(INDEX('建具一覧表_光視7-1,7-2'!$E$13:$E$62,MATCH(M95,'建具一覧表_光視7-1,7-2'!$C$13:$C$62,0))),"0",INDEX('建具一覧表_光視7-1,7-2'!$E$13:$E$62,MATCH(M95,'建具一覧表_光視7-1,7-2'!$C$13:$C$62,0)))</f>
        <v>0</v>
      </c>
      <c r="P95" s="195">
        <f>ROUNDDOWN(+N95*O95,3)</f>
        <v>0</v>
      </c>
      <c r="Q95" s="244"/>
      <c r="R95" s="216"/>
      <c r="S95" s="32" t="str">
        <f>IF(ISERROR(INDEX('建具一覧表_光視7-1,7-2'!$D$13:$D$62,MATCH(R95,'建具一覧表_光視7-1,7-2'!$C$13:$C$62,0))),"0",INDEX('建具一覧表_光視7-1,7-2'!$D$13:$D$62,MATCH(R95,'建具一覧表_光視7-1,7-2'!$C$13:$C$62,0)))</f>
        <v>0</v>
      </c>
      <c r="T95" s="27" t="str">
        <f>IF(ISERROR(INDEX('建具一覧表_光視7-1,7-2'!$E$13:$E$62,MATCH(R95,'建具一覧表_光視7-1,7-2'!$C$13:$C$62,0))),"0",INDEX('建具一覧表_光視7-1,7-2'!$E$13:$E$62,MATCH(R95,'建具一覧表_光視7-1,7-2'!$C$13:$C$62,0)))</f>
        <v>0</v>
      </c>
      <c r="U95" s="195">
        <f>ROUNDDOWN(+S95*T95,3)</f>
        <v>0</v>
      </c>
      <c r="V95" s="9"/>
      <c r="W95" s="13"/>
      <c r="X95" s="53"/>
      <c r="Y95" s="53" t="s">
        <v>386</v>
      </c>
      <c r="Z95" s="929">
        <f>+P91+P97+U91+U97+Z91</f>
        <v>0</v>
      </c>
      <c r="AA95" s="14"/>
      <c r="AB95" s="243"/>
    </row>
    <row r="96" spans="2:28" s="1" customFormat="1" ht="13.5" customHeight="1">
      <c r="B96" s="899"/>
      <c r="C96" s="915"/>
      <c r="D96" s="916"/>
      <c r="E96" s="916"/>
      <c r="F96" s="916"/>
      <c r="G96" s="916"/>
      <c r="H96" s="916"/>
      <c r="I96" s="917"/>
      <c r="J96" s="54"/>
      <c r="K96" s="55"/>
      <c r="L96" s="52"/>
      <c r="M96" s="213"/>
      <c r="N96" s="38" t="str">
        <f>IF(ISERROR(INDEX('建具一覧表_光視7-1,7-2'!$D$13:$D$62,MATCH(M96,'建具一覧表_光視7-1,7-2'!$C$13:$C$62,0))),"0",INDEX('建具一覧表_光視7-1,7-2'!$D$13:$D$62,MATCH(M96,'建具一覧表_光視7-1,7-2'!$C$13:$C$62,0)))</f>
        <v>0</v>
      </c>
      <c r="O96" s="39" t="str">
        <f>IF(ISERROR(INDEX('建具一覧表_光視7-1,7-2'!$E$13:$E$62,MATCH(M96,'建具一覧表_光視7-1,7-2'!$C$13:$C$62,0))),"0",INDEX('建具一覧表_光視7-1,7-2'!$E$13:$E$62,MATCH(M96,'建具一覧表_光視7-1,7-2'!$C$13:$C$62,0)))</f>
        <v>0</v>
      </c>
      <c r="P96" s="196">
        <f>ROUNDDOWN(+N96*O96,3)</f>
        <v>0</v>
      </c>
      <c r="Q96" s="244"/>
      <c r="R96" s="217"/>
      <c r="S96" s="38" t="str">
        <f>IF(ISERROR(INDEX('建具一覧表_光視7-1,7-2'!$D$13:$D$62,MATCH(R96,'建具一覧表_光視7-1,7-2'!$C$13:$C$62,0))),"0",INDEX('建具一覧表_光視7-1,7-2'!$D$13:$D$62,MATCH(R96,'建具一覧表_光視7-1,7-2'!$C$13:$C$62,0)))</f>
        <v>0</v>
      </c>
      <c r="T96" s="39" t="str">
        <f>IF(ISERROR(INDEX('建具一覧表_光視7-1,7-2'!$E$13:$E$62,MATCH(R96,'建具一覧表_光視7-1,7-2'!$C$13:$C$62,0))),"0",INDEX('建具一覧表_光視7-1,7-2'!$E$13:$E$62,MATCH(R96,'建具一覧表_光視7-1,7-2'!$C$13:$C$62,0)))</f>
        <v>0</v>
      </c>
      <c r="U96" s="196">
        <f>ROUNDDOWN(+S96*T96,3)</f>
        <v>0</v>
      </c>
      <c r="V96" s="256"/>
      <c r="W96" s="13"/>
      <c r="X96" s="53"/>
      <c r="Y96" s="53" t="s">
        <v>397</v>
      </c>
      <c r="Z96" s="930"/>
      <c r="AA96" s="14"/>
      <c r="AB96" s="243"/>
    </row>
    <row r="97" spans="2:28" s="1" customFormat="1" ht="13.5" customHeight="1">
      <c r="B97" s="900"/>
      <c r="C97" s="918"/>
      <c r="D97" s="919"/>
      <c r="E97" s="919"/>
      <c r="F97" s="919"/>
      <c r="G97" s="919"/>
      <c r="H97" s="919"/>
      <c r="I97" s="920"/>
      <c r="J97" s="56" t="s">
        <v>386</v>
      </c>
      <c r="K97" s="267">
        <f>SUM(K86:K96)</f>
        <v>0</v>
      </c>
      <c r="L97" s="57"/>
      <c r="M97" s="58"/>
      <c r="N97" s="44"/>
      <c r="O97" s="44"/>
      <c r="P97" s="266">
        <f>ROUNDDOWN(SUM(P92:P96),2)</f>
        <v>0</v>
      </c>
      <c r="Q97" s="257"/>
      <c r="R97" s="43"/>
      <c r="S97" s="44"/>
      <c r="T97" s="44"/>
      <c r="U97" s="266">
        <f>ROUNDDOWN(SUM(U92:U96),2)</f>
        <v>0</v>
      </c>
      <c r="V97" s="258"/>
      <c r="W97" s="59"/>
      <c r="X97" s="42"/>
      <c r="Y97" s="42"/>
      <c r="Z97" s="931"/>
      <c r="AA97" s="14"/>
      <c r="AB97" s="243"/>
    </row>
    <row r="98" spans="2:28" s="1" customFormat="1" ht="13.5" customHeight="1">
      <c r="B98" s="898">
        <v>8</v>
      </c>
      <c r="C98" s="884" t="s">
        <v>398</v>
      </c>
      <c r="D98" s="886"/>
      <c r="E98" s="905" t="s">
        <v>391</v>
      </c>
      <c r="F98" s="905" t="s">
        <v>392</v>
      </c>
      <c r="G98" s="898" t="s">
        <v>393</v>
      </c>
      <c r="H98" s="898" t="s">
        <v>394</v>
      </c>
      <c r="I98" s="898" t="s">
        <v>395</v>
      </c>
      <c r="J98" s="208"/>
      <c r="K98" s="209"/>
      <c r="L98" s="26" t="s">
        <v>391</v>
      </c>
      <c r="M98" s="211"/>
      <c r="N98" s="60" t="str">
        <f>IF(ISERROR(INDEX('建具一覧表_光視7-1,7-2'!$D$13:$D$62,MATCH(M98,'建具一覧表_光視7-1,7-2'!$C$13:$C$62,0))),"0",INDEX('建具一覧表_光視7-1,7-2'!$D$13:$D$62,MATCH(M98,'建具一覧表_光視7-1,7-2'!$C$13:$C$62,0)))</f>
        <v>0</v>
      </c>
      <c r="O98" s="60" t="str">
        <f>IF(ISERROR(INDEX('建具一覧表_光視7-1,7-2'!$E$13:$E$62,MATCH(M98,'建具一覧表_光視7-1,7-2'!$C$13:$C$62,0))),"0",INDEX('建具一覧表_光視7-1,7-2'!$E$13:$E$62,MATCH(M98,'建具一覧表_光視7-1,7-2'!$C$13:$C$62,0)))</f>
        <v>0</v>
      </c>
      <c r="P98" s="194">
        <f>ROUNDDOWN(+N98*O98,3)</f>
        <v>0</v>
      </c>
      <c r="Q98" s="61" t="s">
        <v>393</v>
      </c>
      <c r="R98" s="215"/>
      <c r="S98" s="62" t="str">
        <f>IF(ISERROR(INDEX('建具一覧表_光視7-1,7-2'!$D$13:$D$62,MATCH(R98,'建具一覧表_光視7-1,7-2'!$C$13:$C$62,0))),"0",INDEX('建具一覧表_光視7-1,7-2'!$D$13:$D$62,MATCH(R98,'建具一覧表_光視7-1,7-2'!$C$13:$C$62,0)))</f>
        <v>0</v>
      </c>
      <c r="T98" s="62" t="str">
        <f>IF(ISERROR(INDEX('建具一覧表_光視7-1,7-2'!$E$13:$E$62,MATCH(R98,'建具一覧表_光視7-1,7-2'!$C$13:$C$62,0))),"0",INDEX('建具一覧表_光視7-1,7-2'!$E$13:$E$62,MATCH(R98,'建具一覧表_光視7-1,7-2'!$C$13:$C$62,0)))</f>
        <v>0</v>
      </c>
      <c r="U98" s="194">
        <f>ROUNDDOWN(+S98*T98,3)</f>
        <v>0</v>
      </c>
      <c r="V98" s="61" t="s">
        <v>395</v>
      </c>
      <c r="W98" s="218"/>
      <c r="X98" s="62" t="str">
        <f>IF(ISERROR(INDEX('建具一覧表_光視7-1,7-2'!$D$13:$D$62,MATCH(W98,'建具一覧表_光視7-1,7-2'!$C$13:$C$62,0))),"0",INDEX('建具一覧表_光視7-1,7-2'!$D$13:$D$62,MATCH(W98,'建具一覧表_光視7-1,7-2'!$C$13:$C$62,0)))</f>
        <v>0</v>
      </c>
      <c r="Y98" s="62" t="str">
        <f>IF(ISERROR(INDEX('建具一覧表_光視7-1,7-2'!$E$13:$E$62,MATCH(W98,'建具一覧表_光視7-1,7-2'!$C$13:$C$62,0))),"0",INDEX('建具一覧表_光視7-1,7-2'!$E$13:$E$62,MATCH(W98,'建具一覧表_光視7-1,7-2'!$C$13:$C$62,0)))</f>
        <v>0</v>
      </c>
      <c r="Z98" s="194">
        <f>ROUNDDOWN(+X98*Y98,3)</f>
        <v>0</v>
      </c>
      <c r="AA98" s="30"/>
      <c r="AB98" s="243"/>
    </row>
    <row r="99" spans="2:28" s="1" customFormat="1" ht="13.5" customHeight="1">
      <c r="B99" s="899"/>
      <c r="C99" s="890"/>
      <c r="D99" s="892"/>
      <c r="E99" s="906"/>
      <c r="F99" s="906"/>
      <c r="G99" s="900"/>
      <c r="H99" s="900"/>
      <c r="I99" s="900"/>
      <c r="J99" s="33"/>
      <c r="K99" s="34"/>
      <c r="L99" s="52"/>
      <c r="M99" s="212"/>
      <c r="N99" s="27" t="str">
        <f>IF(ISERROR(INDEX('建具一覧表_光視7-1,7-2'!$D$13:$D$62,MATCH(M99,'建具一覧表_光視7-1,7-2'!$C$13:$C$62,0))),"0",INDEX('建具一覧表_光視7-1,7-2'!$D$13:$D$62,MATCH(M99,'建具一覧表_光視7-1,7-2'!$C$13:$C$62,0)))</f>
        <v>0</v>
      </c>
      <c r="O99" s="27" t="str">
        <f>IF(ISERROR(INDEX('建具一覧表_光視7-1,7-2'!$E$13:$E$62,MATCH(M99,'建具一覧表_光視7-1,7-2'!$C$13:$C$62,0))),"0",INDEX('建具一覧表_光視7-1,7-2'!$E$13:$E$62,MATCH(M99,'建具一覧表_光視7-1,7-2'!$C$13:$C$62,0)))</f>
        <v>0</v>
      </c>
      <c r="P99" s="195">
        <f>ROUNDDOWN(+N99*O99,3)</f>
        <v>0</v>
      </c>
      <c r="Q99" s="244"/>
      <c r="R99" s="216"/>
      <c r="S99" s="27" t="str">
        <f>IF(ISERROR(INDEX('建具一覧表_光視7-1,7-2'!$D$13:$D$62,MATCH(R99,'建具一覧表_光視7-1,7-2'!$C$13:$C$62,0))),"0",INDEX('建具一覧表_光視7-1,7-2'!$D$13:$D$62,MATCH(R99,'建具一覧表_光視7-1,7-2'!$C$13:$C$62,0)))</f>
        <v>0</v>
      </c>
      <c r="T99" s="27" t="str">
        <f>IF(ISERROR(INDEX('建具一覧表_光視7-1,7-2'!$E$13:$E$62,MATCH(R99,'建具一覧表_光視7-1,7-2'!$C$13:$C$62,0))),"0",INDEX('建具一覧表_光視7-1,7-2'!$E$13:$E$62,MATCH(R99,'建具一覧表_光視7-1,7-2'!$C$13:$C$62,0)))</f>
        <v>0</v>
      </c>
      <c r="U99" s="195">
        <f>ROUNDDOWN(+S99*T99,3)</f>
        <v>0</v>
      </c>
      <c r="V99" s="245"/>
      <c r="W99" s="219"/>
      <c r="X99" s="27" t="str">
        <f>IF(ISERROR(INDEX('建具一覧表_光視7-1,7-2'!$D$13:$D$62,MATCH(W99,'建具一覧表_光視7-1,7-2'!$C$13:$C$62,0))),"0",INDEX('建具一覧表_光視7-1,7-2'!$D$13:$D$62,MATCH(W99,'建具一覧表_光視7-1,7-2'!$C$13:$C$62,0)))</f>
        <v>0</v>
      </c>
      <c r="Y99" s="27" t="str">
        <f>IF(ISERROR(INDEX('建具一覧表_光視7-1,7-2'!$E$13:$E$62,MATCH(W99,'建具一覧表_光視7-1,7-2'!$C$13:$C$62,0))),"0",INDEX('建具一覧表_光視7-1,7-2'!$E$13:$E$62,MATCH(W99,'建具一覧表_光視7-1,7-2'!$C$13:$C$62,0)))</f>
        <v>0</v>
      </c>
      <c r="Z99" s="195">
        <f>ROUNDDOWN(+X99*Y99,3)</f>
        <v>0</v>
      </c>
      <c r="AA99" s="14"/>
      <c r="AB99" s="243"/>
    </row>
    <row r="100" spans="2:28" s="1" customFormat="1" ht="13.5" customHeight="1">
      <c r="B100" s="899"/>
      <c r="C100" s="932" t="s">
        <v>419</v>
      </c>
      <c r="D100" s="923">
        <f>IF(K109=0,0,ROUNDDOWN(+Z107/+K109,2))</f>
        <v>0</v>
      </c>
      <c r="E100" s="925" t="str">
        <f>IF(P103=0,"-",ROUNDDOWN(+P103/+Z107,2))</f>
        <v>-</v>
      </c>
      <c r="F100" s="927" t="str">
        <f>IF(P109=0,"-",ROUNDDOWN(+P109/+Z107,2))</f>
        <v>-</v>
      </c>
      <c r="G100" s="927" t="str">
        <f>IF(U103=0,"-",ROUNDDOWN(U103/Z107,2))</f>
        <v>-</v>
      </c>
      <c r="H100" s="927" t="str">
        <f>IF(U109=0,"-",ROUNDDOWN(+U109/+Z107,2))</f>
        <v>-</v>
      </c>
      <c r="I100" s="927" t="str">
        <f>IF(Z103=0,"-",ROUNDDOWN(+Z103/+Z107,2))</f>
        <v>-</v>
      </c>
      <c r="J100" s="33"/>
      <c r="K100" s="34"/>
      <c r="L100" s="52"/>
      <c r="M100" s="212"/>
      <c r="N100" s="32" t="str">
        <f>IF(ISERROR(INDEX('建具一覧表_光視7-1,7-2'!$D$13:$D$62,MATCH(M100,'建具一覧表_光視7-1,7-2'!$C$13:$C$62,0))),"0",INDEX('建具一覧表_光視7-1,7-2'!$D$13:$D$62,MATCH(M100,'建具一覧表_光視7-1,7-2'!$C$13:$C$62,0)))</f>
        <v>0</v>
      </c>
      <c r="O100" s="27" t="str">
        <f>IF(ISERROR(INDEX('建具一覧表_光視7-1,7-2'!$E$13:$E$62,MATCH(M100,'建具一覧表_光視7-1,7-2'!$C$13:$C$62,0))),"0",INDEX('建具一覧表_光視7-1,7-2'!$E$13:$E$62,MATCH(M100,'建具一覧表_光視7-1,7-2'!$C$13:$C$62,0)))</f>
        <v>0</v>
      </c>
      <c r="P100" s="195">
        <f>ROUNDDOWN(+N100*O100,3)</f>
        <v>0</v>
      </c>
      <c r="Q100" s="244"/>
      <c r="R100" s="216"/>
      <c r="S100" s="32" t="str">
        <f>IF(ISERROR(INDEX('建具一覧表_光視7-1,7-2'!$D$13:$D$62,MATCH(R100,'建具一覧表_光視7-1,7-2'!$C$13:$C$62,0))),"0",INDEX('建具一覧表_光視7-1,7-2'!$D$13:$D$62,MATCH(R100,'建具一覧表_光視7-1,7-2'!$C$13:$C$62,0)))</f>
        <v>0</v>
      </c>
      <c r="T100" s="27" t="str">
        <f>IF(ISERROR(INDEX('建具一覧表_光視7-1,7-2'!$E$13:$E$62,MATCH(R100,'建具一覧表_光視7-1,7-2'!$C$13:$C$62,0))),"0",INDEX('建具一覧表_光視7-1,7-2'!$E$13:$E$62,MATCH(R100,'建具一覧表_光視7-1,7-2'!$C$13:$C$62,0)))</f>
        <v>0</v>
      </c>
      <c r="U100" s="195">
        <f>ROUNDDOWN(+S100*T100,3)</f>
        <v>0</v>
      </c>
      <c r="V100" s="245"/>
      <c r="W100" s="219"/>
      <c r="X100" s="32" t="str">
        <f>IF(ISERROR(INDEX('建具一覧表_光視7-1,7-2'!$D$13:$D$62,MATCH(W100,'建具一覧表_光視7-1,7-2'!$C$13:$C$62,0))),"0",INDEX('建具一覧表_光視7-1,7-2'!$D$13:$D$62,MATCH(W100,'建具一覧表_光視7-1,7-2'!$C$13:$C$62,0)))</f>
        <v>0</v>
      </c>
      <c r="Y100" s="27" t="str">
        <f>IF(ISERROR(INDEX('建具一覧表_光視7-1,7-2'!$E$13:$E$62,MATCH(W100,'建具一覧表_光視7-1,7-2'!$C$13:$C$62,0))),"0",INDEX('建具一覧表_光視7-1,7-2'!$E$13:$E$62,MATCH(W100,'建具一覧表_光視7-1,7-2'!$C$13:$C$62,0)))</f>
        <v>0</v>
      </c>
      <c r="Z100" s="195">
        <f>ROUNDDOWN(+X100*Y100,3)</f>
        <v>0</v>
      </c>
      <c r="AA100" s="14"/>
      <c r="AB100" s="243"/>
    </row>
    <row r="101" spans="2:28" s="1" customFormat="1" ht="13.5" customHeight="1">
      <c r="B101" s="899"/>
      <c r="C101" s="922"/>
      <c r="D101" s="924"/>
      <c r="E101" s="926"/>
      <c r="F101" s="928"/>
      <c r="G101" s="928"/>
      <c r="H101" s="928"/>
      <c r="I101" s="928"/>
      <c r="J101" s="33"/>
      <c r="K101" s="34"/>
      <c r="L101" s="31"/>
      <c r="M101" s="212"/>
      <c r="N101" s="32" t="str">
        <f>IF(ISERROR(INDEX('建具一覧表_光視7-1,7-2'!$D$13:$D$62,MATCH(M101,'建具一覧表_光視7-1,7-2'!$C$13:$C$62,0))),"0",INDEX('建具一覧表_光視7-1,7-2'!$D$13:$D$62,MATCH(M101,'建具一覧表_光視7-1,7-2'!$C$13:$C$62,0)))</f>
        <v>0</v>
      </c>
      <c r="O101" s="27" t="str">
        <f>IF(ISERROR(INDEX('建具一覧表_光視7-1,7-2'!$E$13:$E$62,MATCH(M101,'建具一覧表_光視7-1,7-2'!$C$13:$C$62,0))),"0",INDEX('建具一覧表_光視7-1,7-2'!$E$13:$E$62,MATCH(M101,'建具一覧表_光視7-1,7-2'!$C$13:$C$62,0)))</f>
        <v>0</v>
      </c>
      <c r="P101" s="195">
        <f>ROUNDDOWN(+N101*O101,3)</f>
        <v>0</v>
      </c>
      <c r="Q101" s="28"/>
      <c r="R101" s="216"/>
      <c r="S101" s="32" t="str">
        <f>IF(ISERROR(INDEX('建具一覧表_光視7-1,7-2'!$D$13:$D$62,MATCH(R101,'建具一覧表_光視7-1,7-2'!$C$13:$C$62,0))),"0",INDEX('建具一覧表_光視7-1,7-2'!$D$13:$D$62,MATCH(R101,'建具一覧表_光視7-1,7-2'!$C$13:$C$62,0)))</f>
        <v>0</v>
      </c>
      <c r="T101" s="27" t="str">
        <f>IF(ISERROR(INDEX('建具一覧表_光視7-1,7-2'!$E$13:$E$62,MATCH(R101,'建具一覧表_光視7-1,7-2'!$C$13:$C$62,0))),"0",INDEX('建具一覧表_光視7-1,7-2'!$E$13:$E$62,MATCH(R101,'建具一覧表_光視7-1,7-2'!$C$13:$C$62,0)))</f>
        <v>0</v>
      </c>
      <c r="U101" s="195">
        <f>ROUNDDOWN(+S101*T101,3)</f>
        <v>0</v>
      </c>
      <c r="V101" s="35"/>
      <c r="W101" s="219"/>
      <c r="X101" s="32" t="str">
        <f>IF(ISERROR(INDEX('建具一覧表_光視7-1,7-2'!$D$13:$D$62,MATCH(W101,'建具一覧表_光視7-1,7-2'!$C$13:$C$62,0))),"0",INDEX('建具一覧表_光視7-1,7-2'!$D$13:$D$62,MATCH(W101,'建具一覧表_光視7-1,7-2'!$C$13:$C$62,0)))</f>
        <v>0</v>
      </c>
      <c r="Y101" s="27" t="str">
        <f>IF(ISERROR(INDEX('建具一覧表_光視7-1,7-2'!$E$13:$E$62,MATCH(W101,'建具一覧表_光視7-1,7-2'!$C$13:$C$62,0))),"0",INDEX('建具一覧表_光視7-1,7-2'!$E$13:$E$62,MATCH(W101,'建具一覧表_光視7-1,7-2'!$C$13:$C$62,0)))</f>
        <v>0</v>
      </c>
      <c r="Z101" s="195">
        <f>ROUNDDOWN(+X101*Y101,3)</f>
        <v>0</v>
      </c>
      <c r="AA101" s="30"/>
      <c r="AB101" s="243"/>
    </row>
    <row r="102" spans="2:28" s="1" customFormat="1" ht="13.5" customHeight="1">
      <c r="B102" s="899"/>
      <c r="C102" s="907" t="s">
        <v>420</v>
      </c>
      <c r="D102" s="909">
        <f>IF(D100-$Y$9/100&lt;0,0,D100-$Y$9/100)</f>
        <v>0</v>
      </c>
      <c r="E102" s="911" t="str">
        <f>IF(E100="-","-",IF(E100-$Y$9/100&lt;0,0,IF(E100=1,1,E100-$Y$9/100)))</f>
        <v>-</v>
      </c>
      <c r="F102" s="913" t="str">
        <f>IF(F100="-","-",IF(F100-$Y$9/100&lt;0,0,IF(F100=1,1,F100-$Y$9/100)))</f>
        <v>-</v>
      </c>
      <c r="G102" s="913" t="str">
        <f>IF(G100="-","-",IF(G100-$Y$9/100&lt;0,0,IF(G100=1,1,G100-$Y$9/100)))</f>
        <v>-</v>
      </c>
      <c r="H102" s="913" t="str">
        <f>IF(H100="-","-",IF(H100-$Y$9/100&lt;0,0,IF(H100=1,1,H100-$Y$9/100)))</f>
        <v>-</v>
      </c>
      <c r="I102" s="913" t="str">
        <f>IF(I100="-","-",IF(I100-$Y$9/100&lt;0,0,IF(I100=1,1,I100-$Y$9/100)))</f>
        <v>-</v>
      </c>
      <c r="J102" s="33"/>
      <c r="K102" s="34"/>
      <c r="L102" s="52"/>
      <c r="M102" s="214"/>
      <c r="N102" s="36" t="str">
        <f>IF(ISERROR(INDEX('建具一覧表_光視7-1,7-2'!$D$13:$D$62,MATCH(M102,'建具一覧表_光視7-1,7-2'!$C$13:$C$62,0))),"0",INDEX('建具一覧表_光視7-1,7-2'!$D$13:$D$62,MATCH(M102,'建具一覧表_光視7-1,7-2'!$C$13:$C$62,0)))</f>
        <v>0</v>
      </c>
      <c r="O102" s="37" t="str">
        <f>IF(ISERROR(INDEX('建具一覧表_光視7-1,7-2'!$E$13:$E$62,MATCH(M102,'建具一覧表_光視7-1,7-2'!$C$13:$C$62,0))),"0",INDEX('建具一覧表_光視7-1,7-2'!$E$13:$E$62,MATCH(M102,'建具一覧表_光視7-1,7-2'!$C$13:$C$62,0)))</f>
        <v>0</v>
      </c>
      <c r="P102" s="196">
        <f>ROUNDDOWN(+N102*O102,3)</f>
        <v>0</v>
      </c>
      <c r="Q102" s="244"/>
      <c r="R102" s="217"/>
      <c r="S102" s="38" t="str">
        <f>IF(ISERROR(INDEX('建具一覧表_光視7-1,7-2'!$D$13:$D$62,MATCH(R102,'建具一覧表_光視7-1,7-2'!$C$13:$C$62,0))),"0",INDEX('建具一覧表_光視7-1,7-2'!$D$13:$D$62,MATCH(R102,'建具一覧表_光視7-1,7-2'!$C$13:$C$62,0)))</f>
        <v>0</v>
      </c>
      <c r="T102" s="39" t="str">
        <f>IF(ISERROR(INDEX('建具一覧表_光視7-1,7-2'!$E$13:$E$62,MATCH(R102,'建具一覧表_光視7-1,7-2'!$C$13:$C$62,0))),"0",INDEX('建具一覧表_光視7-1,7-2'!$E$13:$E$62,MATCH(R102,'建具一覧表_光視7-1,7-2'!$C$13:$C$62,0)))</f>
        <v>0</v>
      </c>
      <c r="U102" s="196">
        <f>ROUNDDOWN(+S102*T102,3)</f>
        <v>0</v>
      </c>
      <c r="V102" s="246"/>
      <c r="W102" s="220"/>
      <c r="X102" s="38" t="str">
        <f>IF(ISERROR(INDEX('建具一覧表_光視7-1,7-2'!$D$13:$D$62,MATCH(W102,'建具一覧表_光視7-1,7-2'!$C$13:$C$62,0))),"0",INDEX('建具一覧表_光視7-1,7-2'!$D$13:$D$62,MATCH(W102,'建具一覧表_光視7-1,7-2'!$C$13:$C$62,0)))</f>
        <v>0</v>
      </c>
      <c r="Y102" s="39" t="str">
        <f>IF(ISERROR(INDEX('建具一覧表_光視7-1,7-2'!$E$13:$E$62,MATCH(W102,'建具一覧表_光視7-1,7-2'!$C$13:$C$62,0))),"0",INDEX('建具一覧表_光視7-1,7-2'!$E$13:$E$62,MATCH(W102,'建具一覧表_光視7-1,7-2'!$C$13:$C$62,0)))</f>
        <v>0</v>
      </c>
      <c r="Z102" s="196">
        <f>ROUNDDOWN(+X102*Y102,3)</f>
        <v>0</v>
      </c>
      <c r="AA102" s="14"/>
      <c r="AB102" s="243"/>
    </row>
    <row r="103" spans="2:28" s="1" customFormat="1" ht="13.5" customHeight="1">
      <c r="B103" s="899"/>
      <c r="C103" s="908"/>
      <c r="D103" s="910"/>
      <c r="E103" s="912"/>
      <c r="F103" s="914"/>
      <c r="G103" s="914"/>
      <c r="H103" s="914"/>
      <c r="I103" s="914"/>
      <c r="J103" s="33"/>
      <c r="K103" s="34"/>
      <c r="L103" s="57"/>
      <c r="M103" s="41"/>
      <c r="N103" s="42"/>
      <c r="O103" s="42"/>
      <c r="P103" s="266">
        <f>ROUNDDOWN(SUM(P98:P102),2)</f>
        <v>0</v>
      </c>
      <c r="Q103" s="247"/>
      <c r="R103" s="43"/>
      <c r="S103" s="44"/>
      <c r="T103" s="44"/>
      <c r="U103" s="266">
        <f>ROUNDDOWN(SUM(U98:U102),2)</f>
        <v>0</v>
      </c>
      <c r="V103" s="247"/>
      <c r="W103" s="45"/>
      <c r="X103" s="44"/>
      <c r="Y103" s="44"/>
      <c r="Z103" s="266">
        <f>ROUNDDOWN(SUM(Z98:Z102),2)</f>
        <v>0</v>
      </c>
      <c r="AA103" s="14"/>
      <c r="AB103" s="243"/>
    </row>
    <row r="104" spans="2:28" s="1" customFormat="1" ht="13.5" customHeight="1">
      <c r="B104" s="899"/>
      <c r="C104" s="248"/>
      <c r="D104" s="46"/>
      <c r="E104" s="47"/>
      <c r="F104" s="47"/>
      <c r="G104" s="47"/>
      <c r="H104" s="47"/>
      <c r="I104" s="48"/>
      <c r="J104" s="33"/>
      <c r="K104" s="34"/>
      <c r="L104" s="52" t="s">
        <v>392</v>
      </c>
      <c r="M104" s="211"/>
      <c r="N104" s="27" t="str">
        <f>IF(ISERROR(INDEX('建具一覧表_光視7-1,7-2'!$D$13:$D$62,MATCH(M104,'建具一覧表_光視7-1,7-2'!$C$13:$C$62,0))),"0",INDEX('建具一覧表_光視7-1,7-2'!$D$13:$D$62,MATCH(M104,'建具一覧表_光視7-1,7-2'!$C$13:$C$62,0)))</f>
        <v>0</v>
      </c>
      <c r="O104" s="27" t="str">
        <f>IF(ISERROR(INDEX('建具一覧表_光視7-1,7-2'!$E$13:$E$62,MATCH(M104,'建具一覧表_光視7-1,7-2'!$C$13:$C$62,0))),"0",INDEX('建具一覧表_光視7-1,7-2'!$E$13:$E$62,MATCH(M104,'建具一覧表_光視7-1,7-2'!$C$13:$C$62,0)))</f>
        <v>0</v>
      </c>
      <c r="P104" s="195">
        <f>ROUNDDOWN(+N104*O104,3)</f>
        <v>0</v>
      </c>
      <c r="Q104" s="249" t="s">
        <v>394</v>
      </c>
      <c r="R104" s="216"/>
      <c r="S104" s="29" t="str">
        <f>IF(ISERROR(INDEX('建具一覧表_光視7-1,7-2'!$D$13:$D$62,MATCH(R104,'建具一覧表_光視7-1,7-2'!$C$13:$C$62,0))),"0",INDEX('建具一覧表_光視7-1,7-2'!$D$13:$D$62,MATCH(R104,'建具一覧表_光視7-1,7-2'!$C$13:$C$62,0)))</f>
        <v>0</v>
      </c>
      <c r="T104" s="29" t="str">
        <f>IF(ISERROR(INDEX('建具一覧表_光視7-1,7-2'!$E$13:$E$62,MATCH(R104,'建具一覧表_光視7-1,7-2'!$C$13:$C$62,0))),"0",INDEX('建具一覧表_光視7-1,7-2'!$E$13:$E$62,MATCH(R104,'建具一覧表_光視7-1,7-2'!$C$13:$C$62,0)))</f>
        <v>0</v>
      </c>
      <c r="U104" s="195">
        <f>ROUNDDOWN(+S104*T104,3)</f>
        <v>0</v>
      </c>
      <c r="V104" s="9"/>
      <c r="W104" s="13"/>
      <c r="X104" s="51"/>
      <c r="Y104" s="51"/>
      <c r="Z104" s="186"/>
      <c r="AA104" s="14"/>
      <c r="AB104" s="243"/>
    </row>
    <row r="105" spans="2:28" s="1" customFormat="1" ht="13.5" customHeight="1">
      <c r="B105" s="899"/>
      <c r="C105" s="250" t="s">
        <v>396</v>
      </c>
      <c r="D105" s="238"/>
      <c r="E105" s="251"/>
      <c r="F105" s="251"/>
      <c r="G105" s="251"/>
      <c r="H105" s="251"/>
      <c r="I105" s="252"/>
      <c r="J105" s="33"/>
      <c r="K105" s="34"/>
      <c r="L105" s="52"/>
      <c r="M105" s="212"/>
      <c r="N105" s="27" t="str">
        <f>IF(ISERROR(INDEX('建具一覧表_光視7-1,7-2'!$D$13:$D$62,MATCH(M105,'建具一覧表_光視7-1,7-2'!$C$13:$C$62,0))),"0",INDEX('建具一覧表_光視7-1,7-2'!$D$13:$D$62,MATCH(M105,'建具一覧表_光視7-1,7-2'!$C$13:$C$62,0)))</f>
        <v>0</v>
      </c>
      <c r="O105" s="27" t="str">
        <f>IF(ISERROR(INDEX('建具一覧表_光視7-1,7-2'!$E$13:$E$62,MATCH(M105,'建具一覧表_光視7-1,7-2'!$C$13:$C$62,0))),"0",INDEX('建具一覧表_光視7-1,7-2'!$E$13:$E$62,MATCH(M105,'建具一覧表_光視7-1,7-2'!$C$13:$C$62,0)))</f>
        <v>0</v>
      </c>
      <c r="P105" s="195">
        <f>ROUNDDOWN(+N105*O105,3)</f>
        <v>0</v>
      </c>
      <c r="Q105" s="244"/>
      <c r="R105" s="216"/>
      <c r="S105" s="27" t="str">
        <f>IF(ISERROR(INDEX('建具一覧表_光視7-1,7-2'!$D$13:$D$62,MATCH(R105,'建具一覧表_光視7-1,7-2'!$C$13:$C$62,0))),"0",INDEX('建具一覧表_光視7-1,7-2'!$D$13:$D$62,MATCH(R105,'建具一覧表_光視7-1,7-2'!$C$13:$C$62,0)))</f>
        <v>0</v>
      </c>
      <c r="T105" s="27" t="str">
        <f>IF(ISERROR(INDEX('建具一覧表_光視7-1,7-2'!$E$13:$E$62,MATCH(R105,'建具一覧表_光視7-1,7-2'!$C$13:$C$62,0))),"0",INDEX('建具一覧表_光視7-1,7-2'!$E$13:$E$62,MATCH(R105,'建具一覧表_光視7-1,7-2'!$C$13:$C$62,0)))</f>
        <v>0</v>
      </c>
      <c r="U105" s="195">
        <f>ROUNDDOWN(+S105*T105,3)</f>
        <v>0</v>
      </c>
      <c r="V105" s="256"/>
      <c r="W105" s="13"/>
      <c r="X105" s="53"/>
      <c r="Y105" s="53"/>
      <c r="Z105" s="188"/>
      <c r="AA105" s="14"/>
      <c r="AB105" s="243"/>
    </row>
    <row r="106" spans="2:28" s="1" customFormat="1" ht="13.5" customHeight="1">
      <c r="B106" s="899"/>
      <c r="C106" s="915"/>
      <c r="D106" s="916"/>
      <c r="E106" s="916"/>
      <c r="F106" s="916"/>
      <c r="G106" s="916"/>
      <c r="H106" s="916"/>
      <c r="I106" s="917"/>
      <c r="J106" s="33"/>
      <c r="K106" s="34"/>
      <c r="L106" s="52"/>
      <c r="M106" s="212"/>
      <c r="N106" s="32" t="str">
        <f>IF(ISERROR(INDEX('建具一覧表_光視7-1,7-2'!$D$13:$D$62,MATCH(M106,'建具一覧表_光視7-1,7-2'!$C$13:$C$62,0))),"0",INDEX('建具一覧表_光視7-1,7-2'!$D$13:$D$62,MATCH(M106,'建具一覧表_光視7-1,7-2'!$C$13:$C$62,0)))</f>
        <v>0</v>
      </c>
      <c r="O106" s="27" t="str">
        <f>IF(ISERROR(INDEX('建具一覧表_光視7-1,7-2'!$E$13:$E$62,MATCH(M106,'建具一覧表_光視7-1,7-2'!$C$13:$C$62,0))),"0",INDEX('建具一覧表_光視7-1,7-2'!$E$13:$E$62,MATCH(M106,'建具一覧表_光視7-1,7-2'!$C$13:$C$62,0)))</f>
        <v>0</v>
      </c>
      <c r="P106" s="195">
        <f>ROUNDDOWN(+N106*O106,3)</f>
        <v>0</v>
      </c>
      <c r="Q106" s="244"/>
      <c r="R106" s="216"/>
      <c r="S106" s="32" t="str">
        <f>IF(ISERROR(INDEX('建具一覧表_光視7-1,7-2'!$D$13:$D$62,MATCH(R106,'建具一覧表_光視7-1,7-2'!$C$13:$C$62,0))),"0",INDEX('建具一覧表_光視7-1,7-2'!$D$13:$D$62,MATCH(R106,'建具一覧表_光視7-1,7-2'!$C$13:$C$62,0)))</f>
        <v>0</v>
      </c>
      <c r="T106" s="27" t="str">
        <f>IF(ISERROR(INDEX('建具一覧表_光視7-1,7-2'!$E$13:$E$62,MATCH(R106,'建具一覧表_光視7-1,7-2'!$C$13:$C$62,0))),"0",INDEX('建具一覧表_光視7-1,7-2'!$E$13:$E$62,MATCH(R106,'建具一覧表_光視7-1,7-2'!$C$13:$C$62,0)))</f>
        <v>0</v>
      </c>
      <c r="U106" s="195">
        <f>ROUNDDOWN(+S106*T106,3)</f>
        <v>0</v>
      </c>
      <c r="V106" s="256"/>
      <c r="W106" s="13"/>
      <c r="X106" s="53"/>
      <c r="Y106" s="53"/>
      <c r="Z106" s="254"/>
      <c r="AA106" s="14"/>
      <c r="AB106" s="243"/>
    </row>
    <row r="107" spans="2:28" s="1" customFormat="1" ht="13.5" customHeight="1">
      <c r="B107" s="899"/>
      <c r="C107" s="915"/>
      <c r="D107" s="916"/>
      <c r="E107" s="916"/>
      <c r="F107" s="916"/>
      <c r="G107" s="916"/>
      <c r="H107" s="916"/>
      <c r="I107" s="917"/>
      <c r="J107" s="33"/>
      <c r="K107" s="34"/>
      <c r="L107" s="52"/>
      <c r="M107" s="212"/>
      <c r="N107" s="32" t="str">
        <f>IF(ISERROR(INDEX('建具一覧表_光視7-1,7-2'!$D$13:$D$62,MATCH(M107,'建具一覧表_光視7-1,7-2'!$C$13:$C$62,0))),"0",INDEX('建具一覧表_光視7-1,7-2'!$D$13:$D$62,MATCH(M107,'建具一覧表_光視7-1,7-2'!$C$13:$C$62,0)))</f>
        <v>0</v>
      </c>
      <c r="O107" s="27" t="str">
        <f>IF(ISERROR(INDEX('建具一覧表_光視7-1,7-2'!$E$13:$E$62,MATCH(M107,'建具一覧表_光視7-1,7-2'!$C$13:$C$62,0))),"0",INDEX('建具一覧表_光視7-1,7-2'!$E$13:$E$62,MATCH(M107,'建具一覧表_光視7-1,7-2'!$C$13:$C$62,0)))</f>
        <v>0</v>
      </c>
      <c r="P107" s="195">
        <f>ROUNDDOWN(+N107*O107,3)</f>
        <v>0</v>
      </c>
      <c r="Q107" s="244"/>
      <c r="R107" s="216"/>
      <c r="S107" s="32" t="str">
        <f>IF(ISERROR(INDEX('建具一覧表_光視7-1,7-2'!$D$13:$D$62,MATCH(R107,'建具一覧表_光視7-1,7-2'!$C$13:$C$62,0))),"0",INDEX('建具一覧表_光視7-1,7-2'!$D$13:$D$62,MATCH(R107,'建具一覧表_光視7-1,7-2'!$C$13:$C$62,0)))</f>
        <v>0</v>
      </c>
      <c r="T107" s="27" t="str">
        <f>IF(ISERROR(INDEX('建具一覧表_光視7-1,7-2'!$E$13:$E$62,MATCH(R107,'建具一覧表_光視7-1,7-2'!$C$13:$C$62,0))),"0",INDEX('建具一覧表_光視7-1,7-2'!$E$13:$E$62,MATCH(R107,'建具一覧表_光視7-1,7-2'!$C$13:$C$62,0)))</f>
        <v>0</v>
      </c>
      <c r="U107" s="195">
        <f>ROUNDDOWN(+S107*T107,3)</f>
        <v>0</v>
      </c>
      <c r="V107" s="9"/>
      <c r="W107" s="13"/>
      <c r="X107" s="53"/>
      <c r="Y107" s="53" t="s">
        <v>386</v>
      </c>
      <c r="Z107" s="929">
        <f>+P103+P109+U103+U109+Z103</f>
        <v>0</v>
      </c>
      <c r="AA107" s="14"/>
      <c r="AB107" s="243"/>
    </row>
    <row r="108" spans="2:28" s="1" customFormat="1" ht="13.5" customHeight="1">
      <c r="B108" s="899"/>
      <c r="C108" s="915"/>
      <c r="D108" s="916"/>
      <c r="E108" s="916"/>
      <c r="F108" s="916"/>
      <c r="G108" s="916"/>
      <c r="H108" s="916"/>
      <c r="I108" s="917"/>
      <c r="J108" s="54"/>
      <c r="K108" s="55"/>
      <c r="L108" s="52"/>
      <c r="M108" s="213"/>
      <c r="N108" s="38" t="str">
        <f>IF(ISERROR(INDEX('建具一覧表_光視7-1,7-2'!$D$13:$D$62,MATCH(M108,'建具一覧表_光視7-1,7-2'!$C$13:$C$62,0))),"0",INDEX('建具一覧表_光視7-1,7-2'!$D$13:$D$62,MATCH(M108,'建具一覧表_光視7-1,7-2'!$C$13:$C$62,0)))</f>
        <v>0</v>
      </c>
      <c r="O108" s="39" t="str">
        <f>IF(ISERROR(INDEX('建具一覧表_光視7-1,7-2'!$E$13:$E$62,MATCH(M108,'建具一覧表_光視7-1,7-2'!$C$13:$C$62,0))),"0",INDEX('建具一覧表_光視7-1,7-2'!$E$13:$E$62,MATCH(M108,'建具一覧表_光視7-1,7-2'!$C$13:$C$62,0)))</f>
        <v>0</v>
      </c>
      <c r="P108" s="196">
        <f>ROUNDDOWN(+N108*O108,3)</f>
        <v>0</v>
      </c>
      <c r="Q108" s="244"/>
      <c r="R108" s="217"/>
      <c r="S108" s="38" t="str">
        <f>IF(ISERROR(INDEX('建具一覧表_光視7-1,7-2'!$D$13:$D$62,MATCH(R108,'建具一覧表_光視7-1,7-2'!$C$13:$C$62,0))),"0",INDEX('建具一覧表_光視7-1,7-2'!$D$13:$D$62,MATCH(R108,'建具一覧表_光視7-1,7-2'!$C$13:$C$62,0)))</f>
        <v>0</v>
      </c>
      <c r="T108" s="39" t="str">
        <f>IF(ISERROR(INDEX('建具一覧表_光視7-1,7-2'!$E$13:$E$62,MATCH(R108,'建具一覧表_光視7-1,7-2'!$C$13:$C$62,0))),"0",INDEX('建具一覧表_光視7-1,7-2'!$E$13:$E$62,MATCH(R108,'建具一覧表_光視7-1,7-2'!$C$13:$C$62,0)))</f>
        <v>0</v>
      </c>
      <c r="U108" s="196">
        <f>ROUNDDOWN(+S108*T108,3)</f>
        <v>0</v>
      </c>
      <c r="V108" s="256"/>
      <c r="W108" s="13"/>
      <c r="X108" s="53"/>
      <c r="Y108" s="53" t="s">
        <v>397</v>
      </c>
      <c r="Z108" s="930"/>
      <c r="AA108" s="14"/>
      <c r="AB108" s="243"/>
    </row>
    <row r="109" spans="2:28" s="1" customFormat="1" ht="13.5" customHeight="1">
      <c r="B109" s="900"/>
      <c r="C109" s="918"/>
      <c r="D109" s="919"/>
      <c r="E109" s="919"/>
      <c r="F109" s="919"/>
      <c r="G109" s="919"/>
      <c r="H109" s="919"/>
      <c r="I109" s="920"/>
      <c r="J109" s="56" t="s">
        <v>386</v>
      </c>
      <c r="K109" s="267">
        <f>SUM(K98:K108)</f>
        <v>0</v>
      </c>
      <c r="L109" s="57"/>
      <c r="M109" s="58"/>
      <c r="N109" s="44"/>
      <c r="O109" s="44"/>
      <c r="P109" s="266">
        <f>ROUNDDOWN(SUM(P104:P108),2)</f>
        <v>0</v>
      </c>
      <c r="Q109" s="257"/>
      <c r="R109" s="43"/>
      <c r="S109" s="44"/>
      <c r="T109" s="44"/>
      <c r="U109" s="266">
        <f>ROUNDDOWN(SUM(U104:U108),2)</f>
        <v>0</v>
      </c>
      <c r="V109" s="258"/>
      <c r="W109" s="59"/>
      <c r="X109" s="42"/>
      <c r="Y109" s="42"/>
      <c r="Z109" s="931"/>
      <c r="AA109" s="14"/>
      <c r="AB109" s="243"/>
    </row>
    <row r="111" spans="2:28" s="1" customFormat="1" ht="18" customHeight="1">
      <c r="B111" s="268" t="s">
        <v>399</v>
      </c>
      <c r="C111" s="1" t="s">
        <v>400</v>
      </c>
      <c r="J111" s="2"/>
      <c r="K111" s="2"/>
    </row>
    <row r="112" spans="2:28" s="1" customFormat="1" ht="18" customHeight="1">
      <c r="C112" s="63" t="s">
        <v>501</v>
      </c>
      <c r="J112" s="2"/>
      <c r="K112" s="2"/>
    </row>
    <row r="113" spans="2:11" s="1" customFormat="1" ht="18" customHeight="1">
      <c r="B113" s="268" t="s">
        <v>399</v>
      </c>
      <c r="C113" s="1" t="s">
        <v>624</v>
      </c>
      <c r="J113" s="2"/>
      <c r="K113" s="2"/>
    </row>
    <row r="114" spans="2:11" s="1" customFormat="1" ht="18" customHeight="1">
      <c r="J114" s="2"/>
      <c r="K114" s="2"/>
    </row>
  </sheetData>
  <protectedRanges>
    <protectedRange sqref="C106:I109 J98:K108 M98:M102 M104:M108 R98:R102 R104:R108 W98:W102" name="範囲8"/>
    <protectedRange sqref="C94:I97 J86:K96 M86:M90 M92:M96 R86:R90 R92:R96 W86:W90" name="範囲7"/>
    <protectedRange sqref="C82:I85 J74:K84 M74:M78 M80:M84 R74:R78 R80:R84 W74:W78" name="範囲6"/>
    <protectedRange sqref="C70:I73 J62:K72 M62:M66 M68:M72 R62:R66 R68:R72 W62:W66" name="範囲5"/>
    <protectedRange sqref="C58:I61 J50:K60 M50:M54 M56:M60 R50:R54 R56:R60 W50:W54" name="範囲4"/>
    <protectedRange sqref="C46:I49 J38:K48 M38:M42 M44:M48 R38:R42 R44:R48 W38:W42" name="範囲3"/>
    <protectedRange sqref="C34:I37 J26:K36 M26:M30 M32:M36 R26:R30 R32:R36 W26:W30" name="範囲2"/>
    <protectedRange sqref="Y9 C22:I25 J14:K24 M14:M18 M20:M24 R14:R18 R20:R24 W14:W18" name="範囲1"/>
  </protectedRanges>
  <mergeCells count="193">
    <mergeCell ref="D100:D101"/>
    <mergeCell ref="E100:E101"/>
    <mergeCell ref="F100:F101"/>
    <mergeCell ref="G100:G101"/>
    <mergeCell ref="H100:H101"/>
    <mergeCell ref="I100:I101"/>
    <mergeCell ref="C94:I97"/>
    <mergeCell ref="Z95:Z97"/>
    <mergeCell ref="B98:B109"/>
    <mergeCell ref="C98:D99"/>
    <mergeCell ref="E98:E99"/>
    <mergeCell ref="F98:F99"/>
    <mergeCell ref="G98:G99"/>
    <mergeCell ref="H98:H99"/>
    <mergeCell ref="I98:I99"/>
    <mergeCell ref="C100:C101"/>
    <mergeCell ref="I102:I103"/>
    <mergeCell ref="C106:I109"/>
    <mergeCell ref="Z107:Z109"/>
    <mergeCell ref="C102:C103"/>
    <mergeCell ref="D102:D103"/>
    <mergeCell ref="E102:E103"/>
    <mergeCell ref="F102:F103"/>
    <mergeCell ref="G102:G103"/>
    <mergeCell ref="H102:H103"/>
    <mergeCell ref="B86:B97"/>
    <mergeCell ref="C86:D87"/>
    <mergeCell ref="E86:E87"/>
    <mergeCell ref="F86:F87"/>
    <mergeCell ref="I86:I87"/>
    <mergeCell ref="C78:C79"/>
    <mergeCell ref="D78:D79"/>
    <mergeCell ref="E78:E79"/>
    <mergeCell ref="F78:F79"/>
    <mergeCell ref="G78:G79"/>
    <mergeCell ref="H78:H79"/>
    <mergeCell ref="I88:I89"/>
    <mergeCell ref="C90:C91"/>
    <mergeCell ref="D90:D91"/>
    <mergeCell ref="E90:E91"/>
    <mergeCell ref="F90:F91"/>
    <mergeCell ref="G90:G91"/>
    <mergeCell ref="H90:H91"/>
    <mergeCell ref="I90:I91"/>
    <mergeCell ref="C88:C89"/>
    <mergeCell ref="D88:D89"/>
    <mergeCell ref="E88:E89"/>
    <mergeCell ref="F88:F89"/>
    <mergeCell ref="G88:G89"/>
    <mergeCell ref="H88:H89"/>
    <mergeCell ref="G86:G87"/>
    <mergeCell ref="H86:H87"/>
    <mergeCell ref="D76:D77"/>
    <mergeCell ref="E76:E77"/>
    <mergeCell ref="F76:F77"/>
    <mergeCell ref="G76:G77"/>
    <mergeCell ref="H76:H77"/>
    <mergeCell ref="I76:I77"/>
    <mergeCell ref="C70:I73"/>
    <mergeCell ref="Z71:Z73"/>
    <mergeCell ref="B74:B85"/>
    <mergeCell ref="C74:D75"/>
    <mergeCell ref="E74:E75"/>
    <mergeCell ref="F74:F75"/>
    <mergeCell ref="G74:G75"/>
    <mergeCell ref="H74:H75"/>
    <mergeCell ref="I74:I75"/>
    <mergeCell ref="C76:C77"/>
    <mergeCell ref="I78:I79"/>
    <mergeCell ref="C82:I85"/>
    <mergeCell ref="Z83:Z85"/>
    <mergeCell ref="B62:B73"/>
    <mergeCell ref="C62:D63"/>
    <mergeCell ref="E62:E63"/>
    <mergeCell ref="F62:F63"/>
    <mergeCell ref="G62:G63"/>
    <mergeCell ref="C66:C67"/>
    <mergeCell ref="D66:D67"/>
    <mergeCell ref="E66:E67"/>
    <mergeCell ref="F66:F67"/>
    <mergeCell ref="G66:G67"/>
    <mergeCell ref="H66:H67"/>
    <mergeCell ref="I66:I67"/>
    <mergeCell ref="C64:C65"/>
    <mergeCell ref="D64:D65"/>
    <mergeCell ref="E64:E65"/>
    <mergeCell ref="F64:F65"/>
    <mergeCell ref="G64:G65"/>
    <mergeCell ref="H64:H65"/>
    <mergeCell ref="H38:H39"/>
    <mergeCell ref="I38:I39"/>
    <mergeCell ref="C54:C55"/>
    <mergeCell ref="D54:D55"/>
    <mergeCell ref="E54:E55"/>
    <mergeCell ref="F54:F55"/>
    <mergeCell ref="G54:G55"/>
    <mergeCell ref="H54:H55"/>
    <mergeCell ref="I64:I65"/>
    <mergeCell ref="H62:H63"/>
    <mergeCell ref="I62:I63"/>
    <mergeCell ref="D52:D53"/>
    <mergeCell ref="E52:E53"/>
    <mergeCell ref="F52:F53"/>
    <mergeCell ref="G52:G53"/>
    <mergeCell ref="H52:H53"/>
    <mergeCell ref="I52:I53"/>
    <mergeCell ref="C46:I49"/>
    <mergeCell ref="I42:I43"/>
    <mergeCell ref="C40:C41"/>
    <mergeCell ref="D40:D41"/>
    <mergeCell ref="E40:E41"/>
    <mergeCell ref="F40:F41"/>
    <mergeCell ref="G40:G41"/>
    <mergeCell ref="Z47:Z49"/>
    <mergeCell ref="Z59:Z61"/>
    <mergeCell ref="B38:B49"/>
    <mergeCell ref="C38:D39"/>
    <mergeCell ref="E38:E39"/>
    <mergeCell ref="F38:F39"/>
    <mergeCell ref="G38:G39"/>
    <mergeCell ref="I40:I41"/>
    <mergeCell ref="C42:C43"/>
    <mergeCell ref="D42:D43"/>
    <mergeCell ref="E42:E43"/>
    <mergeCell ref="F42:F43"/>
    <mergeCell ref="G42:G43"/>
    <mergeCell ref="H42:H43"/>
    <mergeCell ref="H40:H41"/>
    <mergeCell ref="B50:B61"/>
    <mergeCell ref="C50:D51"/>
    <mergeCell ref="E50:E51"/>
    <mergeCell ref="F50:F51"/>
    <mergeCell ref="G50:G51"/>
    <mergeCell ref="H50:H51"/>
    <mergeCell ref="I50:I51"/>
    <mergeCell ref="C52:C53"/>
    <mergeCell ref="I54:I55"/>
    <mergeCell ref="C58:I61"/>
    <mergeCell ref="Z23:Z25"/>
    <mergeCell ref="B26:B37"/>
    <mergeCell ref="C26:D27"/>
    <mergeCell ref="E26:E27"/>
    <mergeCell ref="F26:F27"/>
    <mergeCell ref="G26:G27"/>
    <mergeCell ref="H26:H27"/>
    <mergeCell ref="I26:I27"/>
    <mergeCell ref="C28:C29"/>
    <mergeCell ref="D28:D29"/>
    <mergeCell ref="E28:E29"/>
    <mergeCell ref="F28:F29"/>
    <mergeCell ref="G28:G29"/>
    <mergeCell ref="H28:H29"/>
    <mergeCell ref="I28:I29"/>
    <mergeCell ref="I30:I31"/>
    <mergeCell ref="C34:I37"/>
    <mergeCell ref="Z35:Z37"/>
    <mergeCell ref="C30:C31"/>
    <mergeCell ref="D30:D31"/>
    <mergeCell ref="E30:E31"/>
    <mergeCell ref="F30:F31"/>
    <mergeCell ref="G30:G31"/>
    <mergeCell ref="H30:H31"/>
    <mergeCell ref="B14:B25"/>
    <mergeCell ref="C14:D15"/>
    <mergeCell ref="E14:E15"/>
    <mergeCell ref="F14:F15"/>
    <mergeCell ref="G14:G15"/>
    <mergeCell ref="H14:H15"/>
    <mergeCell ref="C18:C19"/>
    <mergeCell ref="D18:D19"/>
    <mergeCell ref="E18:E19"/>
    <mergeCell ref="F18:F19"/>
    <mergeCell ref="G18:G19"/>
    <mergeCell ref="H18:H19"/>
    <mergeCell ref="C22:I25"/>
    <mergeCell ref="I14:I15"/>
    <mergeCell ref="C16:C17"/>
    <mergeCell ref="D16:D17"/>
    <mergeCell ref="E16:E17"/>
    <mergeCell ref="F16:F17"/>
    <mergeCell ref="G16:G17"/>
    <mergeCell ref="H16:H17"/>
    <mergeCell ref="I16:I17"/>
    <mergeCell ref="I18:I19"/>
    <mergeCell ref="C11:D13"/>
    <mergeCell ref="E11:I13"/>
    <mergeCell ref="L11:Z11"/>
    <mergeCell ref="M12:M13"/>
    <mergeCell ref="N12:O12"/>
    <mergeCell ref="R12:R13"/>
    <mergeCell ref="S12:T12"/>
    <mergeCell ref="W12:W13"/>
    <mergeCell ref="X12:Y12"/>
  </mergeCells>
  <phoneticPr fontId="6"/>
  <dataValidations count="3">
    <dataValidation allowBlank="1" showInputMessage="1" showErrorMessage="1" prompt="建具記号は_x000a_建具一覧表シートで入力した記号と同じものにしてください" sqref="M14"/>
    <dataValidation allowBlank="1" showInputMessage="1" showErrorMessage="1" prompt="「設計住宅性能評価」申請書副本に記載されている数値を記入してください" sqref="Y9"/>
    <dataValidation allowBlank="1" showInputMessage="1" showErrorMessage="1" prompt="A・101、Ag・301　など" sqref="C22:I25"/>
  </dataValidations>
  <printOptions horizontalCentered="1"/>
  <pageMargins left="0.78740157480314965" right="0.39370078740157483" top="0.78740157480314965" bottom="0.39370078740157483" header="0.51181102362204722" footer="0.51181102362204722"/>
  <pageSetup paperSize="9" scale="49" firstPageNumber="12"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E273"/>
  <sheetViews>
    <sheetView showGridLines="0" showRowColHeaders="0" showZeros="0" view="pageBreakPreview" topLeftCell="A235" zoomScaleNormal="100" zoomScaleSheetLayoutView="100" workbookViewId="0">
      <selection activeCell="AG159" sqref="AG159"/>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16384" width="1.25" style="106"/>
  </cols>
  <sheetData>
    <row r="1" spans="9:9" ht="15" customHeight="1"/>
    <row r="16" spans="9:9">
      <c r="I16" s="128" t="s">
        <v>435</v>
      </c>
    </row>
    <row r="17" spans="2:74" ht="18.75" customHeight="1">
      <c r="I17" s="587"/>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588"/>
      <c r="BL17" s="588"/>
      <c r="BM17" s="588"/>
      <c r="BN17" s="588"/>
      <c r="BO17" s="589"/>
    </row>
    <row r="18" spans="2:74">
      <c r="I18" s="590"/>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2"/>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B28" s="546" t="s">
        <v>1</v>
      </c>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c r="BM28" s="546"/>
      <c r="BN28" s="546"/>
      <c r="BO28" s="546"/>
      <c r="BP28" s="546"/>
      <c r="BQ28" s="546"/>
      <c r="BR28" s="546"/>
      <c r="BS28" s="546"/>
      <c r="BT28" s="546"/>
      <c r="BU28" s="546"/>
      <c r="BV28" s="546"/>
    </row>
    <row r="29" spans="2:74" ht="18.75" customHeight="1">
      <c r="B29" s="546" t="s">
        <v>117</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915</v>
      </c>
      <c r="BO70" s="107" t="s">
        <v>2</v>
      </c>
    </row>
    <row r="71" spans="2:75" ht="16.5" customHeight="1">
      <c r="B71" s="107" t="s">
        <v>104</v>
      </c>
    </row>
    <row r="74" spans="2:75" ht="16.5" customHeight="1">
      <c r="D74" s="106" t="s">
        <v>15</v>
      </c>
    </row>
    <row r="75" spans="2:75" ht="16.5" customHeight="1">
      <c r="D75" s="106" t="s">
        <v>14</v>
      </c>
    </row>
    <row r="77" spans="2:75" ht="15.75" customHeight="1">
      <c r="B77" s="547" t="s">
        <v>435</v>
      </c>
      <c r="C77" s="547"/>
      <c r="D77" s="547"/>
      <c r="E77" s="547"/>
      <c r="F77" s="547"/>
      <c r="G77" s="547"/>
      <c r="H77" s="547"/>
      <c r="I77" s="547"/>
      <c r="J77" s="547"/>
      <c r="K77" s="547"/>
      <c r="L77" s="547"/>
      <c r="M77" s="547"/>
      <c r="N77" s="547"/>
      <c r="O77" s="547"/>
      <c r="P77" s="547"/>
      <c r="Q77" s="547"/>
      <c r="R77" s="547"/>
      <c r="S77" s="547"/>
      <c r="T77" s="547"/>
      <c r="U77" s="547"/>
      <c r="V77" s="548"/>
      <c r="W77" s="560">
        <f>I17</f>
        <v>0</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2"/>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557"/>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558"/>
      <c r="BP78" s="558"/>
      <c r="BQ78" s="558"/>
      <c r="BR78" s="558"/>
      <c r="BS78" s="558"/>
      <c r="BT78" s="558"/>
      <c r="BU78" s="558"/>
      <c r="BV78" s="559"/>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8"/>
      <c r="BL79" s="558"/>
      <c r="BM79" s="558"/>
      <c r="BN79" s="558"/>
      <c r="BO79" s="558"/>
      <c r="BP79" s="558"/>
      <c r="BQ79" s="558"/>
      <c r="BR79" s="558"/>
      <c r="BS79" s="558"/>
      <c r="BT79" s="558"/>
      <c r="BU79" s="558"/>
      <c r="BV79" s="559"/>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558"/>
      <c r="AJ80" s="558"/>
      <c r="AK80" s="558"/>
      <c r="AL80" s="558"/>
      <c r="AM80" s="558"/>
      <c r="AN80" s="558"/>
      <c r="AO80" s="558"/>
      <c r="AP80" s="558"/>
      <c r="AQ80" s="558"/>
      <c r="AR80" s="558"/>
      <c r="AS80" s="558"/>
      <c r="AT80" s="558"/>
      <c r="AU80" s="558"/>
      <c r="AV80" s="558"/>
      <c r="AW80" s="558"/>
      <c r="AX80" s="558"/>
      <c r="AY80" s="558"/>
      <c r="AZ80" s="558"/>
      <c r="BA80" s="558"/>
      <c r="BB80" s="558"/>
      <c r="BC80" s="558"/>
      <c r="BD80" s="558"/>
      <c r="BE80" s="558"/>
      <c r="BF80" s="558"/>
      <c r="BG80" s="558"/>
      <c r="BH80" s="558"/>
      <c r="BI80" s="558"/>
      <c r="BJ80" s="558"/>
      <c r="BK80" s="558"/>
      <c r="BL80" s="558"/>
      <c r="BM80" s="558"/>
      <c r="BN80" s="558"/>
      <c r="BO80" s="558"/>
      <c r="BP80" s="558"/>
      <c r="BQ80" s="558"/>
      <c r="BR80" s="558"/>
      <c r="BS80" s="558"/>
      <c r="BT80" s="558"/>
      <c r="BU80" s="558"/>
      <c r="BV80" s="559"/>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563"/>
      <c r="AJ81" s="563"/>
      <c r="AK81" s="563"/>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4"/>
      <c r="BW81" s="108"/>
    </row>
    <row r="83" spans="2:75" ht="15.75" customHeight="1">
      <c r="B83" s="577"/>
      <c r="C83" s="577"/>
      <c r="D83" s="577"/>
      <c r="E83" s="577"/>
      <c r="F83" s="577"/>
      <c r="G83" s="577"/>
      <c r="H83" s="577"/>
      <c r="I83" s="577"/>
      <c r="J83" s="577"/>
      <c r="K83" s="577"/>
      <c r="L83" s="577"/>
      <c r="M83" s="577"/>
      <c r="N83" s="577"/>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577" t="s">
        <v>3</v>
      </c>
      <c r="C84" s="577"/>
      <c r="D84" s="577"/>
      <c r="E84" s="577"/>
      <c r="F84" s="577"/>
      <c r="G84" s="577"/>
      <c r="H84" s="577"/>
      <c r="I84" s="577"/>
      <c r="J84" s="577"/>
      <c r="K84" s="577"/>
      <c r="L84" s="577"/>
      <c r="M84" s="577"/>
      <c r="N84" s="577"/>
      <c r="O84" s="581" t="s">
        <v>427</v>
      </c>
      <c r="P84" s="581"/>
      <c r="Q84" s="581"/>
      <c r="R84" s="581"/>
      <c r="S84" s="581"/>
      <c r="T84" s="581"/>
      <c r="U84" s="581"/>
      <c r="V84" s="581"/>
      <c r="W84" s="581"/>
      <c r="X84" s="581"/>
      <c r="Y84" s="581"/>
      <c r="Z84" s="581"/>
      <c r="AA84" s="581"/>
      <c r="AB84" s="581"/>
      <c r="AC84" s="581"/>
      <c r="AD84" s="582" t="s">
        <v>332</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439</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114</v>
      </c>
      <c r="BS119" s="114"/>
      <c r="BT119" s="114"/>
      <c r="BU119" s="114"/>
      <c r="BV119" s="114"/>
    </row>
    <row r="120" spans="3:74" ht="13.5" customHeight="1">
      <c r="H120" s="113"/>
      <c r="J120" s="106" t="s">
        <v>443</v>
      </c>
      <c r="BS120" s="114"/>
      <c r="BT120" s="114"/>
      <c r="BU120" s="114"/>
      <c r="BV120" s="114"/>
    </row>
    <row r="121" spans="3:74" ht="13.5" customHeight="1">
      <c r="H121" s="113" t="s">
        <v>12</v>
      </c>
      <c r="J121" s="106" t="s">
        <v>115</v>
      </c>
      <c r="BS121" s="114"/>
      <c r="BT121" s="114"/>
      <c r="BU121" s="114"/>
      <c r="BV121" s="114"/>
    </row>
    <row r="122" spans="3:74" ht="13.5" customHeight="1">
      <c r="H122" s="113"/>
      <c r="J122" s="106" t="s">
        <v>116</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83" ht="13.5" customHeight="1">
      <c r="C129" s="113"/>
      <c r="D129" s="113"/>
      <c r="H129" s="113"/>
      <c r="BS129" s="114"/>
      <c r="BT129" s="114"/>
      <c r="BU129" s="114"/>
      <c r="BV129" s="114"/>
    </row>
    <row r="130" spans="2:83" ht="13.5" customHeight="1">
      <c r="C130" s="113"/>
      <c r="D130" s="113"/>
      <c r="H130" s="113"/>
      <c r="BS130" s="114"/>
      <c r="BT130" s="114"/>
      <c r="BU130" s="114"/>
      <c r="BV130" s="114"/>
    </row>
    <row r="131" spans="2:83" ht="13.5" customHeight="1">
      <c r="C131" s="113"/>
      <c r="D131" s="113"/>
      <c r="BS131" s="114"/>
      <c r="BT131" s="114"/>
      <c r="BU131" s="114"/>
      <c r="BV131" s="114"/>
    </row>
    <row r="132" spans="2:83"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83" ht="13.5">
      <c r="B133" s="106" t="s">
        <v>915</v>
      </c>
      <c r="BO133" s="107" t="s">
        <v>109</v>
      </c>
    </row>
    <row r="134" spans="2:83">
      <c r="B134" s="106" t="s">
        <v>104</v>
      </c>
    </row>
    <row r="135" spans="2:83">
      <c r="B135" s="106" t="s">
        <v>893</v>
      </c>
    </row>
    <row r="137" spans="2:83">
      <c r="B137" s="106" t="s">
        <v>950</v>
      </c>
    </row>
    <row r="138" spans="2:83">
      <c r="B138" s="106" t="s">
        <v>948</v>
      </c>
    </row>
    <row r="139" spans="2:83">
      <c r="B139" s="106" t="s">
        <v>949</v>
      </c>
    </row>
    <row r="140" spans="2:83" ht="12" customHeight="1"/>
    <row r="141" spans="2:83">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83"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22" t="s">
        <v>432</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83"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83" ht="15.75" customHeight="1">
      <c r="B144" s="115" t="s">
        <v>71</v>
      </c>
      <c r="C144" s="116"/>
      <c r="D144" s="116"/>
      <c r="E144" s="116"/>
      <c r="F144" s="116"/>
      <c r="G144" s="115" t="s">
        <v>502</v>
      </c>
      <c r="H144" s="116"/>
      <c r="I144" s="116"/>
      <c r="J144" s="116"/>
      <c r="K144" s="116"/>
      <c r="L144" s="579" t="s">
        <v>70</v>
      </c>
      <c r="M144" s="580"/>
      <c r="N144" s="580"/>
      <c r="O144" s="580"/>
      <c r="P144" s="580"/>
      <c r="Q144" s="580"/>
      <c r="R144" s="549" t="s">
        <v>69</v>
      </c>
      <c r="S144" s="550"/>
      <c r="T144" s="550"/>
      <c r="U144" s="550"/>
      <c r="V144" s="576"/>
      <c r="W144" s="513" t="s">
        <v>75</v>
      </c>
      <c r="X144" s="513"/>
      <c r="Y144" s="117" t="s">
        <v>49</v>
      </c>
      <c r="Z144" s="116"/>
      <c r="AA144" s="116"/>
      <c r="AB144" s="116"/>
      <c r="AC144" s="116"/>
      <c r="AD144" s="116"/>
      <c r="AE144" s="116"/>
      <c r="AF144" s="116"/>
      <c r="AG144" s="116"/>
      <c r="AH144" s="116"/>
      <c r="AI144" s="116"/>
      <c r="AJ144" s="116"/>
      <c r="AK144" s="116"/>
      <c r="AL144" s="116"/>
      <c r="AM144" s="512" t="s">
        <v>74</v>
      </c>
      <c r="AN144" s="513"/>
      <c r="AO144" s="117" t="s">
        <v>21</v>
      </c>
      <c r="AP144" s="117"/>
      <c r="AQ144" s="117"/>
      <c r="AR144" s="117"/>
      <c r="AS144" s="117"/>
      <c r="AT144" s="117"/>
      <c r="AU144" s="117"/>
      <c r="AV144" s="117"/>
      <c r="AW144" s="117"/>
      <c r="AX144" s="117"/>
      <c r="AY144" s="117"/>
      <c r="AZ144" s="117"/>
      <c r="BA144" s="117"/>
      <c r="BB144" s="117"/>
      <c r="BC144" s="117"/>
      <c r="BD144" s="117"/>
      <c r="BE144" s="117"/>
      <c r="BF144" s="117"/>
      <c r="BG144" s="117"/>
      <c r="BH144" s="117"/>
      <c r="BI144" s="499" t="s">
        <v>428</v>
      </c>
      <c r="BJ144" s="500"/>
      <c r="BK144" s="500"/>
      <c r="BL144" s="500"/>
      <c r="BM144" s="500"/>
      <c r="BN144" s="501"/>
      <c r="BO144" s="502" t="s">
        <v>129</v>
      </c>
      <c r="BP144" s="503"/>
      <c r="BQ144" s="503"/>
      <c r="BR144" s="504"/>
      <c r="BS144" s="502" t="s">
        <v>129</v>
      </c>
      <c r="BT144" s="503"/>
      <c r="BU144" s="503"/>
      <c r="BV144" s="504"/>
      <c r="CD144" s="118"/>
      <c r="CE144" s="118"/>
    </row>
    <row r="145" spans="2:74" ht="15.75" customHeight="1">
      <c r="B145" s="571" t="s">
        <v>103</v>
      </c>
      <c r="C145" s="572"/>
      <c r="D145" s="572"/>
      <c r="E145" s="572"/>
      <c r="F145" s="572"/>
      <c r="G145" s="119" t="s">
        <v>64</v>
      </c>
      <c r="H145" s="120"/>
      <c r="I145" s="120"/>
      <c r="J145" s="120"/>
      <c r="K145" s="120"/>
      <c r="L145" s="579"/>
      <c r="M145" s="580"/>
      <c r="N145" s="580"/>
      <c r="O145" s="580"/>
      <c r="P145" s="580"/>
      <c r="Q145" s="580"/>
      <c r="R145" s="549"/>
      <c r="S145" s="550"/>
      <c r="T145" s="550"/>
      <c r="U145" s="550"/>
      <c r="V145" s="576"/>
      <c r="W145" s="530" t="s">
        <v>74</v>
      </c>
      <c r="X145" s="530"/>
      <c r="Y145" s="120" t="s">
        <v>50</v>
      </c>
      <c r="Z145" s="120"/>
      <c r="AA145" s="120"/>
      <c r="AB145" s="120"/>
      <c r="AC145" s="120"/>
      <c r="AD145" s="120"/>
      <c r="AE145" s="120"/>
      <c r="AF145" s="120"/>
      <c r="AG145" s="120"/>
      <c r="AH145" s="120"/>
      <c r="AI145" s="120"/>
      <c r="AJ145" s="120"/>
      <c r="AK145" s="120"/>
      <c r="AL145" s="120"/>
      <c r="AM145" s="510" t="s">
        <v>74</v>
      </c>
      <c r="AN145" s="511"/>
      <c r="AO145" s="120" t="s">
        <v>22</v>
      </c>
      <c r="AP145" s="120"/>
      <c r="AQ145" s="120"/>
      <c r="AR145" s="120"/>
      <c r="AS145" s="120"/>
      <c r="AT145" s="120"/>
      <c r="AU145" s="120"/>
      <c r="AV145" s="120"/>
      <c r="AW145" s="120"/>
      <c r="AX145" s="120"/>
      <c r="AY145" s="120"/>
      <c r="AZ145" s="120"/>
      <c r="BA145" s="120"/>
      <c r="BB145" s="120"/>
      <c r="BC145" s="120"/>
      <c r="BD145" s="120"/>
      <c r="BE145" s="120"/>
      <c r="BF145" s="120"/>
      <c r="BG145" s="120"/>
      <c r="BH145" s="120"/>
      <c r="BI145" s="391"/>
      <c r="BJ145" s="392"/>
      <c r="BK145" s="392"/>
      <c r="BL145" s="392"/>
      <c r="BM145" s="392"/>
      <c r="BN145" s="393"/>
      <c r="BO145" s="505" t="s">
        <v>130</v>
      </c>
      <c r="BP145" s="506"/>
      <c r="BQ145" s="506"/>
      <c r="BR145" s="507"/>
      <c r="BS145" s="505" t="s">
        <v>130</v>
      </c>
      <c r="BT145" s="506"/>
      <c r="BU145" s="506"/>
      <c r="BV145" s="507"/>
    </row>
    <row r="146" spans="2:74" ht="15.75" customHeight="1">
      <c r="B146" s="571"/>
      <c r="C146" s="572"/>
      <c r="D146" s="572"/>
      <c r="E146" s="572"/>
      <c r="F146" s="572"/>
      <c r="G146" s="119" t="s">
        <v>503</v>
      </c>
      <c r="H146" s="120"/>
      <c r="I146" s="120"/>
      <c r="J146" s="120"/>
      <c r="K146" s="120"/>
      <c r="L146" s="579"/>
      <c r="M146" s="580"/>
      <c r="N146" s="580"/>
      <c r="O146" s="580"/>
      <c r="P146" s="580"/>
      <c r="Q146" s="580"/>
      <c r="R146" s="549"/>
      <c r="S146" s="550"/>
      <c r="T146" s="550"/>
      <c r="U146" s="550"/>
      <c r="V146" s="576"/>
      <c r="W146" s="530" t="s">
        <v>74</v>
      </c>
      <c r="X146" s="530"/>
      <c r="Y146" s="120" t="s">
        <v>51</v>
      </c>
      <c r="Z146" s="120"/>
      <c r="AA146" s="120"/>
      <c r="AB146" s="120"/>
      <c r="AC146" s="120"/>
      <c r="AD146" s="120"/>
      <c r="AE146" s="120"/>
      <c r="AF146" s="120"/>
      <c r="AG146" s="120"/>
      <c r="AH146" s="120"/>
      <c r="AI146" s="120"/>
      <c r="AJ146" s="120"/>
      <c r="AK146" s="120"/>
      <c r="AL146" s="120"/>
      <c r="AM146" s="510" t="s">
        <v>74</v>
      </c>
      <c r="AN146" s="511"/>
      <c r="AO146" s="120" t="s">
        <v>23</v>
      </c>
      <c r="AP146" s="120"/>
      <c r="AQ146" s="120"/>
      <c r="AR146" s="120"/>
      <c r="AS146" s="120"/>
      <c r="AT146" s="120"/>
      <c r="AU146" s="120"/>
      <c r="AV146" s="120"/>
      <c r="AW146" s="120"/>
      <c r="AX146" s="120"/>
      <c r="AY146" s="120"/>
      <c r="AZ146" s="120"/>
      <c r="BA146" s="120"/>
      <c r="BB146" s="120"/>
      <c r="BC146" s="120"/>
      <c r="BD146" s="120"/>
      <c r="BE146" s="120"/>
      <c r="BF146" s="120"/>
      <c r="BG146" s="120"/>
      <c r="BH146" s="120"/>
      <c r="BI146" s="391"/>
      <c r="BJ146" s="392"/>
      <c r="BK146" s="392"/>
      <c r="BL146" s="392"/>
      <c r="BM146" s="392"/>
      <c r="BN146" s="393"/>
      <c r="BO146" s="200"/>
      <c r="BP146" s="201"/>
      <c r="BQ146" s="201"/>
      <c r="BR146" s="202"/>
      <c r="BS146" s="200"/>
      <c r="BT146" s="201"/>
      <c r="BU146" s="201"/>
      <c r="BV146" s="202"/>
    </row>
    <row r="147" spans="2:74" ht="15.75" customHeight="1">
      <c r="B147" s="571"/>
      <c r="C147" s="572"/>
      <c r="D147" s="572"/>
      <c r="E147" s="572"/>
      <c r="F147" s="572"/>
      <c r="G147" s="119" t="s">
        <v>65</v>
      </c>
      <c r="H147" s="120"/>
      <c r="I147" s="120"/>
      <c r="J147" s="120"/>
      <c r="K147" s="120"/>
      <c r="L147" s="579"/>
      <c r="M147" s="580"/>
      <c r="N147" s="580"/>
      <c r="O147" s="580"/>
      <c r="P147" s="580"/>
      <c r="Q147" s="580"/>
      <c r="R147" s="549"/>
      <c r="S147" s="550"/>
      <c r="T147" s="550"/>
      <c r="U147" s="550"/>
      <c r="V147" s="576"/>
      <c r="W147" s="508" t="s">
        <v>74</v>
      </c>
      <c r="X147" s="509"/>
      <c r="Y147" s="517"/>
      <c r="Z147" s="517"/>
      <c r="AA147" s="517"/>
      <c r="AB147" s="517"/>
      <c r="AC147" s="517"/>
      <c r="AD147" s="517"/>
      <c r="AE147" s="517"/>
      <c r="AF147" s="517"/>
      <c r="AG147" s="517"/>
      <c r="AH147" s="517"/>
      <c r="AI147" s="517"/>
      <c r="AJ147" s="517"/>
      <c r="AK147" s="517"/>
      <c r="AL147" s="518"/>
      <c r="AM147" s="508" t="s">
        <v>74</v>
      </c>
      <c r="AN147" s="509"/>
      <c r="AO147" s="121" t="s">
        <v>24</v>
      </c>
      <c r="AP147" s="121"/>
      <c r="AQ147" s="121"/>
      <c r="AR147" s="121"/>
      <c r="AS147" s="121"/>
      <c r="AT147" s="121"/>
      <c r="AU147" s="121"/>
      <c r="AV147" s="121"/>
      <c r="AW147" s="121"/>
      <c r="AX147" s="121"/>
      <c r="AY147" s="121"/>
      <c r="AZ147" s="121"/>
      <c r="BA147" s="121"/>
      <c r="BB147" s="121"/>
      <c r="BC147" s="121"/>
      <c r="BD147" s="121"/>
      <c r="BE147" s="121"/>
      <c r="BF147" s="121"/>
      <c r="BG147" s="121"/>
      <c r="BH147" s="121"/>
      <c r="BI147" s="396"/>
      <c r="BJ147" s="397"/>
      <c r="BK147" s="397"/>
      <c r="BL147" s="397"/>
      <c r="BM147" s="397"/>
      <c r="BN147" s="398"/>
      <c r="BO147" s="203"/>
      <c r="BP147" s="204"/>
      <c r="BQ147" s="204"/>
      <c r="BR147" s="205"/>
      <c r="BS147" s="203"/>
      <c r="BT147" s="204"/>
      <c r="BU147" s="204"/>
      <c r="BV147" s="205"/>
    </row>
    <row r="148" spans="2:74" ht="15.75" customHeight="1">
      <c r="B148" s="571"/>
      <c r="C148" s="572"/>
      <c r="D148" s="572"/>
      <c r="E148" s="572"/>
      <c r="F148" s="572"/>
      <c r="G148" s="119" t="s">
        <v>66</v>
      </c>
      <c r="H148" s="120"/>
      <c r="I148" s="120"/>
      <c r="J148" s="120"/>
      <c r="K148" s="120"/>
      <c r="L148" s="540" t="s">
        <v>72</v>
      </c>
      <c r="M148" s="541"/>
      <c r="N148" s="541"/>
      <c r="O148" s="541"/>
      <c r="P148" s="541"/>
      <c r="Q148" s="541"/>
      <c r="R148" s="549" t="s">
        <v>69</v>
      </c>
      <c r="S148" s="550"/>
      <c r="T148" s="550"/>
      <c r="U148" s="550"/>
      <c r="V148" s="576"/>
      <c r="W148" s="530" t="s">
        <v>74</v>
      </c>
      <c r="X148" s="530"/>
      <c r="Y148" s="116" t="s">
        <v>52</v>
      </c>
      <c r="Z148" s="116"/>
      <c r="AA148" s="116"/>
      <c r="AB148" s="116"/>
      <c r="AC148" s="116"/>
      <c r="AD148" s="116"/>
      <c r="AE148" s="116"/>
      <c r="AF148" s="116"/>
      <c r="AG148" s="116"/>
      <c r="AH148" s="116"/>
      <c r="AI148" s="116"/>
      <c r="AJ148" s="116"/>
      <c r="AK148" s="116"/>
      <c r="AL148" s="116"/>
      <c r="AM148" s="512" t="s">
        <v>74</v>
      </c>
      <c r="AN148" s="513"/>
      <c r="AO148" s="116" t="s">
        <v>25</v>
      </c>
      <c r="AP148" s="116"/>
      <c r="AQ148" s="116"/>
      <c r="AR148" s="116"/>
      <c r="AS148" s="116"/>
      <c r="AT148" s="116"/>
      <c r="AU148" s="116"/>
      <c r="AV148" s="116"/>
      <c r="AW148" s="116"/>
      <c r="AX148" s="116"/>
      <c r="AY148" s="116"/>
      <c r="AZ148" s="116"/>
      <c r="BA148" s="116"/>
      <c r="BB148" s="116"/>
      <c r="BC148" s="116"/>
      <c r="BD148" s="116"/>
      <c r="BE148" s="116"/>
      <c r="BF148" s="116"/>
      <c r="BG148" s="116"/>
      <c r="BH148" s="116"/>
      <c r="BI148" s="499" t="s">
        <v>428</v>
      </c>
      <c r="BJ148" s="500"/>
      <c r="BK148" s="500"/>
      <c r="BL148" s="500"/>
      <c r="BM148" s="500"/>
      <c r="BN148" s="501"/>
      <c r="BO148" s="502" t="s">
        <v>129</v>
      </c>
      <c r="BP148" s="503"/>
      <c r="BQ148" s="503"/>
      <c r="BR148" s="504"/>
      <c r="BS148" s="502" t="s">
        <v>129</v>
      </c>
      <c r="BT148" s="503"/>
      <c r="BU148" s="503"/>
      <c r="BV148" s="504"/>
    </row>
    <row r="149" spans="2:74" ht="15.75" customHeight="1">
      <c r="B149" s="571"/>
      <c r="C149" s="572"/>
      <c r="D149" s="572"/>
      <c r="E149" s="572"/>
      <c r="F149" s="572"/>
      <c r="G149" s="119" t="s">
        <v>504</v>
      </c>
      <c r="H149" s="120"/>
      <c r="I149" s="120"/>
      <c r="J149" s="120"/>
      <c r="K149" s="120"/>
      <c r="L149" s="542"/>
      <c r="M149" s="543"/>
      <c r="N149" s="543"/>
      <c r="O149" s="543"/>
      <c r="P149" s="543"/>
      <c r="Q149" s="543"/>
      <c r="R149" s="549"/>
      <c r="S149" s="550"/>
      <c r="T149" s="550"/>
      <c r="U149" s="550"/>
      <c r="V149" s="576"/>
      <c r="W149" s="530" t="s">
        <v>74</v>
      </c>
      <c r="X149" s="530"/>
      <c r="Y149" s="120" t="s">
        <v>53</v>
      </c>
      <c r="Z149" s="120"/>
      <c r="AA149" s="120"/>
      <c r="AB149" s="120"/>
      <c r="AC149" s="120"/>
      <c r="AD149" s="120"/>
      <c r="AE149" s="120"/>
      <c r="AF149" s="120"/>
      <c r="AG149" s="120"/>
      <c r="AH149" s="120"/>
      <c r="AI149" s="120"/>
      <c r="AJ149" s="120"/>
      <c r="AK149" s="120"/>
      <c r="AL149" s="120"/>
      <c r="AM149" s="510" t="s">
        <v>74</v>
      </c>
      <c r="AN149" s="511"/>
      <c r="AO149" s="120" t="s">
        <v>26</v>
      </c>
      <c r="AP149" s="120"/>
      <c r="AQ149" s="120"/>
      <c r="AR149" s="120"/>
      <c r="AS149" s="120"/>
      <c r="AT149" s="120"/>
      <c r="AU149" s="120"/>
      <c r="AV149" s="120"/>
      <c r="AW149" s="120"/>
      <c r="AX149" s="120"/>
      <c r="AY149" s="120"/>
      <c r="AZ149" s="120"/>
      <c r="BA149" s="120"/>
      <c r="BB149" s="120"/>
      <c r="BC149" s="120"/>
      <c r="BD149" s="120"/>
      <c r="BE149" s="120"/>
      <c r="BF149" s="120"/>
      <c r="BG149" s="120"/>
      <c r="BH149" s="120"/>
      <c r="BI149" s="471"/>
      <c r="BJ149" s="470"/>
      <c r="BK149" s="470"/>
      <c r="BL149" s="470"/>
      <c r="BM149" s="470"/>
      <c r="BN149" s="472"/>
      <c r="BO149" s="505" t="s">
        <v>130</v>
      </c>
      <c r="BP149" s="506"/>
      <c r="BQ149" s="506"/>
      <c r="BR149" s="507"/>
      <c r="BS149" s="505" t="s">
        <v>130</v>
      </c>
      <c r="BT149" s="506"/>
      <c r="BU149" s="506"/>
      <c r="BV149" s="507"/>
    </row>
    <row r="150" spans="2:74" ht="15.75" customHeight="1">
      <c r="B150" s="571"/>
      <c r="C150" s="572"/>
      <c r="D150" s="572"/>
      <c r="E150" s="572"/>
      <c r="F150" s="572"/>
      <c r="G150" s="119" t="s">
        <v>505</v>
      </c>
      <c r="H150" s="120"/>
      <c r="I150" s="120"/>
      <c r="J150" s="120"/>
      <c r="K150" s="120"/>
      <c r="L150" s="542"/>
      <c r="M150" s="543"/>
      <c r="N150" s="543"/>
      <c r="O150" s="543"/>
      <c r="P150" s="543"/>
      <c r="Q150" s="543"/>
      <c r="R150" s="549"/>
      <c r="S150" s="550"/>
      <c r="T150" s="550"/>
      <c r="U150" s="550"/>
      <c r="V150" s="576"/>
      <c r="W150" s="530" t="s">
        <v>74</v>
      </c>
      <c r="X150" s="530"/>
      <c r="Y150" s="120" t="s">
        <v>54</v>
      </c>
      <c r="Z150" s="120"/>
      <c r="AA150" s="120"/>
      <c r="AB150" s="120"/>
      <c r="AC150" s="120"/>
      <c r="AD150" s="120"/>
      <c r="AE150" s="120"/>
      <c r="AF150" s="120"/>
      <c r="AG150" s="120"/>
      <c r="AH150" s="120"/>
      <c r="AI150" s="120"/>
      <c r="AJ150" s="120"/>
      <c r="AK150" s="120"/>
      <c r="AL150" s="120"/>
      <c r="AM150" s="510" t="s">
        <v>74</v>
      </c>
      <c r="AN150" s="511"/>
      <c r="AO150" s="120" t="s">
        <v>27</v>
      </c>
      <c r="AP150" s="120"/>
      <c r="AQ150" s="120"/>
      <c r="AR150" s="120"/>
      <c r="AS150" s="120"/>
      <c r="AT150" s="120"/>
      <c r="AU150" s="120"/>
      <c r="AV150" s="120"/>
      <c r="AW150" s="120"/>
      <c r="AX150" s="120"/>
      <c r="AY150" s="120"/>
      <c r="AZ150" s="120"/>
      <c r="BA150" s="120"/>
      <c r="BB150" s="120"/>
      <c r="BC150" s="120"/>
      <c r="BD150" s="120"/>
      <c r="BE150" s="120"/>
      <c r="BF150" s="120"/>
      <c r="BG150" s="120"/>
      <c r="BH150" s="120"/>
      <c r="BI150" s="391"/>
      <c r="BJ150" s="392"/>
      <c r="BK150" s="392"/>
      <c r="BL150" s="392"/>
      <c r="BM150" s="392"/>
      <c r="BN150" s="393"/>
      <c r="BO150" s="200"/>
      <c r="BP150" s="201"/>
      <c r="BQ150" s="201"/>
      <c r="BR150" s="202"/>
      <c r="BS150" s="200"/>
      <c r="BT150" s="201"/>
      <c r="BU150" s="201"/>
      <c r="BV150" s="202"/>
    </row>
    <row r="151" spans="2:74" ht="15.75" customHeight="1">
      <c r="B151" s="571"/>
      <c r="C151" s="572"/>
      <c r="D151" s="572"/>
      <c r="E151" s="572"/>
      <c r="F151" s="572"/>
      <c r="G151" s="122"/>
      <c r="H151" s="120"/>
      <c r="I151" s="120"/>
      <c r="J151" s="120"/>
      <c r="K151" s="120"/>
      <c r="L151" s="542"/>
      <c r="M151" s="543"/>
      <c r="N151" s="543"/>
      <c r="O151" s="543"/>
      <c r="P151" s="543"/>
      <c r="Q151" s="543"/>
      <c r="R151" s="549"/>
      <c r="S151" s="550"/>
      <c r="T151" s="550"/>
      <c r="U151" s="550"/>
      <c r="V151" s="576"/>
      <c r="W151" s="530" t="s">
        <v>74</v>
      </c>
      <c r="X151" s="530"/>
      <c r="Y151" s="120" t="s">
        <v>118</v>
      </c>
      <c r="Z151" s="120"/>
      <c r="AA151" s="120"/>
      <c r="AB151" s="120"/>
      <c r="AC151" s="120"/>
      <c r="AD151" s="120"/>
      <c r="AE151" s="120"/>
      <c r="AF151" s="120"/>
      <c r="AG151" s="120"/>
      <c r="AH151" s="120"/>
      <c r="AI151" s="120"/>
      <c r="AJ151" s="120"/>
      <c r="AK151" s="120"/>
      <c r="AL151" s="120"/>
      <c r="AM151" s="510" t="s">
        <v>74</v>
      </c>
      <c r="AN151" s="511"/>
      <c r="AO151" s="120" t="s">
        <v>28</v>
      </c>
      <c r="AP151" s="120"/>
      <c r="AQ151" s="120"/>
      <c r="AR151" s="120"/>
      <c r="AS151" s="120"/>
      <c r="AT151" s="120"/>
      <c r="AU151" s="120"/>
      <c r="AV151" s="120"/>
      <c r="AW151" s="120"/>
      <c r="AX151" s="120"/>
      <c r="AY151" s="120"/>
      <c r="AZ151" s="120"/>
      <c r="BA151" s="120"/>
      <c r="BB151" s="120"/>
      <c r="BC151" s="120"/>
      <c r="BD151" s="120"/>
      <c r="BE151" s="120"/>
      <c r="BF151" s="120"/>
      <c r="BG151" s="120"/>
      <c r="BH151" s="120"/>
      <c r="BI151" s="391"/>
      <c r="BJ151" s="392"/>
      <c r="BK151" s="392"/>
      <c r="BL151" s="392"/>
      <c r="BM151" s="392"/>
      <c r="BN151" s="393"/>
      <c r="BO151" s="200"/>
      <c r="BP151" s="201"/>
      <c r="BQ151" s="201"/>
      <c r="BR151" s="202"/>
      <c r="BS151" s="200"/>
      <c r="BT151" s="201"/>
      <c r="BU151" s="201"/>
      <c r="BV151" s="202"/>
    </row>
    <row r="152" spans="2:74" ht="15.75" customHeight="1">
      <c r="B152" s="571"/>
      <c r="C152" s="572"/>
      <c r="D152" s="572"/>
      <c r="E152" s="572"/>
      <c r="F152" s="572"/>
      <c r="G152" s="571" t="s">
        <v>73</v>
      </c>
      <c r="H152" s="572"/>
      <c r="I152" s="572"/>
      <c r="J152" s="572"/>
      <c r="K152" s="572"/>
      <c r="L152" s="542"/>
      <c r="M152" s="543"/>
      <c r="N152" s="543"/>
      <c r="O152" s="543"/>
      <c r="P152" s="543"/>
      <c r="Q152" s="543"/>
      <c r="R152" s="549"/>
      <c r="S152" s="550"/>
      <c r="T152" s="550"/>
      <c r="U152" s="550"/>
      <c r="V152" s="576"/>
      <c r="W152" s="120"/>
      <c r="X152" s="120"/>
      <c r="Y152" s="120" t="s">
        <v>549</v>
      </c>
      <c r="Z152" s="120"/>
      <c r="AA152" s="120"/>
      <c r="AB152" s="120"/>
      <c r="AC152" s="120"/>
      <c r="AD152" s="120"/>
      <c r="AE152" s="120"/>
      <c r="AF152" s="120"/>
      <c r="AG152" s="120"/>
      <c r="AH152" s="120"/>
      <c r="AI152" s="120"/>
      <c r="AJ152" s="120"/>
      <c r="AK152" s="120"/>
      <c r="AL152" s="120"/>
      <c r="AM152" s="510" t="s">
        <v>74</v>
      </c>
      <c r="AN152" s="511"/>
      <c r="AO152" s="120" t="s">
        <v>29</v>
      </c>
      <c r="AP152" s="120"/>
      <c r="AQ152" s="120"/>
      <c r="AR152" s="120"/>
      <c r="AS152" s="120"/>
      <c r="AT152" s="120"/>
      <c r="AU152" s="120"/>
      <c r="AV152" s="120"/>
      <c r="AW152" s="120"/>
      <c r="AX152" s="120"/>
      <c r="AY152" s="120"/>
      <c r="AZ152" s="120"/>
      <c r="BA152" s="120"/>
      <c r="BB152" s="120"/>
      <c r="BC152" s="120"/>
      <c r="BD152" s="120"/>
      <c r="BE152" s="120"/>
      <c r="BF152" s="120"/>
      <c r="BG152" s="120"/>
      <c r="BH152" s="120"/>
      <c r="BI152" s="391"/>
      <c r="BJ152" s="392"/>
      <c r="BK152" s="392"/>
      <c r="BL152" s="392"/>
      <c r="BM152" s="392"/>
      <c r="BN152" s="393"/>
      <c r="BO152" s="200"/>
      <c r="BP152" s="201"/>
      <c r="BQ152" s="201"/>
      <c r="BR152" s="202"/>
      <c r="BS152" s="200"/>
      <c r="BT152" s="201"/>
      <c r="BU152" s="201"/>
      <c r="BV152" s="202"/>
    </row>
    <row r="153" spans="2:74" ht="15.75" customHeight="1">
      <c r="B153" s="571"/>
      <c r="C153" s="572"/>
      <c r="D153" s="572"/>
      <c r="E153" s="572"/>
      <c r="F153" s="572"/>
      <c r="G153" s="571"/>
      <c r="H153" s="572"/>
      <c r="I153" s="572"/>
      <c r="J153" s="572"/>
      <c r="K153" s="572"/>
      <c r="L153" s="544"/>
      <c r="M153" s="545"/>
      <c r="N153" s="545"/>
      <c r="O153" s="545"/>
      <c r="P153" s="545"/>
      <c r="Q153" s="545"/>
      <c r="R153" s="549"/>
      <c r="S153" s="550"/>
      <c r="T153" s="550"/>
      <c r="U153" s="550"/>
      <c r="V153" s="576"/>
      <c r="W153" s="509" t="s">
        <v>74</v>
      </c>
      <c r="X153" s="509"/>
      <c r="Y153" s="121" t="s">
        <v>55</v>
      </c>
      <c r="Z153" s="121"/>
      <c r="AA153" s="121"/>
      <c r="AB153" s="121"/>
      <c r="AC153" s="121"/>
      <c r="AD153" s="121"/>
      <c r="AE153" s="121"/>
      <c r="AF153" s="121"/>
      <c r="AG153" s="121"/>
      <c r="AH153" s="121"/>
      <c r="AI153" s="121"/>
      <c r="AJ153" s="121"/>
      <c r="AK153" s="121"/>
      <c r="AL153" s="121"/>
      <c r="AM153" s="508" t="s">
        <v>74</v>
      </c>
      <c r="AN153" s="509"/>
      <c r="AO153" s="121" t="s">
        <v>30</v>
      </c>
      <c r="AP153" s="121"/>
      <c r="AQ153" s="121"/>
      <c r="AR153" s="121"/>
      <c r="AS153" s="121"/>
      <c r="AT153" s="121"/>
      <c r="AU153" s="121"/>
      <c r="AV153" s="121"/>
      <c r="AW153" s="121"/>
      <c r="AX153" s="121"/>
      <c r="AY153" s="121"/>
      <c r="AZ153" s="121"/>
      <c r="BA153" s="121"/>
      <c r="BB153" s="121"/>
      <c r="BC153" s="121"/>
      <c r="BD153" s="121"/>
      <c r="BE153" s="121"/>
      <c r="BF153" s="121"/>
      <c r="BG153" s="121"/>
      <c r="BH153" s="121"/>
      <c r="BI153" s="396"/>
      <c r="BJ153" s="397"/>
      <c r="BK153" s="397"/>
      <c r="BL153" s="397"/>
      <c r="BM153" s="397"/>
      <c r="BN153" s="398"/>
      <c r="BO153" s="203"/>
      <c r="BP153" s="204"/>
      <c r="BQ153" s="204"/>
      <c r="BR153" s="205"/>
      <c r="BS153" s="203"/>
      <c r="BT153" s="204"/>
      <c r="BU153" s="204"/>
      <c r="BV153" s="205"/>
    </row>
    <row r="154" spans="2:74" ht="15.75" customHeight="1">
      <c r="B154" s="571"/>
      <c r="C154" s="572"/>
      <c r="D154" s="572"/>
      <c r="E154" s="572"/>
      <c r="F154" s="572"/>
      <c r="G154" s="571"/>
      <c r="H154" s="572"/>
      <c r="I154" s="572"/>
      <c r="J154" s="572"/>
      <c r="K154" s="572"/>
      <c r="L154" s="528" t="s">
        <v>951</v>
      </c>
      <c r="M154" s="529"/>
      <c r="N154" s="529"/>
      <c r="O154" s="529"/>
      <c r="P154" s="529"/>
      <c r="Q154" s="529"/>
      <c r="R154" s="549" t="s">
        <v>69</v>
      </c>
      <c r="S154" s="550"/>
      <c r="T154" s="550"/>
      <c r="U154" s="550"/>
      <c r="V154" s="576"/>
      <c r="W154" s="530" t="s">
        <v>74</v>
      </c>
      <c r="X154" s="530"/>
      <c r="Y154" s="116" t="s">
        <v>56</v>
      </c>
      <c r="Z154" s="116"/>
      <c r="AA154" s="116"/>
      <c r="AB154" s="116"/>
      <c r="AC154" s="116"/>
      <c r="AD154" s="116"/>
      <c r="AE154" s="116"/>
      <c r="AF154" s="116"/>
      <c r="AG154" s="116"/>
      <c r="AH154" s="116"/>
      <c r="AI154" s="116"/>
      <c r="AJ154" s="116"/>
      <c r="AK154" s="116"/>
      <c r="AL154" s="116"/>
      <c r="AM154" s="512" t="s">
        <v>74</v>
      </c>
      <c r="AN154" s="513"/>
      <c r="AO154" s="116" t="s">
        <v>31</v>
      </c>
      <c r="AP154" s="116"/>
      <c r="AQ154" s="116"/>
      <c r="AR154" s="116"/>
      <c r="AS154" s="116"/>
      <c r="AT154" s="116"/>
      <c r="AU154" s="116"/>
      <c r="AV154" s="116"/>
      <c r="AW154" s="116"/>
      <c r="AX154" s="116"/>
      <c r="AY154" s="116"/>
      <c r="AZ154" s="116"/>
      <c r="BA154" s="116"/>
      <c r="BB154" s="116"/>
      <c r="BC154" s="116"/>
      <c r="BD154" s="116"/>
      <c r="BE154" s="116"/>
      <c r="BF154" s="116"/>
      <c r="BG154" s="116"/>
      <c r="BH154" s="116"/>
      <c r="BI154" s="499" t="s">
        <v>428</v>
      </c>
      <c r="BJ154" s="500"/>
      <c r="BK154" s="500"/>
      <c r="BL154" s="500"/>
      <c r="BM154" s="500"/>
      <c r="BN154" s="501"/>
      <c r="BO154" s="502" t="s">
        <v>129</v>
      </c>
      <c r="BP154" s="503"/>
      <c r="BQ154" s="503"/>
      <c r="BR154" s="504"/>
      <c r="BS154" s="502" t="s">
        <v>129</v>
      </c>
      <c r="BT154" s="503"/>
      <c r="BU154" s="503"/>
      <c r="BV154" s="504"/>
    </row>
    <row r="155" spans="2:74" ht="15.75" customHeight="1">
      <c r="B155" s="571"/>
      <c r="C155" s="572"/>
      <c r="D155" s="572"/>
      <c r="E155" s="572"/>
      <c r="F155" s="572"/>
      <c r="G155" s="571"/>
      <c r="H155" s="572"/>
      <c r="I155" s="572"/>
      <c r="J155" s="572"/>
      <c r="K155" s="572"/>
      <c r="L155" s="528"/>
      <c r="M155" s="529"/>
      <c r="N155" s="529"/>
      <c r="O155" s="529"/>
      <c r="P155" s="529"/>
      <c r="Q155" s="529"/>
      <c r="R155" s="549"/>
      <c r="S155" s="550"/>
      <c r="T155" s="550"/>
      <c r="U155" s="550"/>
      <c r="V155" s="576"/>
      <c r="W155" s="530" t="s">
        <v>74</v>
      </c>
      <c r="X155" s="530"/>
      <c r="Y155" s="120" t="s">
        <v>57</v>
      </c>
      <c r="Z155" s="120"/>
      <c r="AA155" s="120"/>
      <c r="AB155" s="120"/>
      <c r="AC155" s="120"/>
      <c r="AD155" s="120"/>
      <c r="AE155" s="120"/>
      <c r="AF155" s="120"/>
      <c r="AG155" s="120"/>
      <c r="AH155" s="120"/>
      <c r="AI155" s="120"/>
      <c r="AJ155" s="120"/>
      <c r="AK155" s="120"/>
      <c r="AL155" s="120"/>
      <c r="AM155" s="510" t="s">
        <v>74</v>
      </c>
      <c r="AN155" s="511"/>
      <c r="AO155" s="120" t="s">
        <v>32</v>
      </c>
      <c r="AP155" s="120"/>
      <c r="AQ155" s="120"/>
      <c r="AR155" s="120"/>
      <c r="AS155" s="120"/>
      <c r="AT155" s="120"/>
      <c r="AU155" s="120"/>
      <c r="AV155" s="120"/>
      <c r="AW155" s="120"/>
      <c r="AX155" s="120"/>
      <c r="AY155" s="120"/>
      <c r="AZ155" s="120"/>
      <c r="BA155" s="120"/>
      <c r="BB155" s="120"/>
      <c r="BC155" s="120"/>
      <c r="BD155" s="120"/>
      <c r="BE155" s="120"/>
      <c r="BF155" s="120"/>
      <c r="BG155" s="120"/>
      <c r="BH155" s="120"/>
      <c r="BI155" s="471"/>
      <c r="BJ155" s="470"/>
      <c r="BK155" s="470"/>
      <c r="BL155" s="470"/>
      <c r="BM155" s="470"/>
      <c r="BN155" s="472"/>
      <c r="BO155" s="505" t="s">
        <v>130</v>
      </c>
      <c r="BP155" s="506"/>
      <c r="BQ155" s="506"/>
      <c r="BR155" s="507"/>
      <c r="BS155" s="505" t="s">
        <v>130</v>
      </c>
      <c r="BT155" s="506"/>
      <c r="BU155" s="506"/>
      <c r="BV155" s="507"/>
    </row>
    <row r="156" spans="2:74" ht="15.75" customHeight="1">
      <c r="B156" s="571"/>
      <c r="C156" s="572"/>
      <c r="D156" s="572"/>
      <c r="E156" s="572"/>
      <c r="F156" s="572"/>
      <c r="G156" s="571"/>
      <c r="H156" s="572"/>
      <c r="I156" s="572"/>
      <c r="J156" s="572"/>
      <c r="K156" s="572"/>
      <c r="L156" s="528"/>
      <c r="M156" s="529"/>
      <c r="N156" s="529"/>
      <c r="O156" s="529"/>
      <c r="P156" s="529"/>
      <c r="Q156" s="529"/>
      <c r="R156" s="549"/>
      <c r="S156" s="550"/>
      <c r="T156" s="550"/>
      <c r="U156" s="550"/>
      <c r="V156" s="576"/>
      <c r="W156" s="530" t="s">
        <v>74</v>
      </c>
      <c r="X156" s="530"/>
      <c r="Y156" s="120" t="s">
        <v>58</v>
      </c>
      <c r="Z156" s="120"/>
      <c r="AA156" s="120"/>
      <c r="AB156" s="120"/>
      <c r="AC156" s="120"/>
      <c r="AD156" s="120"/>
      <c r="AE156" s="120"/>
      <c r="AF156" s="120"/>
      <c r="AG156" s="120"/>
      <c r="AH156" s="120"/>
      <c r="AI156" s="120"/>
      <c r="AJ156" s="120"/>
      <c r="AK156" s="120"/>
      <c r="AL156" s="120"/>
      <c r="AM156" s="510" t="s">
        <v>74</v>
      </c>
      <c r="AN156" s="511"/>
      <c r="AO156" s="206" t="s">
        <v>67</v>
      </c>
      <c r="AP156" s="206"/>
      <c r="AQ156" s="206"/>
      <c r="AR156" s="206"/>
      <c r="AS156" s="206"/>
      <c r="AT156" s="206"/>
      <c r="AU156" s="206"/>
      <c r="AV156" s="206"/>
      <c r="AW156" s="206"/>
      <c r="AX156" s="206"/>
      <c r="AY156" s="206"/>
      <c r="AZ156" s="206"/>
      <c r="BA156" s="206"/>
      <c r="BB156" s="206"/>
      <c r="BC156" s="206"/>
      <c r="BD156" s="206"/>
      <c r="BE156" s="206"/>
      <c r="BF156" s="206"/>
      <c r="BG156" s="206"/>
      <c r="BH156" s="206"/>
      <c r="BI156" s="391"/>
      <c r="BJ156" s="392"/>
      <c r="BK156" s="392"/>
      <c r="BL156" s="392"/>
      <c r="BM156" s="392"/>
      <c r="BN156" s="393"/>
      <c r="BO156" s="200"/>
      <c r="BP156" s="201"/>
      <c r="BQ156" s="201"/>
      <c r="BR156" s="202"/>
      <c r="BS156" s="200"/>
      <c r="BT156" s="201"/>
      <c r="BU156" s="201"/>
      <c r="BV156" s="202"/>
    </row>
    <row r="157" spans="2:74" ht="15.75" customHeight="1">
      <c r="B157" s="571"/>
      <c r="C157" s="572"/>
      <c r="D157" s="572"/>
      <c r="E157" s="572"/>
      <c r="F157" s="572"/>
      <c r="G157" s="571"/>
      <c r="H157" s="572"/>
      <c r="I157" s="572"/>
      <c r="J157" s="572"/>
      <c r="K157" s="572"/>
      <c r="L157" s="528"/>
      <c r="M157" s="529"/>
      <c r="N157" s="529"/>
      <c r="O157" s="529"/>
      <c r="P157" s="529"/>
      <c r="Q157" s="529"/>
      <c r="R157" s="549"/>
      <c r="S157" s="550"/>
      <c r="T157" s="550"/>
      <c r="U157" s="550"/>
      <c r="V157" s="576"/>
      <c r="W157" s="530" t="s">
        <v>74</v>
      </c>
      <c r="X157" s="530"/>
      <c r="Y157" s="120" t="s">
        <v>59</v>
      </c>
      <c r="Z157" s="120"/>
      <c r="AA157" s="120"/>
      <c r="AB157" s="120"/>
      <c r="AC157" s="120"/>
      <c r="AD157" s="120"/>
      <c r="AE157" s="120"/>
      <c r="AF157" s="120"/>
      <c r="AG157" s="120"/>
      <c r="AH157" s="120"/>
      <c r="AI157" s="120"/>
      <c r="AJ157" s="120"/>
      <c r="AK157" s="120"/>
      <c r="AL157" s="120"/>
      <c r="AM157" s="510" t="s">
        <v>74</v>
      </c>
      <c r="AN157" s="511"/>
      <c r="AO157" s="206" t="s">
        <v>68</v>
      </c>
      <c r="AP157" s="206"/>
      <c r="AQ157" s="206"/>
      <c r="AR157" s="206"/>
      <c r="AS157" s="206"/>
      <c r="AT157" s="206"/>
      <c r="AU157" s="206"/>
      <c r="AV157" s="206"/>
      <c r="AW157" s="206"/>
      <c r="AX157" s="206"/>
      <c r="AY157" s="206"/>
      <c r="AZ157" s="206"/>
      <c r="BA157" s="206"/>
      <c r="BB157" s="206"/>
      <c r="BC157" s="206"/>
      <c r="BD157" s="206"/>
      <c r="BE157" s="206"/>
      <c r="BF157" s="206"/>
      <c r="BG157" s="206"/>
      <c r="BH157" s="206"/>
      <c r="BI157" s="391"/>
      <c r="BJ157" s="392"/>
      <c r="BK157" s="392"/>
      <c r="BL157" s="392"/>
      <c r="BM157" s="392"/>
      <c r="BN157" s="393"/>
      <c r="BO157" s="200"/>
      <c r="BP157" s="201"/>
      <c r="BQ157" s="201"/>
      <c r="BR157" s="202"/>
      <c r="BS157" s="200"/>
      <c r="BT157" s="201"/>
      <c r="BU157" s="201"/>
      <c r="BV157" s="202"/>
    </row>
    <row r="158" spans="2:74" ht="15.75" customHeight="1">
      <c r="B158" s="571"/>
      <c r="C158" s="572"/>
      <c r="D158" s="572"/>
      <c r="E158" s="572"/>
      <c r="F158" s="572"/>
      <c r="G158" s="571"/>
      <c r="H158" s="572"/>
      <c r="I158" s="572"/>
      <c r="J158" s="572"/>
      <c r="K158" s="572"/>
      <c r="L158" s="528"/>
      <c r="M158" s="529"/>
      <c r="N158" s="529"/>
      <c r="O158" s="529"/>
      <c r="P158" s="529"/>
      <c r="Q158" s="529"/>
      <c r="R158" s="549"/>
      <c r="S158" s="550"/>
      <c r="T158" s="550"/>
      <c r="U158" s="550"/>
      <c r="V158" s="576"/>
      <c r="W158" s="530" t="s">
        <v>74</v>
      </c>
      <c r="X158" s="530"/>
      <c r="Y158" s="120" t="s">
        <v>54</v>
      </c>
      <c r="Z158" s="120"/>
      <c r="AA158" s="120"/>
      <c r="AB158" s="120"/>
      <c r="AC158" s="120"/>
      <c r="AD158" s="120"/>
      <c r="AE158" s="120"/>
      <c r="AF158" s="120"/>
      <c r="AG158" s="120"/>
      <c r="AH158" s="120"/>
      <c r="AI158" s="120"/>
      <c r="AJ158" s="120"/>
      <c r="AK158" s="120"/>
      <c r="AL158" s="120"/>
      <c r="AM158" s="510" t="s">
        <v>74</v>
      </c>
      <c r="AN158" s="511"/>
      <c r="AO158" s="120" t="s">
        <v>30</v>
      </c>
      <c r="AP158" s="120"/>
      <c r="AQ158" s="120"/>
      <c r="AR158" s="120"/>
      <c r="AS158" s="120"/>
      <c r="AT158" s="120"/>
      <c r="AU158" s="120"/>
      <c r="AV158" s="120"/>
      <c r="AW158" s="120"/>
      <c r="AX158" s="120"/>
      <c r="AY158" s="120"/>
      <c r="AZ158" s="120"/>
      <c r="BA158" s="120"/>
      <c r="BB158" s="120"/>
      <c r="BC158" s="120"/>
      <c r="BD158" s="120"/>
      <c r="BE158" s="120"/>
      <c r="BF158" s="120"/>
      <c r="BG158" s="120"/>
      <c r="BH158" s="120"/>
      <c r="BI158" s="391"/>
      <c r="BJ158" s="392"/>
      <c r="BK158" s="392"/>
      <c r="BL158" s="392"/>
      <c r="BM158" s="392"/>
      <c r="BN158" s="393"/>
      <c r="BO158" s="200"/>
      <c r="BP158" s="201"/>
      <c r="BQ158" s="201"/>
      <c r="BR158" s="202"/>
      <c r="BS158" s="200"/>
      <c r="BT158" s="201"/>
      <c r="BU158" s="201"/>
      <c r="BV158" s="202"/>
    </row>
    <row r="159" spans="2:74" ht="15.75" customHeight="1">
      <c r="B159" s="571"/>
      <c r="C159" s="572"/>
      <c r="D159" s="572"/>
      <c r="E159" s="572"/>
      <c r="F159" s="572"/>
      <c r="G159" s="571"/>
      <c r="H159" s="572"/>
      <c r="I159" s="572"/>
      <c r="J159" s="572"/>
      <c r="K159" s="572"/>
      <c r="L159" s="528"/>
      <c r="M159" s="529"/>
      <c r="N159" s="529"/>
      <c r="O159" s="529"/>
      <c r="P159" s="529"/>
      <c r="Q159" s="529"/>
      <c r="R159" s="549"/>
      <c r="S159" s="550"/>
      <c r="T159" s="550"/>
      <c r="U159" s="550"/>
      <c r="V159" s="576"/>
      <c r="W159" s="530" t="s">
        <v>74</v>
      </c>
      <c r="X159" s="530"/>
      <c r="Y159" s="120" t="s">
        <v>60</v>
      </c>
      <c r="Z159" s="120"/>
      <c r="AA159" s="120"/>
      <c r="AB159" s="120"/>
      <c r="AC159" s="120"/>
      <c r="AD159" s="120"/>
      <c r="AE159" s="120"/>
      <c r="AF159" s="120"/>
      <c r="AG159" s="120"/>
      <c r="AH159" s="120"/>
      <c r="AI159" s="120"/>
      <c r="AJ159" s="120"/>
      <c r="AK159" s="120"/>
      <c r="AL159" s="120"/>
      <c r="AM159" s="510" t="s">
        <v>74</v>
      </c>
      <c r="AN159" s="511"/>
      <c r="AO159" s="120" t="s">
        <v>33</v>
      </c>
      <c r="AP159" s="120"/>
      <c r="AQ159" s="120"/>
      <c r="AR159" s="120"/>
      <c r="AS159" s="120"/>
      <c r="AT159" s="120"/>
      <c r="AU159" s="120"/>
      <c r="AV159" s="120"/>
      <c r="AW159" s="120"/>
      <c r="AX159" s="120"/>
      <c r="AY159" s="120"/>
      <c r="AZ159" s="120"/>
      <c r="BA159" s="120"/>
      <c r="BB159" s="120"/>
      <c r="BC159" s="120"/>
      <c r="BD159" s="120"/>
      <c r="BE159" s="120"/>
      <c r="BF159" s="120"/>
      <c r="BG159" s="120"/>
      <c r="BH159" s="120"/>
      <c r="BI159" s="391"/>
      <c r="BJ159" s="392"/>
      <c r="BK159" s="392"/>
      <c r="BL159" s="392"/>
      <c r="BM159" s="392"/>
      <c r="BN159" s="393"/>
      <c r="BO159" s="200"/>
      <c r="BP159" s="201"/>
      <c r="BQ159" s="201"/>
      <c r="BR159" s="202"/>
      <c r="BS159" s="200"/>
      <c r="BT159" s="201"/>
      <c r="BU159" s="201"/>
      <c r="BV159" s="202"/>
    </row>
    <row r="160" spans="2:74" ht="15.75" customHeight="1">
      <c r="B160" s="571"/>
      <c r="C160" s="572"/>
      <c r="D160" s="572"/>
      <c r="E160" s="572"/>
      <c r="F160" s="572"/>
      <c r="G160" s="571"/>
      <c r="H160" s="572"/>
      <c r="I160" s="572"/>
      <c r="J160" s="572"/>
      <c r="K160" s="572"/>
      <c r="L160" s="528"/>
      <c r="M160" s="529"/>
      <c r="N160" s="529"/>
      <c r="O160" s="529"/>
      <c r="P160" s="529"/>
      <c r="Q160" s="529"/>
      <c r="R160" s="549"/>
      <c r="S160" s="550"/>
      <c r="T160" s="550"/>
      <c r="U160" s="550"/>
      <c r="V160" s="576"/>
      <c r="W160" s="511" t="s">
        <v>74</v>
      </c>
      <c r="X160" s="511"/>
      <c r="Y160" s="531"/>
      <c r="Z160" s="531"/>
      <c r="AA160" s="531"/>
      <c r="AB160" s="531"/>
      <c r="AC160" s="531"/>
      <c r="AD160" s="531"/>
      <c r="AE160" s="531"/>
      <c r="AF160" s="531"/>
      <c r="AG160" s="531"/>
      <c r="AH160" s="531"/>
      <c r="AI160" s="531"/>
      <c r="AJ160" s="531"/>
      <c r="AK160" s="531"/>
      <c r="AL160" s="531"/>
      <c r="AM160" s="510" t="s">
        <v>74</v>
      </c>
      <c r="AN160" s="511"/>
      <c r="AO160" s="120" t="s">
        <v>34</v>
      </c>
      <c r="AP160" s="120"/>
      <c r="AQ160" s="120"/>
      <c r="AR160" s="120"/>
      <c r="AS160" s="120"/>
      <c r="AT160" s="120"/>
      <c r="AU160" s="120"/>
      <c r="AV160" s="120"/>
      <c r="AW160" s="120"/>
      <c r="AX160" s="120"/>
      <c r="AY160" s="120"/>
      <c r="AZ160" s="120"/>
      <c r="BA160" s="120"/>
      <c r="BB160" s="120"/>
      <c r="BC160" s="120"/>
      <c r="BD160" s="120"/>
      <c r="BE160" s="120"/>
      <c r="BF160" s="120"/>
      <c r="BG160" s="120"/>
      <c r="BH160" s="120"/>
      <c r="BI160" s="391"/>
      <c r="BJ160" s="392"/>
      <c r="BK160" s="392"/>
      <c r="BL160" s="392"/>
      <c r="BM160" s="392"/>
      <c r="BN160" s="393"/>
      <c r="BO160" s="200"/>
      <c r="BP160" s="201"/>
      <c r="BQ160" s="201"/>
      <c r="BR160" s="202"/>
      <c r="BS160" s="200"/>
      <c r="BT160" s="201"/>
      <c r="BU160" s="201"/>
      <c r="BV160" s="202"/>
    </row>
    <row r="161" spans="2:74" ht="15.75" customHeight="1">
      <c r="B161" s="571"/>
      <c r="C161" s="572"/>
      <c r="D161" s="572"/>
      <c r="E161" s="572"/>
      <c r="F161" s="572"/>
      <c r="G161" s="571"/>
      <c r="H161" s="572"/>
      <c r="I161" s="572"/>
      <c r="J161" s="572"/>
      <c r="K161" s="572"/>
      <c r="L161" s="528"/>
      <c r="M161" s="529"/>
      <c r="N161" s="529"/>
      <c r="O161" s="529"/>
      <c r="P161" s="529"/>
      <c r="Q161" s="529"/>
      <c r="R161" s="549"/>
      <c r="S161" s="550"/>
      <c r="T161" s="550"/>
      <c r="U161" s="550"/>
      <c r="V161" s="576"/>
      <c r="W161" s="509" t="s">
        <v>74</v>
      </c>
      <c r="X161" s="509"/>
      <c r="Y161" s="517"/>
      <c r="Z161" s="517"/>
      <c r="AA161" s="517"/>
      <c r="AB161" s="517"/>
      <c r="AC161" s="517"/>
      <c r="AD161" s="517"/>
      <c r="AE161" s="517"/>
      <c r="AF161" s="517"/>
      <c r="AG161" s="517"/>
      <c r="AH161" s="517"/>
      <c r="AI161" s="517"/>
      <c r="AJ161" s="517"/>
      <c r="AK161" s="517"/>
      <c r="AL161" s="517"/>
      <c r="AM161" s="508" t="s">
        <v>74</v>
      </c>
      <c r="AN161" s="509"/>
      <c r="AO161" s="121" t="s">
        <v>29</v>
      </c>
      <c r="AP161" s="121"/>
      <c r="AQ161" s="121"/>
      <c r="AR161" s="121"/>
      <c r="AS161" s="121"/>
      <c r="AT161" s="121"/>
      <c r="AU161" s="121"/>
      <c r="AV161" s="121"/>
      <c r="AW161" s="121"/>
      <c r="AX161" s="121"/>
      <c r="AY161" s="121"/>
      <c r="AZ161" s="121"/>
      <c r="BA161" s="121"/>
      <c r="BB161" s="121"/>
      <c r="BC161" s="121"/>
      <c r="BD161" s="121"/>
      <c r="BE161" s="121"/>
      <c r="BF161" s="121"/>
      <c r="BG161" s="121"/>
      <c r="BH161" s="121"/>
      <c r="BI161" s="396"/>
      <c r="BJ161" s="397"/>
      <c r="BK161" s="397"/>
      <c r="BL161" s="397"/>
      <c r="BM161" s="397"/>
      <c r="BN161" s="398"/>
      <c r="BO161" s="203"/>
      <c r="BP161" s="204"/>
      <c r="BQ161" s="204"/>
      <c r="BR161" s="205"/>
      <c r="BS161" s="203"/>
      <c r="BT161" s="204"/>
      <c r="BU161" s="204"/>
      <c r="BV161" s="205"/>
    </row>
    <row r="162" spans="2:74" ht="15.75" customHeight="1">
      <c r="B162" s="571"/>
      <c r="C162" s="572"/>
      <c r="D162" s="572"/>
      <c r="E162" s="572"/>
      <c r="F162" s="572"/>
      <c r="G162" s="571"/>
      <c r="H162" s="572"/>
      <c r="I162" s="572"/>
      <c r="J162" s="572"/>
      <c r="K162" s="572"/>
      <c r="L162" s="528" t="s">
        <v>952</v>
      </c>
      <c r="M162" s="529"/>
      <c r="N162" s="529"/>
      <c r="O162" s="529"/>
      <c r="P162" s="529"/>
      <c r="Q162" s="529"/>
      <c r="R162" s="549" t="s">
        <v>69</v>
      </c>
      <c r="S162" s="550"/>
      <c r="T162" s="550"/>
      <c r="U162" s="550"/>
      <c r="V162" s="576"/>
      <c r="W162" s="530" t="s">
        <v>74</v>
      </c>
      <c r="X162" s="530"/>
      <c r="Y162" s="116" t="s">
        <v>56</v>
      </c>
      <c r="Z162" s="116"/>
      <c r="AA162" s="116"/>
      <c r="AB162" s="116"/>
      <c r="AC162" s="116"/>
      <c r="AD162" s="116"/>
      <c r="AE162" s="116"/>
      <c r="AF162" s="116"/>
      <c r="AG162" s="116"/>
      <c r="AH162" s="116"/>
      <c r="AI162" s="116"/>
      <c r="AJ162" s="116"/>
      <c r="AK162" s="116"/>
      <c r="AL162" s="116"/>
      <c r="AM162" s="512" t="s">
        <v>74</v>
      </c>
      <c r="AN162" s="513"/>
      <c r="AO162" s="116" t="s">
        <v>35</v>
      </c>
      <c r="AP162" s="116"/>
      <c r="AQ162" s="116"/>
      <c r="AR162" s="116"/>
      <c r="AS162" s="116"/>
      <c r="AT162" s="116"/>
      <c r="AU162" s="116"/>
      <c r="AV162" s="116"/>
      <c r="AW162" s="116"/>
      <c r="AX162" s="116"/>
      <c r="AY162" s="116"/>
      <c r="AZ162" s="116"/>
      <c r="BA162" s="116"/>
      <c r="BB162" s="116"/>
      <c r="BC162" s="116"/>
      <c r="BD162" s="116"/>
      <c r="BE162" s="116"/>
      <c r="BF162" s="116"/>
      <c r="BG162" s="116"/>
      <c r="BH162" s="116"/>
      <c r="BI162" s="499" t="s">
        <v>428</v>
      </c>
      <c r="BJ162" s="500"/>
      <c r="BK162" s="500"/>
      <c r="BL162" s="500"/>
      <c r="BM162" s="500"/>
      <c r="BN162" s="501"/>
      <c r="BO162" s="502" t="s">
        <v>129</v>
      </c>
      <c r="BP162" s="503"/>
      <c r="BQ162" s="503"/>
      <c r="BR162" s="504"/>
      <c r="BS162" s="502" t="s">
        <v>129</v>
      </c>
      <c r="BT162" s="503"/>
      <c r="BU162" s="503"/>
      <c r="BV162" s="504"/>
    </row>
    <row r="163" spans="2:74" ht="15.75" customHeight="1">
      <c r="B163" s="571"/>
      <c r="C163" s="572"/>
      <c r="D163" s="572"/>
      <c r="E163" s="572"/>
      <c r="F163" s="572"/>
      <c r="G163" s="571"/>
      <c r="H163" s="572"/>
      <c r="I163" s="572"/>
      <c r="J163" s="572"/>
      <c r="K163" s="572"/>
      <c r="L163" s="528"/>
      <c r="M163" s="529"/>
      <c r="N163" s="529"/>
      <c r="O163" s="529"/>
      <c r="P163" s="529"/>
      <c r="Q163" s="529"/>
      <c r="R163" s="549"/>
      <c r="S163" s="550"/>
      <c r="T163" s="550"/>
      <c r="U163" s="550"/>
      <c r="V163" s="576"/>
      <c r="W163" s="530" t="s">
        <v>74</v>
      </c>
      <c r="X163" s="530"/>
      <c r="Y163" s="120" t="s">
        <v>57</v>
      </c>
      <c r="Z163" s="120"/>
      <c r="AA163" s="120"/>
      <c r="AB163" s="120"/>
      <c r="AC163" s="120"/>
      <c r="AD163" s="120"/>
      <c r="AE163" s="120"/>
      <c r="AF163" s="120"/>
      <c r="AG163" s="120"/>
      <c r="AH163" s="120"/>
      <c r="AI163" s="120"/>
      <c r="AJ163" s="120"/>
      <c r="AK163" s="120"/>
      <c r="AL163" s="120"/>
      <c r="AM163" s="510" t="s">
        <v>74</v>
      </c>
      <c r="AN163" s="511"/>
      <c r="AO163" s="120" t="s">
        <v>32</v>
      </c>
      <c r="AP163" s="120"/>
      <c r="AQ163" s="120"/>
      <c r="AR163" s="120"/>
      <c r="AS163" s="120"/>
      <c r="AT163" s="120"/>
      <c r="AU163" s="120"/>
      <c r="AV163" s="120"/>
      <c r="AW163" s="120"/>
      <c r="AX163" s="120"/>
      <c r="AY163" s="120"/>
      <c r="AZ163" s="120"/>
      <c r="BA163" s="120"/>
      <c r="BB163" s="120"/>
      <c r="BC163" s="120"/>
      <c r="BD163" s="120"/>
      <c r="BE163" s="120"/>
      <c r="BF163" s="120"/>
      <c r="BG163" s="120"/>
      <c r="BH163" s="120"/>
      <c r="BI163" s="471"/>
      <c r="BJ163" s="470"/>
      <c r="BK163" s="470"/>
      <c r="BL163" s="470"/>
      <c r="BM163" s="470"/>
      <c r="BN163" s="472"/>
      <c r="BO163" s="505" t="s">
        <v>130</v>
      </c>
      <c r="BP163" s="506"/>
      <c r="BQ163" s="506"/>
      <c r="BR163" s="507"/>
      <c r="BS163" s="505" t="s">
        <v>130</v>
      </c>
      <c r="BT163" s="506"/>
      <c r="BU163" s="506"/>
      <c r="BV163" s="507"/>
    </row>
    <row r="164" spans="2:74" ht="15.75" customHeight="1">
      <c r="B164" s="571"/>
      <c r="C164" s="572"/>
      <c r="D164" s="572"/>
      <c r="E164" s="572"/>
      <c r="F164" s="572"/>
      <c r="G164" s="571"/>
      <c r="H164" s="572"/>
      <c r="I164" s="572"/>
      <c r="J164" s="572"/>
      <c r="K164" s="572"/>
      <c r="L164" s="528"/>
      <c r="M164" s="529"/>
      <c r="N164" s="529"/>
      <c r="O164" s="529"/>
      <c r="P164" s="529"/>
      <c r="Q164" s="529"/>
      <c r="R164" s="549"/>
      <c r="S164" s="550"/>
      <c r="T164" s="550"/>
      <c r="U164" s="550"/>
      <c r="V164" s="576"/>
      <c r="W164" s="530" t="s">
        <v>74</v>
      </c>
      <c r="X164" s="530"/>
      <c r="Y164" s="120" t="s">
        <v>59</v>
      </c>
      <c r="Z164" s="120"/>
      <c r="AA164" s="120"/>
      <c r="AB164" s="120"/>
      <c r="AC164" s="120"/>
      <c r="AD164" s="120"/>
      <c r="AE164" s="120"/>
      <c r="AF164" s="120"/>
      <c r="AG164" s="120"/>
      <c r="AH164" s="120"/>
      <c r="AI164" s="120"/>
      <c r="AJ164" s="120"/>
      <c r="AK164" s="120"/>
      <c r="AL164" s="120"/>
      <c r="AM164" s="510" t="s">
        <v>74</v>
      </c>
      <c r="AN164" s="511"/>
      <c r="AO164" s="206" t="s">
        <v>67</v>
      </c>
      <c r="AP164" s="206"/>
      <c r="AQ164" s="206"/>
      <c r="AR164" s="206"/>
      <c r="AS164" s="206"/>
      <c r="AT164" s="206"/>
      <c r="AU164" s="206"/>
      <c r="AV164" s="206"/>
      <c r="AW164" s="206"/>
      <c r="AX164" s="206"/>
      <c r="AY164" s="206"/>
      <c r="AZ164" s="206"/>
      <c r="BA164" s="206"/>
      <c r="BB164" s="206"/>
      <c r="BC164" s="206"/>
      <c r="BD164" s="206"/>
      <c r="BE164" s="206"/>
      <c r="BF164" s="206"/>
      <c r="BG164" s="206"/>
      <c r="BH164" s="206"/>
      <c r="BI164" s="391"/>
      <c r="BJ164" s="392"/>
      <c r="BK164" s="392"/>
      <c r="BL164" s="392"/>
      <c r="BM164" s="392"/>
      <c r="BN164" s="393"/>
      <c r="BO164" s="200"/>
      <c r="BP164" s="201"/>
      <c r="BQ164" s="201"/>
      <c r="BR164" s="202"/>
      <c r="BS164" s="200"/>
      <c r="BT164" s="201"/>
      <c r="BU164" s="201"/>
      <c r="BV164" s="202"/>
    </row>
    <row r="165" spans="2:74" ht="15.75" customHeight="1">
      <c r="B165" s="571"/>
      <c r="C165" s="572"/>
      <c r="D165" s="572"/>
      <c r="E165" s="572"/>
      <c r="F165" s="572"/>
      <c r="G165" s="571"/>
      <c r="H165" s="572"/>
      <c r="I165" s="572"/>
      <c r="J165" s="572"/>
      <c r="K165" s="572"/>
      <c r="L165" s="528"/>
      <c r="M165" s="529"/>
      <c r="N165" s="529"/>
      <c r="O165" s="529"/>
      <c r="P165" s="529"/>
      <c r="Q165" s="529"/>
      <c r="R165" s="549"/>
      <c r="S165" s="550"/>
      <c r="T165" s="550"/>
      <c r="U165" s="550"/>
      <c r="V165" s="576"/>
      <c r="W165" s="530" t="s">
        <v>74</v>
      </c>
      <c r="X165" s="530"/>
      <c r="Y165" s="120" t="s">
        <v>54</v>
      </c>
      <c r="Z165" s="120"/>
      <c r="AA165" s="120"/>
      <c r="AB165" s="120"/>
      <c r="AC165" s="120"/>
      <c r="AD165" s="120"/>
      <c r="AE165" s="120"/>
      <c r="AF165" s="120"/>
      <c r="AG165" s="120"/>
      <c r="AH165" s="120"/>
      <c r="AI165" s="120"/>
      <c r="AJ165" s="120"/>
      <c r="AK165" s="120"/>
      <c r="AL165" s="120"/>
      <c r="AM165" s="510" t="s">
        <v>74</v>
      </c>
      <c r="AN165" s="511"/>
      <c r="AO165" s="120" t="s">
        <v>28</v>
      </c>
      <c r="AP165" s="120"/>
      <c r="AQ165" s="120"/>
      <c r="AR165" s="120"/>
      <c r="AS165" s="120"/>
      <c r="AT165" s="120"/>
      <c r="AU165" s="120"/>
      <c r="AV165" s="120"/>
      <c r="AW165" s="120"/>
      <c r="AX165" s="120"/>
      <c r="AY165" s="120"/>
      <c r="AZ165" s="120"/>
      <c r="BA165" s="120"/>
      <c r="BB165" s="120"/>
      <c r="BC165" s="120"/>
      <c r="BD165" s="120"/>
      <c r="BE165" s="120"/>
      <c r="BF165" s="120"/>
      <c r="BG165" s="120"/>
      <c r="BH165" s="120"/>
      <c r="BI165" s="391"/>
      <c r="BJ165" s="392"/>
      <c r="BK165" s="392"/>
      <c r="BL165" s="392"/>
      <c r="BM165" s="392"/>
      <c r="BN165" s="393"/>
      <c r="BO165" s="200"/>
      <c r="BP165" s="201"/>
      <c r="BQ165" s="201"/>
      <c r="BR165" s="202"/>
      <c r="BS165" s="200"/>
      <c r="BT165" s="201"/>
      <c r="BU165" s="201"/>
      <c r="BV165" s="202"/>
    </row>
    <row r="166" spans="2:74" ht="15.75" customHeight="1">
      <c r="B166" s="571"/>
      <c r="C166" s="572"/>
      <c r="D166" s="572"/>
      <c r="E166" s="572"/>
      <c r="F166" s="572"/>
      <c r="G166" s="571"/>
      <c r="H166" s="572"/>
      <c r="I166" s="572"/>
      <c r="J166" s="572"/>
      <c r="K166" s="572"/>
      <c r="L166" s="528"/>
      <c r="M166" s="529"/>
      <c r="N166" s="529"/>
      <c r="O166" s="529"/>
      <c r="P166" s="529"/>
      <c r="Q166" s="529"/>
      <c r="R166" s="549"/>
      <c r="S166" s="550"/>
      <c r="T166" s="550"/>
      <c r="U166" s="550"/>
      <c r="V166" s="576"/>
      <c r="W166" s="530" t="s">
        <v>74</v>
      </c>
      <c r="X166" s="530"/>
      <c r="Y166" s="120" t="s">
        <v>60</v>
      </c>
      <c r="Z166" s="120"/>
      <c r="AA166" s="120"/>
      <c r="AB166" s="120"/>
      <c r="AC166" s="120"/>
      <c r="AD166" s="120"/>
      <c r="AE166" s="120"/>
      <c r="AF166" s="120"/>
      <c r="AG166" s="120"/>
      <c r="AH166" s="120"/>
      <c r="AI166" s="120"/>
      <c r="AJ166" s="120"/>
      <c r="AK166" s="120"/>
      <c r="AL166" s="120"/>
      <c r="AM166" s="510" t="s">
        <v>74</v>
      </c>
      <c r="AN166" s="511"/>
      <c r="AO166" s="206" t="s">
        <v>110</v>
      </c>
      <c r="AP166" s="206"/>
      <c r="AQ166" s="206"/>
      <c r="AR166" s="206"/>
      <c r="AS166" s="206"/>
      <c r="AT166" s="206"/>
      <c r="AU166" s="206"/>
      <c r="AV166" s="206"/>
      <c r="AW166" s="206"/>
      <c r="AX166" s="206"/>
      <c r="AY166" s="206"/>
      <c r="AZ166" s="206"/>
      <c r="BA166" s="206"/>
      <c r="BB166" s="206"/>
      <c r="BC166" s="206"/>
      <c r="BD166" s="206"/>
      <c r="BE166" s="206"/>
      <c r="BF166" s="206"/>
      <c r="BG166" s="206"/>
      <c r="BH166" s="206"/>
      <c r="BI166" s="391"/>
      <c r="BJ166" s="392"/>
      <c r="BK166" s="392"/>
      <c r="BL166" s="392"/>
      <c r="BM166" s="392"/>
      <c r="BN166" s="393"/>
      <c r="BO166" s="200"/>
      <c r="BP166" s="201"/>
      <c r="BQ166" s="201"/>
      <c r="BR166" s="202"/>
      <c r="BS166" s="200"/>
      <c r="BT166" s="201"/>
      <c r="BU166" s="201"/>
      <c r="BV166" s="202"/>
    </row>
    <row r="167" spans="2:74" ht="15.75" customHeight="1">
      <c r="B167" s="571"/>
      <c r="C167" s="572"/>
      <c r="D167" s="572"/>
      <c r="E167" s="572"/>
      <c r="F167" s="572"/>
      <c r="G167" s="571"/>
      <c r="H167" s="572"/>
      <c r="I167" s="572"/>
      <c r="J167" s="572"/>
      <c r="K167" s="572"/>
      <c r="L167" s="528"/>
      <c r="M167" s="529"/>
      <c r="N167" s="529"/>
      <c r="O167" s="529"/>
      <c r="P167" s="529"/>
      <c r="Q167" s="529"/>
      <c r="R167" s="549"/>
      <c r="S167" s="550"/>
      <c r="T167" s="550"/>
      <c r="U167" s="550"/>
      <c r="V167" s="576"/>
      <c r="W167" s="530" t="s">
        <v>74</v>
      </c>
      <c r="X167" s="530"/>
      <c r="Y167" s="120" t="s">
        <v>118</v>
      </c>
      <c r="Z167" s="120"/>
      <c r="AA167" s="120"/>
      <c r="AB167" s="120"/>
      <c r="AC167" s="120"/>
      <c r="AD167" s="120"/>
      <c r="AE167" s="120"/>
      <c r="AF167" s="120"/>
      <c r="AG167" s="120"/>
      <c r="AH167" s="120"/>
      <c r="AI167" s="120"/>
      <c r="AJ167" s="120"/>
      <c r="AK167" s="120"/>
      <c r="AL167" s="120"/>
      <c r="AM167" s="510" t="s">
        <v>74</v>
      </c>
      <c r="AN167" s="511"/>
      <c r="AO167" s="120" t="s">
        <v>36</v>
      </c>
      <c r="AP167" s="120"/>
      <c r="AQ167" s="120"/>
      <c r="AR167" s="120"/>
      <c r="AS167" s="120"/>
      <c r="AT167" s="120"/>
      <c r="AU167" s="120"/>
      <c r="AV167" s="120"/>
      <c r="AW167" s="120"/>
      <c r="AX167" s="120"/>
      <c r="AY167" s="120"/>
      <c r="AZ167" s="120"/>
      <c r="BA167" s="120"/>
      <c r="BB167" s="120"/>
      <c r="BC167" s="120"/>
      <c r="BD167" s="120"/>
      <c r="BE167" s="120"/>
      <c r="BF167" s="120"/>
      <c r="BG167" s="120"/>
      <c r="BH167" s="120"/>
      <c r="BI167" s="391"/>
      <c r="BJ167" s="392"/>
      <c r="BK167" s="392"/>
      <c r="BL167" s="392"/>
      <c r="BM167" s="392"/>
      <c r="BN167" s="393"/>
      <c r="BO167" s="200"/>
      <c r="BP167" s="201"/>
      <c r="BQ167" s="201"/>
      <c r="BR167" s="202"/>
      <c r="BS167" s="200"/>
      <c r="BT167" s="201"/>
      <c r="BU167" s="201"/>
      <c r="BV167" s="202"/>
    </row>
    <row r="168" spans="2:74" ht="15.75" customHeight="1">
      <c r="B168" s="571"/>
      <c r="C168" s="572"/>
      <c r="D168" s="572"/>
      <c r="E168" s="572"/>
      <c r="F168" s="572"/>
      <c r="G168" s="571"/>
      <c r="H168" s="572"/>
      <c r="I168" s="572"/>
      <c r="J168" s="572"/>
      <c r="K168" s="572"/>
      <c r="L168" s="528"/>
      <c r="M168" s="529"/>
      <c r="N168" s="529"/>
      <c r="O168" s="529"/>
      <c r="P168" s="529"/>
      <c r="Q168" s="529"/>
      <c r="R168" s="549"/>
      <c r="S168" s="550"/>
      <c r="T168" s="550"/>
      <c r="U168" s="550"/>
      <c r="V168" s="576"/>
      <c r="W168" s="120"/>
      <c r="X168" s="120"/>
      <c r="Y168" s="120" t="s">
        <v>549</v>
      </c>
      <c r="Z168" s="120"/>
      <c r="AA168" s="120"/>
      <c r="AB168" s="120"/>
      <c r="AC168" s="120"/>
      <c r="AD168" s="120"/>
      <c r="AE168" s="120"/>
      <c r="AF168" s="120"/>
      <c r="AG168" s="120"/>
      <c r="AH168" s="120"/>
      <c r="AI168" s="120"/>
      <c r="AJ168" s="120"/>
      <c r="AK168" s="120"/>
      <c r="AL168" s="120"/>
      <c r="AM168" s="510" t="s">
        <v>74</v>
      </c>
      <c r="AN168" s="511"/>
      <c r="AO168" s="120" t="s">
        <v>30</v>
      </c>
      <c r="AP168" s="120"/>
      <c r="AQ168" s="120"/>
      <c r="AR168" s="120"/>
      <c r="AS168" s="120"/>
      <c r="AT168" s="120"/>
      <c r="AU168" s="120"/>
      <c r="AV168" s="120"/>
      <c r="AW168" s="120"/>
      <c r="AX168" s="120"/>
      <c r="AY168" s="120"/>
      <c r="AZ168" s="120"/>
      <c r="BA168" s="120"/>
      <c r="BB168" s="120"/>
      <c r="BC168" s="120"/>
      <c r="BD168" s="120"/>
      <c r="BE168" s="120"/>
      <c r="BF168" s="120"/>
      <c r="BG168" s="120"/>
      <c r="BH168" s="120"/>
      <c r="BI168" s="391"/>
      <c r="BJ168" s="392"/>
      <c r="BK168" s="392"/>
      <c r="BL168" s="392"/>
      <c r="BM168" s="392"/>
      <c r="BN168" s="393"/>
      <c r="BO168" s="200"/>
      <c r="BP168" s="201"/>
      <c r="BQ168" s="201"/>
      <c r="BR168" s="202"/>
      <c r="BS168" s="200"/>
      <c r="BT168" s="201"/>
      <c r="BU168" s="201"/>
      <c r="BV168" s="202"/>
    </row>
    <row r="169" spans="2:74" ht="15.75" customHeight="1">
      <c r="B169" s="571"/>
      <c r="C169" s="572"/>
      <c r="D169" s="572"/>
      <c r="E169" s="572"/>
      <c r="F169" s="572"/>
      <c r="G169" s="571"/>
      <c r="H169" s="572"/>
      <c r="I169" s="572"/>
      <c r="J169" s="572"/>
      <c r="K169" s="572"/>
      <c r="L169" s="528"/>
      <c r="M169" s="529"/>
      <c r="N169" s="529"/>
      <c r="O169" s="529"/>
      <c r="P169" s="529"/>
      <c r="Q169" s="529"/>
      <c r="R169" s="549"/>
      <c r="S169" s="550"/>
      <c r="T169" s="550"/>
      <c r="U169" s="550"/>
      <c r="V169" s="576"/>
      <c r="W169" s="530" t="s">
        <v>74</v>
      </c>
      <c r="X169" s="530"/>
      <c r="Y169" s="120" t="s">
        <v>55</v>
      </c>
      <c r="Z169" s="120"/>
      <c r="AA169" s="120"/>
      <c r="AB169" s="120"/>
      <c r="AC169" s="120"/>
      <c r="AD169" s="120"/>
      <c r="AE169" s="120"/>
      <c r="AF169" s="120"/>
      <c r="AG169" s="120"/>
      <c r="AH169" s="120"/>
      <c r="AI169" s="120"/>
      <c r="AJ169" s="120"/>
      <c r="AK169" s="120"/>
      <c r="AL169" s="120"/>
      <c r="AM169" s="510" t="s">
        <v>74</v>
      </c>
      <c r="AN169" s="511"/>
      <c r="AO169" s="120" t="s">
        <v>33</v>
      </c>
      <c r="AP169" s="120"/>
      <c r="AQ169" s="120"/>
      <c r="AR169" s="120"/>
      <c r="AS169" s="120"/>
      <c r="AT169" s="120"/>
      <c r="AU169" s="120"/>
      <c r="AV169" s="120"/>
      <c r="AW169" s="120"/>
      <c r="AX169" s="120"/>
      <c r="AY169" s="120"/>
      <c r="AZ169" s="120"/>
      <c r="BA169" s="120"/>
      <c r="BB169" s="120"/>
      <c r="BC169" s="120"/>
      <c r="BD169" s="120"/>
      <c r="BE169" s="120"/>
      <c r="BF169" s="120"/>
      <c r="BG169" s="120"/>
      <c r="BH169" s="120"/>
      <c r="BI169" s="391"/>
      <c r="BJ169" s="392"/>
      <c r="BK169" s="392"/>
      <c r="BL169" s="392"/>
      <c r="BM169" s="392"/>
      <c r="BN169" s="393"/>
      <c r="BO169" s="200"/>
      <c r="BP169" s="201"/>
      <c r="BQ169" s="201"/>
      <c r="BR169" s="202"/>
      <c r="BS169" s="200"/>
      <c r="BT169" s="201"/>
      <c r="BU169" s="201"/>
      <c r="BV169" s="202"/>
    </row>
    <row r="170" spans="2:74" ht="15.75" customHeight="1">
      <c r="B170" s="571"/>
      <c r="C170" s="572"/>
      <c r="D170" s="572"/>
      <c r="E170" s="572"/>
      <c r="F170" s="572"/>
      <c r="G170" s="571"/>
      <c r="H170" s="572"/>
      <c r="I170" s="572"/>
      <c r="J170" s="572"/>
      <c r="K170" s="572"/>
      <c r="L170" s="528"/>
      <c r="M170" s="529"/>
      <c r="N170" s="529"/>
      <c r="O170" s="529"/>
      <c r="P170" s="529"/>
      <c r="Q170" s="529"/>
      <c r="R170" s="549"/>
      <c r="S170" s="550"/>
      <c r="T170" s="550"/>
      <c r="U170" s="550"/>
      <c r="V170" s="576"/>
      <c r="W170" s="511" t="s">
        <v>74</v>
      </c>
      <c r="X170" s="511"/>
      <c r="Y170" s="531"/>
      <c r="Z170" s="531"/>
      <c r="AA170" s="531"/>
      <c r="AB170" s="531"/>
      <c r="AC170" s="531"/>
      <c r="AD170" s="531"/>
      <c r="AE170" s="531"/>
      <c r="AF170" s="531"/>
      <c r="AG170" s="531"/>
      <c r="AH170" s="531"/>
      <c r="AI170" s="531"/>
      <c r="AJ170" s="531"/>
      <c r="AK170" s="531"/>
      <c r="AL170" s="531"/>
      <c r="AM170" s="510" t="s">
        <v>74</v>
      </c>
      <c r="AN170" s="511"/>
      <c r="AO170" s="120" t="s">
        <v>34</v>
      </c>
      <c r="AP170" s="120"/>
      <c r="AQ170" s="120"/>
      <c r="AR170" s="120"/>
      <c r="AS170" s="120"/>
      <c r="AT170" s="120"/>
      <c r="AU170" s="120"/>
      <c r="AV170" s="120"/>
      <c r="AW170" s="120"/>
      <c r="AX170" s="120"/>
      <c r="AY170" s="120"/>
      <c r="AZ170" s="120"/>
      <c r="BA170" s="120"/>
      <c r="BB170" s="120"/>
      <c r="BC170" s="120"/>
      <c r="BD170" s="120"/>
      <c r="BE170" s="120"/>
      <c r="BF170" s="120"/>
      <c r="BG170" s="120"/>
      <c r="BH170" s="120"/>
      <c r="BI170" s="391"/>
      <c r="BJ170" s="392"/>
      <c r="BK170" s="392"/>
      <c r="BL170" s="392"/>
      <c r="BM170" s="392"/>
      <c r="BN170" s="393"/>
      <c r="BO170" s="200"/>
      <c r="BP170" s="201"/>
      <c r="BQ170" s="201"/>
      <c r="BR170" s="202"/>
      <c r="BS170" s="200"/>
      <c r="BT170" s="201"/>
      <c r="BU170" s="201"/>
      <c r="BV170" s="202"/>
    </row>
    <row r="171" spans="2:74" ht="15.75" customHeight="1">
      <c r="B171" s="571"/>
      <c r="C171" s="572"/>
      <c r="D171" s="572"/>
      <c r="E171" s="572"/>
      <c r="F171" s="572"/>
      <c r="G171" s="571"/>
      <c r="H171" s="572"/>
      <c r="I171" s="572"/>
      <c r="J171" s="572"/>
      <c r="K171" s="572"/>
      <c r="L171" s="528"/>
      <c r="M171" s="529"/>
      <c r="N171" s="529"/>
      <c r="O171" s="529"/>
      <c r="P171" s="529"/>
      <c r="Q171" s="529"/>
      <c r="R171" s="549"/>
      <c r="S171" s="550"/>
      <c r="T171" s="550"/>
      <c r="U171" s="550"/>
      <c r="V171" s="576"/>
      <c r="W171" s="509" t="s">
        <v>74</v>
      </c>
      <c r="X171" s="509"/>
      <c r="Y171" s="517"/>
      <c r="Z171" s="517"/>
      <c r="AA171" s="517"/>
      <c r="AB171" s="517"/>
      <c r="AC171" s="517"/>
      <c r="AD171" s="517"/>
      <c r="AE171" s="517"/>
      <c r="AF171" s="517"/>
      <c r="AG171" s="517"/>
      <c r="AH171" s="517"/>
      <c r="AI171" s="517"/>
      <c r="AJ171" s="517"/>
      <c r="AK171" s="517"/>
      <c r="AL171" s="517"/>
      <c r="AM171" s="508" t="s">
        <v>74</v>
      </c>
      <c r="AN171" s="509"/>
      <c r="AO171" s="121" t="s">
        <v>29</v>
      </c>
      <c r="AP171" s="121"/>
      <c r="AQ171" s="121"/>
      <c r="AR171" s="121"/>
      <c r="AS171" s="121"/>
      <c r="AT171" s="121"/>
      <c r="AU171" s="121"/>
      <c r="AV171" s="121"/>
      <c r="AW171" s="121"/>
      <c r="AX171" s="121"/>
      <c r="AY171" s="121"/>
      <c r="AZ171" s="121"/>
      <c r="BA171" s="121"/>
      <c r="BB171" s="121"/>
      <c r="BC171" s="121"/>
      <c r="BD171" s="121"/>
      <c r="BE171" s="121"/>
      <c r="BF171" s="121"/>
      <c r="BG171" s="121"/>
      <c r="BH171" s="121"/>
      <c r="BI171" s="396"/>
      <c r="BJ171" s="397"/>
      <c r="BK171" s="397"/>
      <c r="BL171" s="397"/>
      <c r="BM171" s="397"/>
      <c r="BN171" s="398"/>
      <c r="BO171" s="203"/>
      <c r="BP171" s="204"/>
      <c r="BQ171" s="204"/>
      <c r="BR171" s="205"/>
      <c r="BS171" s="203"/>
      <c r="BT171" s="204"/>
      <c r="BU171" s="204"/>
      <c r="BV171" s="205"/>
    </row>
    <row r="172" spans="2:74" ht="15.75" customHeight="1">
      <c r="B172" s="571"/>
      <c r="C172" s="572"/>
      <c r="D172" s="572"/>
      <c r="E172" s="572"/>
      <c r="F172" s="572"/>
      <c r="G172" s="571"/>
      <c r="H172" s="572"/>
      <c r="I172" s="572"/>
      <c r="J172" s="572"/>
      <c r="K172" s="572"/>
      <c r="L172" s="528" t="s">
        <v>102</v>
      </c>
      <c r="M172" s="529"/>
      <c r="N172" s="529"/>
      <c r="O172" s="529"/>
      <c r="P172" s="529"/>
      <c r="Q172" s="529"/>
      <c r="R172" s="549" t="s">
        <v>69</v>
      </c>
      <c r="S172" s="550"/>
      <c r="T172" s="550"/>
      <c r="U172" s="550"/>
      <c r="V172" s="576"/>
      <c r="W172" s="530" t="s">
        <v>74</v>
      </c>
      <c r="X172" s="530"/>
      <c r="Y172" s="116" t="s">
        <v>61</v>
      </c>
      <c r="Z172" s="116"/>
      <c r="AA172" s="116"/>
      <c r="AB172" s="116"/>
      <c r="AC172" s="116"/>
      <c r="AD172" s="116"/>
      <c r="AE172" s="116"/>
      <c r="AF172" s="116"/>
      <c r="AG172" s="116"/>
      <c r="AH172" s="116"/>
      <c r="AI172" s="116"/>
      <c r="AJ172" s="116"/>
      <c r="AK172" s="116"/>
      <c r="AL172" s="116"/>
      <c r="AM172" s="512" t="s">
        <v>74</v>
      </c>
      <c r="AN172" s="513"/>
      <c r="AO172" s="116" t="s">
        <v>37</v>
      </c>
      <c r="AP172" s="116"/>
      <c r="AQ172" s="116"/>
      <c r="AR172" s="116"/>
      <c r="AS172" s="116"/>
      <c r="AT172" s="116"/>
      <c r="AU172" s="116"/>
      <c r="AV172" s="116"/>
      <c r="AW172" s="116"/>
      <c r="AX172" s="116"/>
      <c r="AY172" s="116"/>
      <c r="AZ172" s="116"/>
      <c r="BA172" s="116"/>
      <c r="BB172" s="116"/>
      <c r="BC172" s="116"/>
      <c r="BD172" s="116"/>
      <c r="BE172" s="116"/>
      <c r="BF172" s="116"/>
      <c r="BG172" s="116"/>
      <c r="BH172" s="116"/>
      <c r="BI172" s="499" t="s">
        <v>428</v>
      </c>
      <c r="BJ172" s="500"/>
      <c r="BK172" s="500"/>
      <c r="BL172" s="500"/>
      <c r="BM172" s="500"/>
      <c r="BN172" s="501"/>
      <c r="BO172" s="502" t="s">
        <v>129</v>
      </c>
      <c r="BP172" s="503"/>
      <c r="BQ172" s="503"/>
      <c r="BR172" s="504"/>
      <c r="BS172" s="502" t="s">
        <v>129</v>
      </c>
      <c r="BT172" s="503"/>
      <c r="BU172" s="503"/>
      <c r="BV172" s="504"/>
    </row>
    <row r="173" spans="2:74" ht="15.75" customHeight="1">
      <c r="B173" s="571"/>
      <c r="C173" s="572"/>
      <c r="D173" s="572"/>
      <c r="E173" s="572"/>
      <c r="F173" s="572"/>
      <c r="G173" s="571"/>
      <c r="H173" s="572"/>
      <c r="I173" s="572"/>
      <c r="J173" s="572"/>
      <c r="K173" s="572"/>
      <c r="L173" s="528"/>
      <c r="M173" s="529"/>
      <c r="N173" s="529"/>
      <c r="O173" s="529"/>
      <c r="P173" s="529"/>
      <c r="Q173" s="529"/>
      <c r="R173" s="549"/>
      <c r="S173" s="550"/>
      <c r="T173" s="550"/>
      <c r="U173" s="550"/>
      <c r="V173" s="576"/>
      <c r="W173" s="530" t="s">
        <v>74</v>
      </c>
      <c r="X173" s="530"/>
      <c r="Y173" s="120" t="s">
        <v>60</v>
      </c>
      <c r="Z173" s="120"/>
      <c r="AA173" s="120"/>
      <c r="AB173" s="120"/>
      <c r="AC173" s="120"/>
      <c r="AD173" s="120"/>
      <c r="AE173" s="120"/>
      <c r="AF173" s="120"/>
      <c r="AG173" s="120"/>
      <c r="AH173" s="120"/>
      <c r="AI173" s="120"/>
      <c r="AJ173" s="120"/>
      <c r="AK173" s="120"/>
      <c r="AL173" s="120"/>
      <c r="AM173" s="510" t="s">
        <v>74</v>
      </c>
      <c r="AN173" s="511"/>
      <c r="AO173" s="120" t="s">
        <v>28</v>
      </c>
      <c r="AP173" s="120"/>
      <c r="AQ173" s="120"/>
      <c r="AR173" s="120"/>
      <c r="AS173" s="120"/>
      <c r="AT173" s="120"/>
      <c r="AU173" s="120"/>
      <c r="AV173" s="120"/>
      <c r="AW173" s="120"/>
      <c r="AX173" s="120"/>
      <c r="AY173" s="120"/>
      <c r="AZ173" s="120"/>
      <c r="BA173" s="120"/>
      <c r="BB173" s="120"/>
      <c r="BC173" s="120"/>
      <c r="BD173" s="120"/>
      <c r="BE173" s="120"/>
      <c r="BF173" s="120"/>
      <c r="BG173" s="120"/>
      <c r="BH173" s="120"/>
      <c r="BI173" s="471"/>
      <c r="BJ173" s="470"/>
      <c r="BK173" s="470"/>
      <c r="BL173" s="470"/>
      <c r="BM173" s="470"/>
      <c r="BN173" s="472"/>
      <c r="BO173" s="505" t="s">
        <v>130</v>
      </c>
      <c r="BP173" s="506"/>
      <c r="BQ173" s="506"/>
      <c r="BR173" s="507"/>
      <c r="BS173" s="505" t="s">
        <v>130</v>
      </c>
      <c r="BT173" s="506"/>
      <c r="BU173" s="506"/>
      <c r="BV173" s="507"/>
    </row>
    <row r="174" spans="2:74" ht="15.75" customHeight="1">
      <c r="B174" s="571"/>
      <c r="C174" s="572"/>
      <c r="D174" s="572"/>
      <c r="E174" s="572"/>
      <c r="F174" s="572"/>
      <c r="G174" s="571"/>
      <c r="H174" s="572"/>
      <c r="I174" s="572"/>
      <c r="J174" s="572"/>
      <c r="K174" s="572"/>
      <c r="L174" s="528"/>
      <c r="M174" s="529"/>
      <c r="N174" s="529"/>
      <c r="O174" s="529"/>
      <c r="P174" s="529"/>
      <c r="Q174" s="529"/>
      <c r="R174" s="549"/>
      <c r="S174" s="550"/>
      <c r="T174" s="550"/>
      <c r="U174" s="550"/>
      <c r="V174" s="576"/>
      <c r="W174" s="530" t="s">
        <v>74</v>
      </c>
      <c r="X174" s="530"/>
      <c r="Y174" s="120" t="s">
        <v>118</v>
      </c>
      <c r="Z174" s="120"/>
      <c r="AA174" s="120"/>
      <c r="AB174" s="120"/>
      <c r="AC174" s="120"/>
      <c r="AD174" s="120"/>
      <c r="AE174" s="120"/>
      <c r="AF174" s="120"/>
      <c r="AG174" s="120"/>
      <c r="AH174" s="120"/>
      <c r="AI174" s="120"/>
      <c r="AJ174" s="120"/>
      <c r="AK174" s="120"/>
      <c r="AL174" s="120"/>
      <c r="AM174" s="510" t="s">
        <v>74</v>
      </c>
      <c r="AN174" s="511"/>
      <c r="AO174" s="120" t="s">
        <v>38</v>
      </c>
      <c r="AP174" s="120"/>
      <c r="AQ174" s="120"/>
      <c r="AR174" s="120"/>
      <c r="AS174" s="120"/>
      <c r="AT174" s="120"/>
      <c r="AU174" s="120"/>
      <c r="AV174" s="120"/>
      <c r="AW174" s="120"/>
      <c r="AX174" s="120"/>
      <c r="AY174" s="120"/>
      <c r="AZ174" s="120"/>
      <c r="BA174" s="120"/>
      <c r="BB174" s="120"/>
      <c r="BC174" s="120"/>
      <c r="BD174" s="120"/>
      <c r="BE174" s="120"/>
      <c r="BF174" s="120"/>
      <c r="BG174" s="120"/>
      <c r="BH174" s="120"/>
      <c r="BI174" s="391"/>
      <c r="BJ174" s="392"/>
      <c r="BK174" s="392"/>
      <c r="BL174" s="392"/>
      <c r="BM174" s="392"/>
      <c r="BN174" s="393"/>
      <c r="BO174" s="200"/>
      <c r="BP174" s="201"/>
      <c r="BQ174" s="201"/>
      <c r="BR174" s="202"/>
      <c r="BS174" s="200"/>
      <c r="BT174" s="201"/>
      <c r="BU174" s="201"/>
      <c r="BV174" s="202"/>
    </row>
    <row r="175" spans="2:74" ht="15.75" customHeight="1">
      <c r="B175" s="571"/>
      <c r="C175" s="572"/>
      <c r="D175" s="572"/>
      <c r="E175" s="572"/>
      <c r="F175" s="572"/>
      <c r="G175" s="571"/>
      <c r="H175" s="572"/>
      <c r="I175" s="572"/>
      <c r="J175" s="572"/>
      <c r="K175" s="572"/>
      <c r="L175" s="528"/>
      <c r="M175" s="529"/>
      <c r="N175" s="529"/>
      <c r="O175" s="529"/>
      <c r="P175" s="529"/>
      <c r="Q175" s="529"/>
      <c r="R175" s="549"/>
      <c r="S175" s="550"/>
      <c r="T175" s="550"/>
      <c r="U175" s="550"/>
      <c r="V175" s="576"/>
      <c r="W175" s="120"/>
      <c r="Y175" s="120" t="s">
        <v>548</v>
      </c>
      <c r="Z175" s="120"/>
      <c r="AA175" s="120"/>
      <c r="AB175" s="120"/>
      <c r="AC175" s="120"/>
      <c r="AD175" s="120"/>
      <c r="AE175" s="120"/>
      <c r="AF175" s="120"/>
      <c r="AG175" s="120"/>
      <c r="AH175" s="120"/>
      <c r="AI175" s="120"/>
      <c r="AJ175" s="120"/>
      <c r="AK175" s="120"/>
      <c r="AL175" s="120"/>
      <c r="AM175" s="510" t="s">
        <v>74</v>
      </c>
      <c r="AN175" s="511"/>
      <c r="AO175" s="120" t="s">
        <v>39</v>
      </c>
      <c r="AP175" s="120"/>
      <c r="AQ175" s="120"/>
      <c r="AR175" s="120"/>
      <c r="AS175" s="120"/>
      <c r="AT175" s="120"/>
      <c r="AU175" s="120"/>
      <c r="AV175" s="120"/>
      <c r="AW175" s="120"/>
      <c r="AX175" s="120"/>
      <c r="AY175" s="120"/>
      <c r="AZ175" s="120"/>
      <c r="BA175" s="120"/>
      <c r="BB175" s="120"/>
      <c r="BC175" s="120"/>
      <c r="BD175" s="120"/>
      <c r="BE175" s="120"/>
      <c r="BF175" s="120"/>
      <c r="BG175" s="120"/>
      <c r="BH175" s="120"/>
      <c r="BI175" s="391"/>
      <c r="BJ175" s="392"/>
      <c r="BK175" s="392"/>
      <c r="BL175" s="392"/>
      <c r="BM175" s="392"/>
      <c r="BN175" s="393"/>
      <c r="BO175" s="200"/>
      <c r="BP175" s="201"/>
      <c r="BQ175" s="201"/>
      <c r="BR175" s="202"/>
      <c r="BS175" s="200"/>
      <c r="BT175" s="201"/>
      <c r="BU175" s="201"/>
      <c r="BV175" s="202"/>
    </row>
    <row r="176" spans="2:74" ht="15.75" customHeight="1">
      <c r="B176" s="571"/>
      <c r="C176" s="572"/>
      <c r="D176" s="572"/>
      <c r="E176" s="572"/>
      <c r="F176" s="572"/>
      <c r="G176" s="571"/>
      <c r="H176" s="572"/>
      <c r="I176" s="572"/>
      <c r="J176" s="572"/>
      <c r="K176" s="572"/>
      <c r="L176" s="528"/>
      <c r="M176" s="529"/>
      <c r="N176" s="529"/>
      <c r="O176" s="529"/>
      <c r="P176" s="529"/>
      <c r="Q176" s="529"/>
      <c r="R176" s="549"/>
      <c r="S176" s="550"/>
      <c r="T176" s="550"/>
      <c r="U176" s="550"/>
      <c r="V176" s="576"/>
      <c r="W176" s="530" t="s">
        <v>74</v>
      </c>
      <c r="X176" s="530"/>
      <c r="Y176" s="120" t="s">
        <v>62</v>
      </c>
      <c r="Z176" s="120"/>
      <c r="AA176" s="120"/>
      <c r="AB176" s="120"/>
      <c r="AC176" s="120"/>
      <c r="AD176" s="120"/>
      <c r="AE176" s="120"/>
      <c r="AF176" s="120"/>
      <c r="AG176" s="120"/>
      <c r="AH176" s="120"/>
      <c r="AI176" s="120"/>
      <c r="AJ176" s="120"/>
      <c r="AK176" s="120"/>
      <c r="AL176" s="120"/>
      <c r="AM176" s="510" t="s">
        <v>74</v>
      </c>
      <c r="AN176" s="511"/>
      <c r="AO176" s="120" t="s">
        <v>40</v>
      </c>
      <c r="AP176" s="120"/>
      <c r="AQ176" s="120"/>
      <c r="AR176" s="120"/>
      <c r="AS176" s="120"/>
      <c r="AT176" s="120"/>
      <c r="AU176" s="120"/>
      <c r="AV176" s="120"/>
      <c r="AW176" s="120"/>
      <c r="AX176" s="120"/>
      <c r="AY176" s="120"/>
      <c r="AZ176" s="120"/>
      <c r="BA176" s="120"/>
      <c r="BB176" s="120"/>
      <c r="BC176" s="120"/>
      <c r="BD176" s="120"/>
      <c r="BE176" s="120"/>
      <c r="BF176" s="120"/>
      <c r="BG176" s="120"/>
      <c r="BH176" s="120"/>
      <c r="BI176" s="391"/>
      <c r="BJ176" s="392"/>
      <c r="BK176" s="392"/>
      <c r="BL176" s="392"/>
      <c r="BM176" s="392"/>
      <c r="BN176" s="393"/>
      <c r="BO176" s="200"/>
      <c r="BP176" s="201"/>
      <c r="BQ176" s="201"/>
      <c r="BR176" s="202"/>
      <c r="BS176" s="200"/>
      <c r="BT176" s="201"/>
      <c r="BU176" s="201"/>
      <c r="BV176" s="202"/>
    </row>
    <row r="177" spans="2:74" ht="15.75" customHeight="1">
      <c r="B177" s="571"/>
      <c r="C177" s="572"/>
      <c r="D177" s="572"/>
      <c r="E177" s="572"/>
      <c r="F177" s="572"/>
      <c r="G177" s="571"/>
      <c r="H177" s="572"/>
      <c r="I177" s="572"/>
      <c r="J177" s="572"/>
      <c r="K177" s="572"/>
      <c r="L177" s="528"/>
      <c r="M177" s="529"/>
      <c r="N177" s="529"/>
      <c r="O177" s="529"/>
      <c r="P177" s="529"/>
      <c r="Q177" s="529"/>
      <c r="R177" s="549"/>
      <c r="S177" s="550"/>
      <c r="T177" s="550"/>
      <c r="U177" s="550"/>
      <c r="V177" s="576"/>
      <c r="W177" s="511" t="s">
        <v>74</v>
      </c>
      <c r="X177" s="511"/>
      <c r="Y177" s="531"/>
      <c r="Z177" s="531"/>
      <c r="AA177" s="531"/>
      <c r="AB177" s="531"/>
      <c r="AC177" s="531"/>
      <c r="AD177" s="531"/>
      <c r="AE177" s="531"/>
      <c r="AF177" s="531"/>
      <c r="AG177" s="531"/>
      <c r="AH177" s="531"/>
      <c r="AI177" s="531"/>
      <c r="AJ177" s="531"/>
      <c r="AK177" s="531"/>
      <c r="AL177" s="531"/>
      <c r="AM177" s="510" t="s">
        <v>74</v>
      </c>
      <c r="AN177" s="511"/>
      <c r="AO177" s="120" t="s">
        <v>41</v>
      </c>
      <c r="AP177" s="120"/>
      <c r="AQ177" s="120"/>
      <c r="AR177" s="120"/>
      <c r="AS177" s="120"/>
      <c r="AT177" s="120"/>
      <c r="AU177" s="120"/>
      <c r="AV177" s="120"/>
      <c r="AW177" s="120"/>
      <c r="AX177" s="120"/>
      <c r="AY177" s="120"/>
      <c r="AZ177" s="120"/>
      <c r="BA177" s="120"/>
      <c r="BB177" s="120"/>
      <c r="BC177" s="120"/>
      <c r="BD177" s="120"/>
      <c r="BE177" s="120"/>
      <c r="BF177" s="120"/>
      <c r="BG177" s="120"/>
      <c r="BH177" s="120"/>
      <c r="BI177" s="391"/>
      <c r="BJ177" s="392"/>
      <c r="BK177" s="392"/>
      <c r="BL177" s="392"/>
      <c r="BM177" s="392"/>
      <c r="BN177" s="393"/>
      <c r="BO177" s="200"/>
      <c r="BP177" s="201"/>
      <c r="BQ177" s="201"/>
      <c r="BR177" s="202"/>
      <c r="BS177" s="200"/>
      <c r="BT177" s="201"/>
      <c r="BU177" s="201"/>
      <c r="BV177" s="202"/>
    </row>
    <row r="178" spans="2:74" ht="15.75" customHeight="1">
      <c r="B178" s="571"/>
      <c r="C178" s="572"/>
      <c r="D178" s="572"/>
      <c r="E178" s="572"/>
      <c r="F178" s="572"/>
      <c r="G178" s="571"/>
      <c r="H178" s="572"/>
      <c r="I178" s="572"/>
      <c r="J178" s="572"/>
      <c r="K178" s="572"/>
      <c r="L178" s="528"/>
      <c r="M178" s="529"/>
      <c r="N178" s="529"/>
      <c r="O178" s="529"/>
      <c r="P178" s="529"/>
      <c r="Q178" s="529"/>
      <c r="R178" s="549"/>
      <c r="S178" s="550"/>
      <c r="T178" s="550"/>
      <c r="U178" s="550"/>
      <c r="V178" s="576"/>
      <c r="W178" s="511" t="s">
        <v>74</v>
      </c>
      <c r="X178" s="511"/>
      <c r="Y178" s="531"/>
      <c r="Z178" s="531"/>
      <c r="AA178" s="531"/>
      <c r="AB178" s="531"/>
      <c r="AC178" s="531"/>
      <c r="AD178" s="531"/>
      <c r="AE178" s="531"/>
      <c r="AF178" s="531"/>
      <c r="AG178" s="531"/>
      <c r="AH178" s="531"/>
      <c r="AI178" s="531"/>
      <c r="AJ178" s="531"/>
      <c r="AK178" s="531"/>
      <c r="AL178" s="531"/>
      <c r="AM178" s="510" t="s">
        <v>74</v>
      </c>
      <c r="AN178" s="511"/>
      <c r="AO178" s="120" t="s">
        <v>42</v>
      </c>
      <c r="AP178" s="120"/>
      <c r="AQ178" s="120"/>
      <c r="AR178" s="120"/>
      <c r="AS178" s="120"/>
      <c r="AT178" s="120"/>
      <c r="AU178" s="120"/>
      <c r="AV178" s="120"/>
      <c r="AW178" s="120"/>
      <c r="AX178" s="120"/>
      <c r="AY178" s="120"/>
      <c r="AZ178" s="120"/>
      <c r="BA178" s="120"/>
      <c r="BB178" s="120"/>
      <c r="BC178" s="120"/>
      <c r="BD178" s="120"/>
      <c r="BE178" s="120"/>
      <c r="BF178" s="120"/>
      <c r="BG178" s="120"/>
      <c r="BH178" s="120"/>
      <c r="BI178" s="391"/>
      <c r="BJ178" s="392"/>
      <c r="BK178" s="392"/>
      <c r="BL178" s="392"/>
      <c r="BM178" s="392"/>
      <c r="BN178" s="393"/>
      <c r="BO178" s="200"/>
      <c r="BP178" s="201"/>
      <c r="BQ178" s="201"/>
      <c r="BR178" s="202"/>
      <c r="BS178" s="200"/>
      <c r="BT178" s="201"/>
      <c r="BU178" s="201"/>
      <c r="BV178" s="202"/>
    </row>
    <row r="179" spans="2:74" ht="15.75" customHeight="1">
      <c r="B179" s="571"/>
      <c r="C179" s="572"/>
      <c r="D179" s="572"/>
      <c r="E179" s="572"/>
      <c r="F179" s="572"/>
      <c r="G179" s="571"/>
      <c r="H179" s="572"/>
      <c r="I179" s="572"/>
      <c r="J179" s="572"/>
      <c r="K179" s="572"/>
      <c r="L179" s="528"/>
      <c r="M179" s="529"/>
      <c r="N179" s="529"/>
      <c r="O179" s="529"/>
      <c r="P179" s="529"/>
      <c r="Q179" s="529"/>
      <c r="R179" s="549"/>
      <c r="S179" s="550"/>
      <c r="T179" s="550"/>
      <c r="U179" s="550"/>
      <c r="V179" s="576"/>
      <c r="W179" s="509" t="s">
        <v>74</v>
      </c>
      <c r="X179" s="509"/>
      <c r="Y179" s="517"/>
      <c r="Z179" s="517"/>
      <c r="AA179" s="517"/>
      <c r="AB179" s="517"/>
      <c r="AC179" s="517"/>
      <c r="AD179" s="517"/>
      <c r="AE179" s="517"/>
      <c r="AF179" s="517"/>
      <c r="AG179" s="517"/>
      <c r="AH179" s="517"/>
      <c r="AI179" s="517"/>
      <c r="AJ179" s="517"/>
      <c r="AK179" s="517"/>
      <c r="AL179" s="517"/>
      <c r="AM179" s="508" t="s">
        <v>74</v>
      </c>
      <c r="AN179" s="509"/>
      <c r="AO179" s="121" t="s">
        <v>43</v>
      </c>
      <c r="AP179" s="121"/>
      <c r="AQ179" s="121"/>
      <c r="AR179" s="121"/>
      <c r="AS179" s="121"/>
      <c r="AT179" s="121"/>
      <c r="AU179" s="121"/>
      <c r="AV179" s="121"/>
      <c r="AW179" s="121"/>
      <c r="AX179" s="121"/>
      <c r="AY179" s="121"/>
      <c r="AZ179" s="121"/>
      <c r="BA179" s="121"/>
      <c r="BB179" s="121"/>
      <c r="BC179" s="121"/>
      <c r="BD179" s="121"/>
      <c r="BE179" s="121"/>
      <c r="BF179" s="121"/>
      <c r="BG179" s="121"/>
      <c r="BH179" s="121"/>
      <c r="BI179" s="396"/>
      <c r="BJ179" s="397"/>
      <c r="BK179" s="397"/>
      <c r="BL179" s="397"/>
      <c r="BM179" s="397"/>
      <c r="BN179" s="398"/>
      <c r="BO179" s="203"/>
      <c r="BP179" s="204"/>
      <c r="BQ179" s="204"/>
      <c r="BR179" s="205"/>
      <c r="BS179" s="203"/>
      <c r="BT179" s="204"/>
      <c r="BU179" s="204"/>
      <c r="BV179" s="205"/>
    </row>
    <row r="180" spans="2:74" ht="15.75" customHeight="1">
      <c r="B180" s="571"/>
      <c r="C180" s="572"/>
      <c r="D180" s="572"/>
      <c r="E180" s="572"/>
      <c r="F180" s="572"/>
      <c r="G180" s="571"/>
      <c r="H180" s="572"/>
      <c r="I180" s="572"/>
      <c r="J180" s="572"/>
      <c r="K180" s="572"/>
      <c r="L180" s="528" t="s">
        <v>953</v>
      </c>
      <c r="M180" s="529"/>
      <c r="N180" s="529"/>
      <c r="O180" s="529"/>
      <c r="P180" s="529"/>
      <c r="Q180" s="529"/>
      <c r="R180" s="549" t="s">
        <v>69</v>
      </c>
      <c r="S180" s="550"/>
      <c r="T180" s="550"/>
      <c r="U180" s="550"/>
      <c r="V180" s="576"/>
      <c r="W180" s="530" t="s">
        <v>74</v>
      </c>
      <c r="X180" s="530"/>
      <c r="Y180" s="116" t="s">
        <v>63</v>
      </c>
      <c r="Z180" s="116"/>
      <c r="AA180" s="116"/>
      <c r="AB180" s="116"/>
      <c r="AC180" s="116"/>
      <c r="AD180" s="116"/>
      <c r="AE180" s="116"/>
      <c r="AF180" s="116"/>
      <c r="AG180" s="116"/>
      <c r="AH180" s="116"/>
      <c r="AI180" s="116"/>
      <c r="AJ180" s="116"/>
      <c r="AK180" s="116"/>
      <c r="AL180" s="116"/>
      <c r="AM180" s="512" t="s">
        <v>74</v>
      </c>
      <c r="AN180" s="513"/>
      <c r="AO180" s="116" t="s">
        <v>44</v>
      </c>
      <c r="AP180" s="116"/>
      <c r="AQ180" s="116"/>
      <c r="AR180" s="116"/>
      <c r="AS180" s="116"/>
      <c r="AT180" s="116"/>
      <c r="AU180" s="116"/>
      <c r="AV180" s="116"/>
      <c r="AW180" s="116"/>
      <c r="AX180" s="116"/>
      <c r="AY180" s="116"/>
      <c r="AZ180" s="116"/>
      <c r="BA180" s="116"/>
      <c r="BB180" s="116"/>
      <c r="BC180" s="116"/>
      <c r="BD180" s="116"/>
      <c r="BE180" s="116"/>
      <c r="BF180" s="116"/>
      <c r="BG180" s="116"/>
      <c r="BH180" s="116"/>
      <c r="BI180" s="499" t="s">
        <v>428</v>
      </c>
      <c r="BJ180" s="500"/>
      <c r="BK180" s="500"/>
      <c r="BL180" s="500"/>
      <c r="BM180" s="500"/>
      <c r="BN180" s="501"/>
      <c r="BO180" s="502" t="s">
        <v>129</v>
      </c>
      <c r="BP180" s="503"/>
      <c r="BQ180" s="503"/>
      <c r="BR180" s="504"/>
      <c r="BS180" s="502" t="s">
        <v>129</v>
      </c>
      <c r="BT180" s="503"/>
      <c r="BU180" s="503"/>
      <c r="BV180" s="504"/>
    </row>
    <row r="181" spans="2:74" ht="15.75" customHeight="1">
      <c r="B181" s="571"/>
      <c r="C181" s="572"/>
      <c r="D181" s="572"/>
      <c r="E181" s="572"/>
      <c r="F181" s="572"/>
      <c r="G181" s="571"/>
      <c r="H181" s="572"/>
      <c r="I181" s="572"/>
      <c r="J181" s="572"/>
      <c r="K181" s="572"/>
      <c r="L181" s="528"/>
      <c r="M181" s="529"/>
      <c r="N181" s="529"/>
      <c r="O181" s="529"/>
      <c r="P181" s="529"/>
      <c r="Q181" s="529"/>
      <c r="R181" s="549"/>
      <c r="S181" s="550"/>
      <c r="T181" s="550"/>
      <c r="U181" s="550"/>
      <c r="V181" s="576"/>
      <c r="W181" s="511" t="s">
        <v>74</v>
      </c>
      <c r="X181" s="511"/>
      <c r="Y181" s="531"/>
      <c r="Z181" s="531"/>
      <c r="AA181" s="531"/>
      <c r="AB181" s="531"/>
      <c r="AC181" s="531"/>
      <c r="AD181" s="531"/>
      <c r="AE181" s="531"/>
      <c r="AF181" s="531"/>
      <c r="AG181" s="531"/>
      <c r="AH181" s="531"/>
      <c r="AI181" s="531"/>
      <c r="AJ181" s="531"/>
      <c r="AK181" s="531"/>
      <c r="AL181" s="531"/>
      <c r="AM181" s="510" t="s">
        <v>74</v>
      </c>
      <c r="AN181" s="511"/>
      <c r="AO181" s="120" t="s">
        <v>45</v>
      </c>
      <c r="AP181" s="120"/>
      <c r="AQ181" s="120"/>
      <c r="AR181" s="120"/>
      <c r="AS181" s="120"/>
      <c r="AT181" s="120"/>
      <c r="AU181" s="120"/>
      <c r="AV181" s="120"/>
      <c r="AW181" s="120"/>
      <c r="AX181" s="120"/>
      <c r="AY181" s="120"/>
      <c r="AZ181" s="120"/>
      <c r="BA181" s="120"/>
      <c r="BB181" s="120"/>
      <c r="BC181" s="120"/>
      <c r="BD181" s="120"/>
      <c r="BE181" s="120"/>
      <c r="BF181" s="120"/>
      <c r="BG181" s="120"/>
      <c r="BH181" s="120"/>
      <c r="BI181" s="471"/>
      <c r="BJ181" s="470"/>
      <c r="BK181" s="470"/>
      <c r="BL181" s="470"/>
      <c r="BM181" s="470"/>
      <c r="BN181" s="472"/>
      <c r="BO181" s="505" t="s">
        <v>130</v>
      </c>
      <c r="BP181" s="506"/>
      <c r="BQ181" s="506"/>
      <c r="BR181" s="507"/>
      <c r="BS181" s="505" t="s">
        <v>130</v>
      </c>
      <c r="BT181" s="506"/>
      <c r="BU181" s="506"/>
      <c r="BV181" s="507"/>
    </row>
    <row r="182" spans="2:74" ht="15.75" customHeight="1">
      <c r="B182" s="573"/>
      <c r="C182" s="574"/>
      <c r="D182" s="574"/>
      <c r="E182" s="574"/>
      <c r="F182" s="574"/>
      <c r="G182" s="573"/>
      <c r="H182" s="574"/>
      <c r="I182" s="574"/>
      <c r="J182" s="574"/>
      <c r="K182" s="574"/>
      <c r="L182" s="528"/>
      <c r="M182" s="529"/>
      <c r="N182" s="529"/>
      <c r="O182" s="529"/>
      <c r="P182" s="529"/>
      <c r="Q182" s="529"/>
      <c r="R182" s="549"/>
      <c r="S182" s="550"/>
      <c r="T182" s="550"/>
      <c r="U182" s="550"/>
      <c r="V182" s="576"/>
      <c r="W182" s="509" t="s">
        <v>74</v>
      </c>
      <c r="X182" s="509"/>
      <c r="Y182" s="517"/>
      <c r="Z182" s="517"/>
      <c r="AA182" s="517"/>
      <c r="AB182" s="517"/>
      <c r="AC182" s="517"/>
      <c r="AD182" s="517"/>
      <c r="AE182" s="517"/>
      <c r="AF182" s="517"/>
      <c r="AG182" s="517"/>
      <c r="AH182" s="517"/>
      <c r="AI182" s="517"/>
      <c r="AJ182" s="517"/>
      <c r="AK182" s="517"/>
      <c r="AL182" s="517"/>
      <c r="AM182" s="508" t="s">
        <v>74</v>
      </c>
      <c r="AN182" s="509"/>
      <c r="AO182" s="121" t="s">
        <v>46</v>
      </c>
      <c r="AP182" s="121"/>
      <c r="AQ182" s="121"/>
      <c r="AR182" s="121"/>
      <c r="AS182" s="121"/>
      <c r="AT182" s="121"/>
      <c r="AU182" s="121"/>
      <c r="AV182" s="121"/>
      <c r="AW182" s="121"/>
      <c r="AX182" s="121"/>
      <c r="AY182" s="121"/>
      <c r="AZ182" s="121"/>
      <c r="BA182" s="121"/>
      <c r="BB182" s="121"/>
      <c r="BC182" s="121"/>
      <c r="BD182" s="121"/>
      <c r="BE182" s="121"/>
      <c r="BF182" s="121"/>
      <c r="BG182" s="121"/>
      <c r="BH182" s="121"/>
      <c r="BI182" s="396"/>
      <c r="BJ182" s="397"/>
      <c r="BK182" s="397"/>
      <c r="BL182" s="397"/>
      <c r="BM182" s="397"/>
      <c r="BN182" s="398"/>
      <c r="BO182" s="203"/>
      <c r="BP182" s="204"/>
      <c r="BQ182" s="204"/>
      <c r="BR182" s="205"/>
      <c r="BS182" s="203"/>
      <c r="BT182" s="204"/>
      <c r="BU182" s="204"/>
      <c r="BV182" s="205"/>
    </row>
    <row r="183" spans="2:74" ht="13.5" customHeight="1">
      <c r="C183" s="113"/>
      <c r="D183" s="113"/>
      <c r="H183" s="113"/>
      <c r="BS183" s="114"/>
      <c r="BT183" s="114"/>
      <c r="BU183" s="114"/>
      <c r="BV183" s="114"/>
    </row>
    <row r="184" spans="2:74" ht="13.5" customHeight="1">
      <c r="C184" s="113"/>
      <c r="D184" s="113"/>
      <c r="H184" s="113"/>
      <c r="BS184" s="114"/>
      <c r="BT184" s="114"/>
      <c r="BU184" s="114"/>
      <c r="BV184" s="114"/>
    </row>
    <row r="185" spans="2:74" ht="13.5" customHeight="1">
      <c r="C185" s="113"/>
      <c r="D185" s="113"/>
      <c r="H185" s="113"/>
      <c r="BS185" s="114"/>
      <c r="BT185" s="114"/>
      <c r="BU185" s="114"/>
      <c r="BV185" s="114"/>
    </row>
    <row r="186" spans="2:74" ht="13.5" customHeight="1">
      <c r="C186" s="113"/>
      <c r="D186" s="113"/>
      <c r="H186" s="113"/>
      <c r="BS186" s="114"/>
      <c r="BT186" s="114"/>
      <c r="BU186" s="114"/>
      <c r="BV186" s="114"/>
    </row>
    <row r="187" spans="2:74" ht="16.5" customHeight="1">
      <c r="B187" s="532" t="s">
        <v>17</v>
      </c>
      <c r="C187" s="532"/>
      <c r="D187" s="532"/>
      <c r="E187" s="532"/>
      <c r="F187" s="532"/>
      <c r="G187" s="532"/>
      <c r="H187" s="532"/>
      <c r="I187" s="532"/>
      <c r="J187" s="532"/>
      <c r="K187" s="532"/>
      <c r="L187" s="532"/>
      <c r="M187" s="532"/>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32"/>
      <c r="AL187" s="532"/>
      <c r="AM187" s="532"/>
      <c r="AN187" s="532"/>
      <c r="AO187" s="532"/>
      <c r="AP187" s="532"/>
      <c r="AQ187" s="532"/>
      <c r="AR187" s="532"/>
      <c r="AS187" s="532"/>
      <c r="AT187" s="532"/>
      <c r="AU187" s="532"/>
      <c r="AV187" s="532"/>
      <c r="AW187" s="532"/>
      <c r="AX187" s="532"/>
      <c r="AY187" s="532"/>
      <c r="AZ187" s="532"/>
      <c r="BA187" s="532"/>
      <c r="BB187" s="532"/>
      <c r="BC187" s="532"/>
      <c r="BD187" s="532"/>
      <c r="BE187" s="532"/>
      <c r="BF187" s="532"/>
      <c r="BG187" s="532"/>
      <c r="BH187" s="532"/>
      <c r="BI187" s="532"/>
      <c r="BJ187" s="532"/>
      <c r="BK187" s="532"/>
      <c r="BL187" s="532"/>
      <c r="BM187" s="532"/>
      <c r="BN187" s="532"/>
      <c r="BO187" s="532"/>
      <c r="BP187" s="532"/>
      <c r="BQ187" s="532"/>
      <c r="BR187" s="532"/>
      <c r="BS187" s="532"/>
      <c r="BT187" s="532"/>
      <c r="BU187" s="532"/>
      <c r="BV187" s="532"/>
    </row>
    <row r="188" spans="2:74" ht="13.5" customHeight="1">
      <c r="B188" s="106" t="s">
        <v>915</v>
      </c>
      <c r="BO188" s="107" t="s">
        <v>76</v>
      </c>
    </row>
    <row r="189" spans="2:74">
      <c r="B189" s="106" t="s">
        <v>104</v>
      </c>
    </row>
    <row r="190" spans="2:74">
      <c r="B190" s="106" t="s">
        <v>893</v>
      </c>
    </row>
    <row r="192" spans="2:74">
      <c r="B192" s="106" t="s">
        <v>950</v>
      </c>
    </row>
    <row r="193" spans="2:74">
      <c r="B193" s="106" t="s">
        <v>948</v>
      </c>
    </row>
    <row r="194" spans="2:74">
      <c r="B194" s="106" t="s">
        <v>949</v>
      </c>
    </row>
    <row r="196" spans="2:74">
      <c r="B196" s="533" t="s">
        <v>124</v>
      </c>
      <c r="C196" s="533"/>
      <c r="D196" s="533"/>
      <c r="E196" s="533"/>
      <c r="F196" s="533"/>
      <c r="G196" s="533"/>
      <c r="H196" s="533"/>
      <c r="I196" s="533"/>
      <c r="J196" s="533"/>
      <c r="K196" s="533"/>
      <c r="L196" s="533"/>
      <c r="M196" s="533"/>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533"/>
      <c r="BK196" s="533"/>
      <c r="BL196" s="533"/>
      <c r="BM196" s="533"/>
      <c r="BN196" s="533"/>
      <c r="BO196" s="533"/>
      <c r="BP196" s="533"/>
      <c r="BQ196" s="533"/>
      <c r="BR196" s="533"/>
      <c r="BS196" s="533"/>
      <c r="BT196" s="533"/>
      <c r="BU196" s="533"/>
      <c r="BV196" s="533"/>
    </row>
    <row r="197" spans="2:74" ht="15.75" customHeight="1">
      <c r="B197" s="520"/>
      <c r="C197" s="520"/>
      <c r="D197" s="520"/>
      <c r="E197" s="520"/>
      <c r="F197" s="520"/>
      <c r="G197" s="521" t="s">
        <v>18</v>
      </c>
      <c r="H197" s="521"/>
      <c r="I197" s="521"/>
      <c r="J197" s="521"/>
      <c r="K197" s="521"/>
      <c r="L197" s="521" t="s">
        <v>334</v>
      </c>
      <c r="M197" s="521"/>
      <c r="N197" s="521"/>
      <c r="O197" s="521"/>
      <c r="P197" s="521"/>
      <c r="Q197" s="521"/>
      <c r="R197" s="521" t="s">
        <v>430</v>
      </c>
      <c r="S197" s="521"/>
      <c r="T197" s="521"/>
      <c r="U197" s="521"/>
      <c r="V197" s="521"/>
      <c r="W197" s="522" t="s">
        <v>432</v>
      </c>
      <c r="X197" s="523"/>
      <c r="Y197" s="523"/>
      <c r="Z197" s="523"/>
      <c r="AA197" s="523"/>
      <c r="AB197" s="523"/>
      <c r="AC197" s="523"/>
      <c r="AD197" s="523"/>
      <c r="AE197" s="523"/>
      <c r="AF197" s="523"/>
      <c r="AG197" s="523"/>
      <c r="AH197" s="523"/>
      <c r="AI197" s="523"/>
      <c r="AJ197" s="523"/>
      <c r="AK197" s="523"/>
      <c r="AL197" s="524"/>
      <c r="AM197" s="522" t="s">
        <v>433</v>
      </c>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c r="BH197" s="524"/>
      <c r="BI197" s="519" t="s">
        <v>19</v>
      </c>
      <c r="BJ197" s="519"/>
      <c r="BK197" s="519"/>
      <c r="BL197" s="519"/>
      <c r="BM197" s="519"/>
      <c r="BN197" s="519"/>
      <c r="BO197" s="520" t="s">
        <v>20</v>
      </c>
      <c r="BP197" s="520"/>
      <c r="BQ197" s="520"/>
      <c r="BR197" s="520"/>
      <c r="BS197" s="520"/>
      <c r="BT197" s="520"/>
      <c r="BU197" s="520"/>
      <c r="BV197" s="520"/>
    </row>
    <row r="198" spans="2:74" ht="15.75" customHeight="1">
      <c r="B198" s="520"/>
      <c r="C198" s="520"/>
      <c r="D198" s="520"/>
      <c r="E198" s="520"/>
      <c r="F198" s="520"/>
      <c r="G198" s="521"/>
      <c r="H198" s="521"/>
      <c r="I198" s="521"/>
      <c r="J198" s="521"/>
      <c r="K198" s="521"/>
      <c r="L198" s="521"/>
      <c r="M198" s="521"/>
      <c r="N198" s="521"/>
      <c r="O198" s="521"/>
      <c r="P198" s="521"/>
      <c r="Q198" s="521"/>
      <c r="R198" s="521"/>
      <c r="S198" s="521"/>
      <c r="T198" s="521"/>
      <c r="U198" s="521"/>
      <c r="V198" s="521"/>
      <c r="W198" s="525"/>
      <c r="X198" s="526"/>
      <c r="Y198" s="526"/>
      <c r="Z198" s="526"/>
      <c r="AA198" s="526"/>
      <c r="AB198" s="526"/>
      <c r="AC198" s="526"/>
      <c r="AD198" s="526"/>
      <c r="AE198" s="526"/>
      <c r="AF198" s="526"/>
      <c r="AG198" s="526"/>
      <c r="AH198" s="526"/>
      <c r="AI198" s="526"/>
      <c r="AJ198" s="526"/>
      <c r="AK198" s="526"/>
      <c r="AL198" s="527"/>
      <c r="AM198" s="525"/>
      <c r="AN198" s="526"/>
      <c r="AO198" s="526"/>
      <c r="AP198" s="526"/>
      <c r="AQ198" s="526"/>
      <c r="AR198" s="526"/>
      <c r="AS198" s="526"/>
      <c r="AT198" s="526"/>
      <c r="AU198" s="526"/>
      <c r="AV198" s="526"/>
      <c r="AW198" s="526"/>
      <c r="AX198" s="526"/>
      <c r="AY198" s="526"/>
      <c r="AZ198" s="526"/>
      <c r="BA198" s="526"/>
      <c r="BB198" s="526"/>
      <c r="BC198" s="526"/>
      <c r="BD198" s="526"/>
      <c r="BE198" s="526"/>
      <c r="BF198" s="526"/>
      <c r="BG198" s="526"/>
      <c r="BH198" s="527"/>
      <c r="BI198" s="525" t="s">
        <v>434</v>
      </c>
      <c r="BJ198" s="526"/>
      <c r="BK198" s="526"/>
      <c r="BL198" s="526"/>
      <c r="BM198" s="526"/>
      <c r="BN198" s="527"/>
      <c r="BO198" s="520" t="s">
        <v>47</v>
      </c>
      <c r="BP198" s="520"/>
      <c r="BQ198" s="520"/>
      <c r="BR198" s="520"/>
      <c r="BS198" s="520" t="s">
        <v>48</v>
      </c>
      <c r="BT198" s="520"/>
      <c r="BU198" s="520"/>
      <c r="BV198" s="520"/>
    </row>
    <row r="199" spans="2:74" ht="15.75" customHeight="1">
      <c r="B199" s="115" t="s">
        <v>77</v>
      </c>
      <c r="C199" s="116"/>
      <c r="D199" s="116"/>
      <c r="E199" s="116"/>
      <c r="F199" s="116"/>
      <c r="G199" s="115" t="s">
        <v>506</v>
      </c>
      <c r="H199" s="116"/>
      <c r="I199" s="116"/>
      <c r="J199" s="116"/>
      <c r="K199" s="116"/>
      <c r="L199" s="528" t="s">
        <v>128</v>
      </c>
      <c r="M199" s="529"/>
      <c r="N199" s="529"/>
      <c r="O199" s="529"/>
      <c r="P199" s="529"/>
      <c r="Q199" s="529"/>
      <c r="R199" s="549" t="s">
        <v>69</v>
      </c>
      <c r="S199" s="550"/>
      <c r="T199" s="550"/>
      <c r="U199" s="550"/>
      <c r="V199" s="550"/>
      <c r="W199" s="512" t="s">
        <v>74</v>
      </c>
      <c r="X199" s="513"/>
      <c r="Y199" s="233" t="s">
        <v>97</v>
      </c>
      <c r="Z199" s="117"/>
      <c r="AA199" s="117"/>
      <c r="AB199" s="117"/>
      <c r="AC199" s="117"/>
      <c r="AD199" s="117"/>
      <c r="AE199" s="117"/>
      <c r="AF199" s="117"/>
      <c r="AG199" s="117"/>
      <c r="AH199" s="117"/>
      <c r="AI199" s="117"/>
      <c r="AJ199" s="117"/>
      <c r="AK199" s="117"/>
      <c r="AL199" s="117"/>
      <c r="AM199" s="512" t="s">
        <v>74</v>
      </c>
      <c r="AN199" s="513"/>
      <c r="AO199" s="116" t="s">
        <v>112</v>
      </c>
      <c r="AP199" s="116"/>
      <c r="AQ199" s="116"/>
      <c r="AR199" s="116"/>
      <c r="AS199" s="116"/>
      <c r="AT199" s="116"/>
      <c r="AU199" s="116"/>
      <c r="AV199" s="116"/>
      <c r="AW199" s="116"/>
      <c r="AX199" s="116"/>
      <c r="AY199" s="116"/>
      <c r="AZ199" s="116"/>
      <c r="BA199" s="116"/>
      <c r="BB199" s="116"/>
      <c r="BC199" s="116"/>
      <c r="BD199" s="116"/>
      <c r="BE199" s="116"/>
      <c r="BF199" s="116"/>
      <c r="BG199" s="116"/>
      <c r="BH199" s="116"/>
      <c r="BI199" s="499" t="s">
        <v>428</v>
      </c>
      <c r="BJ199" s="500"/>
      <c r="BK199" s="500"/>
      <c r="BL199" s="500"/>
      <c r="BM199" s="500"/>
      <c r="BN199" s="501"/>
      <c r="BO199" s="502" t="s">
        <v>129</v>
      </c>
      <c r="BP199" s="503"/>
      <c r="BQ199" s="503"/>
      <c r="BR199" s="504"/>
      <c r="BS199" s="502" t="s">
        <v>129</v>
      </c>
      <c r="BT199" s="503"/>
      <c r="BU199" s="503"/>
      <c r="BV199" s="504"/>
    </row>
    <row r="200" spans="2:74" ht="15.75" customHeight="1">
      <c r="B200" s="571" t="s">
        <v>78</v>
      </c>
      <c r="C200" s="572"/>
      <c r="D200" s="572"/>
      <c r="E200" s="572"/>
      <c r="F200" s="572"/>
      <c r="G200" s="571" t="s">
        <v>101</v>
      </c>
      <c r="H200" s="572"/>
      <c r="I200" s="572"/>
      <c r="J200" s="572"/>
      <c r="K200" s="572"/>
      <c r="L200" s="528"/>
      <c r="M200" s="529"/>
      <c r="N200" s="529"/>
      <c r="O200" s="529"/>
      <c r="P200" s="529"/>
      <c r="Q200" s="529"/>
      <c r="R200" s="549"/>
      <c r="S200" s="550"/>
      <c r="T200" s="550"/>
      <c r="U200" s="550"/>
      <c r="V200" s="550"/>
      <c r="W200" s="510" t="s">
        <v>74</v>
      </c>
      <c r="X200" s="511"/>
      <c r="Y200" s="120" t="s">
        <v>95</v>
      </c>
      <c r="Z200" s="120"/>
      <c r="AA200" s="120"/>
      <c r="AB200" s="120"/>
      <c r="AC200" s="120"/>
      <c r="AD200" s="120"/>
      <c r="AE200" s="120"/>
      <c r="AF200" s="120"/>
      <c r="AG200" s="120"/>
      <c r="AH200" s="120"/>
      <c r="AI200" s="120"/>
      <c r="AJ200" s="120"/>
      <c r="AK200" s="120"/>
      <c r="AL200" s="120"/>
      <c r="AM200" s="510" t="s">
        <v>74</v>
      </c>
      <c r="AN200" s="511"/>
      <c r="AO200" s="120" t="s">
        <v>79</v>
      </c>
      <c r="AP200" s="120"/>
      <c r="AQ200" s="120"/>
      <c r="AR200" s="120"/>
      <c r="AS200" s="120"/>
      <c r="AT200" s="120"/>
      <c r="AU200" s="120"/>
      <c r="AV200" s="120"/>
      <c r="AW200" s="120"/>
      <c r="AX200" s="120"/>
      <c r="AY200" s="120"/>
      <c r="AZ200" s="120"/>
      <c r="BA200" s="120"/>
      <c r="BB200" s="120"/>
      <c r="BC200" s="120"/>
      <c r="BD200" s="120"/>
      <c r="BE200" s="120"/>
      <c r="BF200" s="120"/>
      <c r="BG200" s="120"/>
      <c r="BH200" s="120"/>
      <c r="BI200" s="391"/>
      <c r="BJ200" s="392"/>
      <c r="BK200" s="392"/>
      <c r="BL200" s="392"/>
      <c r="BM200" s="392"/>
      <c r="BN200" s="393"/>
      <c r="BO200" s="505" t="s">
        <v>130</v>
      </c>
      <c r="BP200" s="506"/>
      <c r="BQ200" s="506"/>
      <c r="BR200" s="507"/>
      <c r="BS200" s="505" t="s">
        <v>130</v>
      </c>
      <c r="BT200" s="506"/>
      <c r="BU200" s="506"/>
      <c r="BV200" s="507"/>
    </row>
    <row r="201" spans="2:74" ht="15.75" customHeight="1">
      <c r="B201" s="571"/>
      <c r="C201" s="572"/>
      <c r="D201" s="572"/>
      <c r="E201" s="572"/>
      <c r="F201" s="572"/>
      <c r="G201" s="571"/>
      <c r="H201" s="572"/>
      <c r="I201" s="572"/>
      <c r="J201" s="572"/>
      <c r="K201" s="572"/>
      <c r="L201" s="528"/>
      <c r="M201" s="529"/>
      <c r="N201" s="529"/>
      <c r="O201" s="529"/>
      <c r="P201" s="529"/>
      <c r="Q201" s="529"/>
      <c r="R201" s="549"/>
      <c r="S201" s="550"/>
      <c r="T201" s="550"/>
      <c r="U201" s="550"/>
      <c r="V201" s="550"/>
      <c r="W201" s="510" t="s">
        <v>74</v>
      </c>
      <c r="X201" s="511"/>
      <c r="Y201" s="531"/>
      <c r="Z201" s="531"/>
      <c r="AA201" s="531"/>
      <c r="AB201" s="531"/>
      <c r="AC201" s="531"/>
      <c r="AD201" s="531"/>
      <c r="AE201" s="531"/>
      <c r="AF201" s="531"/>
      <c r="AG201" s="531"/>
      <c r="AH201" s="531"/>
      <c r="AI201" s="531"/>
      <c r="AJ201" s="531"/>
      <c r="AK201" s="531"/>
      <c r="AL201" s="531"/>
      <c r="AM201" s="510" t="s">
        <v>74</v>
      </c>
      <c r="AN201" s="511"/>
      <c r="AO201" s="120" t="s">
        <v>80</v>
      </c>
      <c r="AP201" s="120"/>
      <c r="AQ201" s="120"/>
      <c r="AR201" s="120"/>
      <c r="AS201" s="120"/>
      <c r="AT201" s="120"/>
      <c r="AU201" s="120"/>
      <c r="AV201" s="120"/>
      <c r="AW201" s="120"/>
      <c r="AX201" s="120"/>
      <c r="AY201" s="120"/>
      <c r="AZ201" s="120"/>
      <c r="BA201" s="120"/>
      <c r="BB201" s="120"/>
      <c r="BC201" s="120"/>
      <c r="BD201" s="120"/>
      <c r="BE201" s="120"/>
      <c r="BF201" s="120"/>
      <c r="BG201" s="120"/>
      <c r="BH201" s="120"/>
      <c r="BI201" s="391"/>
      <c r="BJ201" s="392"/>
      <c r="BK201" s="392"/>
      <c r="BL201" s="392"/>
      <c r="BM201" s="392"/>
      <c r="BN201" s="393"/>
      <c r="BO201" s="200"/>
      <c r="BP201" s="201"/>
      <c r="BQ201" s="201"/>
      <c r="BR201" s="202"/>
      <c r="BS201" s="200"/>
      <c r="BT201" s="201"/>
      <c r="BU201" s="201"/>
      <c r="BV201" s="202"/>
    </row>
    <row r="202" spans="2:74" ht="15.75" customHeight="1">
      <c r="B202" s="571"/>
      <c r="C202" s="572"/>
      <c r="D202" s="572"/>
      <c r="E202" s="572"/>
      <c r="F202" s="572"/>
      <c r="G202" s="571"/>
      <c r="H202" s="572"/>
      <c r="I202" s="572"/>
      <c r="J202" s="572"/>
      <c r="K202" s="572"/>
      <c r="L202" s="528"/>
      <c r="M202" s="529"/>
      <c r="N202" s="529"/>
      <c r="O202" s="529"/>
      <c r="P202" s="529"/>
      <c r="Q202" s="529"/>
      <c r="R202" s="549"/>
      <c r="S202" s="550"/>
      <c r="T202" s="550"/>
      <c r="U202" s="550"/>
      <c r="V202" s="550"/>
      <c r="W202" s="510" t="s">
        <v>74</v>
      </c>
      <c r="X202" s="511"/>
      <c r="Y202" s="531"/>
      <c r="Z202" s="531"/>
      <c r="AA202" s="531"/>
      <c r="AB202" s="531"/>
      <c r="AC202" s="531"/>
      <c r="AD202" s="531"/>
      <c r="AE202" s="531"/>
      <c r="AF202" s="531"/>
      <c r="AG202" s="531"/>
      <c r="AH202" s="531"/>
      <c r="AI202" s="531"/>
      <c r="AJ202" s="531"/>
      <c r="AK202" s="531"/>
      <c r="AL202" s="531"/>
      <c r="AM202" s="510" t="s">
        <v>74</v>
      </c>
      <c r="AN202" s="511"/>
      <c r="AO202" s="120" t="s">
        <v>113</v>
      </c>
      <c r="AP202" s="120"/>
      <c r="AQ202" s="120"/>
      <c r="AR202" s="120"/>
      <c r="AS202" s="120"/>
      <c r="AT202" s="120"/>
      <c r="AU202" s="120"/>
      <c r="AV202" s="120"/>
      <c r="AW202" s="120"/>
      <c r="AX202" s="120"/>
      <c r="AY202" s="120"/>
      <c r="AZ202" s="120"/>
      <c r="BA202" s="120"/>
      <c r="BB202" s="120"/>
      <c r="BC202" s="120"/>
      <c r="BD202" s="120"/>
      <c r="BE202" s="120"/>
      <c r="BF202" s="120"/>
      <c r="BG202" s="120"/>
      <c r="BH202" s="120"/>
      <c r="BI202" s="391"/>
      <c r="BJ202" s="392"/>
      <c r="BK202" s="392"/>
      <c r="BL202" s="392"/>
      <c r="BM202" s="392"/>
      <c r="BN202" s="393"/>
      <c r="BO202" s="200"/>
      <c r="BP202" s="201"/>
      <c r="BQ202" s="201"/>
      <c r="BR202" s="202"/>
      <c r="BS202" s="200"/>
      <c r="BT202" s="201"/>
      <c r="BU202" s="201"/>
      <c r="BV202" s="202"/>
    </row>
    <row r="203" spans="2:74" ht="15.75" customHeight="1">
      <c r="B203" s="571"/>
      <c r="C203" s="572"/>
      <c r="D203" s="572"/>
      <c r="E203" s="572"/>
      <c r="F203" s="572"/>
      <c r="G203" s="571"/>
      <c r="H203" s="572"/>
      <c r="I203" s="572"/>
      <c r="J203" s="572"/>
      <c r="K203" s="572"/>
      <c r="L203" s="528"/>
      <c r="M203" s="529"/>
      <c r="N203" s="529"/>
      <c r="O203" s="529"/>
      <c r="P203" s="529"/>
      <c r="Q203" s="529"/>
      <c r="R203" s="549"/>
      <c r="S203" s="550"/>
      <c r="T203" s="550"/>
      <c r="U203" s="550"/>
      <c r="V203" s="550"/>
      <c r="W203" s="508" t="s">
        <v>74</v>
      </c>
      <c r="X203" s="509"/>
      <c r="Y203" s="517"/>
      <c r="Z203" s="517"/>
      <c r="AA203" s="517"/>
      <c r="AB203" s="517"/>
      <c r="AC203" s="517"/>
      <c r="AD203" s="517"/>
      <c r="AE203" s="517"/>
      <c r="AF203" s="517"/>
      <c r="AG203" s="517"/>
      <c r="AH203" s="517"/>
      <c r="AI203" s="517"/>
      <c r="AJ203" s="517"/>
      <c r="AK203" s="517"/>
      <c r="AL203" s="517"/>
      <c r="AM203" s="508" t="s">
        <v>74</v>
      </c>
      <c r="AN203" s="509"/>
      <c r="AO203" s="121" t="s">
        <v>81</v>
      </c>
      <c r="AP203" s="121"/>
      <c r="AQ203" s="121"/>
      <c r="AR203" s="121"/>
      <c r="AS203" s="121"/>
      <c r="AT203" s="121"/>
      <c r="AU203" s="121"/>
      <c r="AV203" s="121"/>
      <c r="AW203" s="121"/>
      <c r="AX203" s="121"/>
      <c r="AY203" s="121"/>
      <c r="AZ203" s="121"/>
      <c r="BA203" s="121"/>
      <c r="BB203" s="121"/>
      <c r="BC203" s="121"/>
      <c r="BD203" s="121"/>
      <c r="BE203" s="121"/>
      <c r="BF203" s="121"/>
      <c r="BG203" s="121"/>
      <c r="BH203" s="121"/>
      <c r="BI203" s="396"/>
      <c r="BJ203" s="397"/>
      <c r="BK203" s="397"/>
      <c r="BL203" s="397"/>
      <c r="BM203" s="397"/>
      <c r="BN203" s="398"/>
      <c r="BO203" s="203"/>
      <c r="BP203" s="204"/>
      <c r="BQ203" s="204"/>
      <c r="BR203" s="205"/>
      <c r="BS203" s="203"/>
      <c r="BT203" s="204"/>
      <c r="BU203" s="204"/>
      <c r="BV203" s="205"/>
    </row>
    <row r="204" spans="2:74" ht="15.75" customHeight="1">
      <c r="B204" s="571"/>
      <c r="C204" s="572"/>
      <c r="D204" s="572"/>
      <c r="E204" s="572"/>
      <c r="F204" s="572"/>
      <c r="G204" s="571"/>
      <c r="H204" s="572"/>
      <c r="I204" s="572"/>
      <c r="J204" s="572"/>
      <c r="K204" s="572"/>
      <c r="L204" s="528" t="s">
        <v>127</v>
      </c>
      <c r="M204" s="529"/>
      <c r="N204" s="529"/>
      <c r="O204" s="529"/>
      <c r="P204" s="529"/>
      <c r="Q204" s="529"/>
      <c r="R204" s="512" t="s">
        <v>69</v>
      </c>
      <c r="S204" s="513"/>
      <c r="T204" s="513"/>
      <c r="U204" s="513"/>
      <c r="V204" s="514"/>
      <c r="W204" s="512" t="s">
        <v>74</v>
      </c>
      <c r="X204" s="513"/>
      <c r="Y204" s="116" t="s">
        <v>95</v>
      </c>
      <c r="Z204" s="116"/>
      <c r="AA204" s="116"/>
      <c r="AB204" s="116"/>
      <c r="AC204" s="116"/>
      <c r="AD204" s="116"/>
      <c r="AE204" s="116"/>
      <c r="AF204" s="116"/>
      <c r="AG204" s="116"/>
      <c r="AH204" s="116"/>
      <c r="AI204" s="116"/>
      <c r="AJ204" s="116"/>
      <c r="AK204" s="116"/>
      <c r="AL204" s="116"/>
      <c r="AM204" s="123" t="s">
        <v>82</v>
      </c>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499" t="s">
        <v>428</v>
      </c>
      <c r="BJ204" s="500"/>
      <c r="BK204" s="500"/>
      <c r="BL204" s="500"/>
      <c r="BM204" s="500"/>
      <c r="BN204" s="501"/>
      <c r="BO204" s="502" t="s">
        <v>129</v>
      </c>
      <c r="BP204" s="503"/>
      <c r="BQ204" s="503"/>
      <c r="BR204" s="504"/>
      <c r="BS204" s="502" t="s">
        <v>129</v>
      </c>
      <c r="BT204" s="503"/>
      <c r="BU204" s="503"/>
      <c r="BV204" s="504"/>
    </row>
    <row r="205" spans="2:74" ht="15.75" customHeight="1">
      <c r="B205" s="571"/>
      <c r="C205" s="572"/>
      <c r="D205" s="572"/>
      <c r="E205" s="572"/>
      <c r="F205" s="572"/>
      <c r="G205" s="571"/>
      <c r="H205" s="572"/>
      <c r="I205" s="572"/>
      <c r="J205" s="572"/>
      <c r="K205" s="572"/>
      <c r="L205" s="528"/>
      <c r="M205" s="529"/>
      <c r="N205" s="529"/>
      <c r="O205" s="529"/>
      <c r="P205" s="529"/>
      <c r="Q205" s="529"/>
      <c r="R205" s="510"/>
      <c r="S205" s="511"/>
      <c r="T205" s="511"/>
      <c r="U205" s="511"/>
      <c r="V205" s="515"/>
      <c r="W205" s="510" t="s">
        <v>74</v>
      </c>
      <c r="X205" s="511"/>
      <c r="Y205" s="120" t="s">
        <v>96</v>
      </c>
      <c r="Z205" s="120"/>
      <c r="AA205" s="120"/>
      <c r="AB205" s="120"/>
      <c r="AC205" s="120"/>
      <c r="AD205" s="120"/>
      <c r="AE205" s="120"/>
      <c r="AF205" s="120"/>
      <c r="AG205" s="120"/>
      <c r="AH205" s="120"/>
      <c r="AI205" s="120"/>
      <c r="AJ205" s="120"/>
      <c r="AK205" s="120"/>
      <c r="AL205" s="120"/>
      <c r="AM205" s="510" t="s">
        <v>74</v>
      </c>
      <c r="AN205" s="511"/>
      <c r="AO205" s="120" t="s">
        <v>83</v>
      </c>
      <c r="AP205" s="120"/>
      <c r="AQ205" s="120"/>
      <c r="AR205" s="120"/>
      <c r="AS205" s="120"/>
      <c r="AT205" s="120"/>
      <c r="AU205" s="120"/>
      <c r="AV205" s="120"/>
      <c r="AW205" s="120"/>
      <c r="AX205" s="120"/>
      <c r="AY205" s="120"/>
      <c r="AZ205" s="120"/>
      <c r="BA205" s="120"/>
      <c r="BB205" s="120"/>
      <c r="BC205" s="120"/>
      <c r="BD205" s="120"/>
      <c r="BE205" s="120"/>
      <c r="BF205" s="120"/>
      <c r="BG205" s="120"/>
      <c r="BH205" s="120"/>
      <c r="BI205" s="471"/>
      <c r="BJ205" s="470"/>
      <c r="BK205" s="470"/>
      <c r="BL205" s="470"/>
      <c r="BM205" s="470"/>
      <c r="BN205" s="472"/>
      <c r="BO205" s="505" t="s">
        <v>130</v>
      </c>
      <c r="BP205" s="506"/>
      <c r="BQ205" s="506"/>
      <c r="BR205" s="507"/>
      <c r="BS205" s="505" t="s">
        <v>130</v>
      </c>
      <c r="BT205" s="506"/>
      <c r="BU205" s="506"/>
      <c r="BV205" s="507"/>
    </row>
    <row r="206" spans="2:74" ht="15.75" customHeight="1">
      <c r="B206" s="571"/>
      <c r="C206" s="572"/>
      <c r="D206" s="572"/>
      <c r="E206" s="572"/>
      <c r="F206" s="572"/>
      <c r="G206" s="571"/>
      <c r="H206" s="572"/>
      <c r="I206" s="572"/>
      <c r="J206" s="572"/>
      <c r="K206" s="572"/>
      <c r="L206" s="528"/>
      <c r="M206" s="529"/>
      <c r="N206" s="529"/>
      <c r="O206" s="529"/>
      <c r="P206" s="529"/>
      <c r="Q206" s="529"/>
      <c r="R206" s="510"/>
      <c r="S206" s="511"/>
      <c r="T206" s="511"/>
      <c r="U206" s="511"/>
      <c r="V206" s="515"/>
      <c r="W206" s="510" t="s">
        <v>74</v>
      </c>
      <c r="X206" s="511"/>
      <c r="Y206" s="120" t="s">
        <v>119</v>
      </c>
      <c r="Z206" s="120"/>
      <c r="AA206" s="120"/>
      <c r="AB206" s="120"/>
      <c r="AC206" s="120"/>
      <c r="AD206" s="120"/>
      <c r="AE206" s="120"/>
      <c r="AF206" s="120"/>
      <c r="AG206" s="120"/>
      <c r="AH206" s="120"/>
      <c r="AI206" s="120"/>
      <c r="AJ206" s="120"/>
      <c r="AK206" s="120"/>
      <c r="AL206" s="120"/>
      <c r="AM206" s="510" t="s">
        <v>74</v>
      </c>
      <c r="AN206" s="511"/>
      <c r="AO206" s="120" t="s">
        <v>84</v>
      </c>
      <c r="AP206" s="120"/>
      <c r="AQ206" s="120"/>
      <c r="AR206" s="120"/>
      <c r="AS206" s="120"/>
      <c r="AT206" s="120"/>
      <c r="AU206" s="120"/>
      <c r="AV206" s="120"/>
      <c r="AW206" s="120"/>
      <c r="AX206" s="120"/>
      <c r="AY206" s="120"/>
      <c r="AZ206" s="120"/>
      <c r="BA206" s="120"/>
      <c r="BB206" s="120"/>
      <c r="BC206" s="120"/>
      <c r="BD206" s="120"/>
      <c r="BE206" s="120"/>
      <c r="BF206" s="120"/>
      <c r="BG206" s="120"/>
      <c r="BH206" s="126"/>
      <c r="BI206" s="391"/>
      <c r="BJ206" s="392"/>
      <c r="BK206" s="392"/>
      <c r="BL206" s="392"/>
      <c r="BM206" s="392"/>
      <c r="BN206" s="393"/>
      <c r="BO206" s="200"/>
      <c r="BP206" s="201"/>
      <c r="BQ206" s="201"/>
      <c r="BR206" s="202"/>
      <c r="BS206" s="200"/>
      <c r="BT206" s="201"/>
      <c r="BU206" s="201"/>
      <c r="BV206" s="202"/>
    </row>
    <row r="207" spans="2:74" ht="15.75" customHeight="1">
      <c r="B207" s="571"/>
      <c r="C207" s="572"/>
      <c r="D207" s="572"/>
      <c r="E207" s="572"/>
      <c r="F207" s="572"/>
      <c r="G207" s="571"/>
      <c r="H207" s="572"/>
      <c r="I207" s="572"/>
      <c r="J207" s="572"/>
      <c r="K207" s="572"/>
      <c r="L207" s="528"/>
      <c r="M207" s="529"/>
      <c r="N207" s="529"/>
      <c r="O207" s="529"/>
      <c r="P207" s="529"/>
      <c r="Q207" s="529"/>
      <c r="R207" s="510"/>
      <c r="S207" s="511"/>
      <c r="T207" s="511"/>
      <c r="U207" s="511"/>
      <c r="V207" s="515"/>
      <c r="W207" s="510" t="s">
        <v>74</v>
      </c>
      <c r="X207" s="511"/>
      <c r="Y207" s="276" t="s">
        <v>97</v>
      </c>
      <c r="Z207" s="112"/>
      <c r="AA207" s="112"/>
      <c r="AB207" s="112"/>
      <c r="AC207" s="112"/>
      <c r="AD207" s="112"/>
      <c r="AE207" s="112"/>
      <c r="AF207" s="112"/>
      <c r="AG207" s="112"/>
      <c r="AH207" s="112"/>
      <c r="AI207" s="112"/>
      <c r="AJ207" s="112"/>
      <c r="AK207" s="112"/>
      <c r="AL207" s="199"/>
      <c r="AM207" s="510" t="s">
        <v>74</v>
      </c>
      <c r="AN207" s="511"/>
      <c r="AO207" s="120" t="s">
        <v>94</v>
      </c>
      <c r="AP207" s="120"/>
      <c r="AQ207" s="120"/>
      <c r="AR207" s="120"/>
      <c r="AS207" s="120"/>
      <c r="AT207" s="120"/>
      <c r="AU207" s="120"/>
      <c r="AV207" s="120"/>
      <c r="AW207" s="120"/>
      <c r="AX207" s="120"/>
      <c r="AY207" s="120"/>
      <c r="AZ207" s="120"/>
      <c r="BA207" s="120"/>
      <c r="BB207" s="120"/>
      <c r="BC207" s="120"/>
      <c r="BD207" s="120"/>
      <c r="BE207" s="120"/>
      <c r="BF207" s="120"/>
      <c r="BG207" s="120"/>
      <c r="BH207" s="120"/>
      <c r="BI207" s="391"/>
      <c r="BJ207" s="392"/>
      <c r="BK207" s="392"/>
      <c r="BL207" s="392"/>
      <c r="BM207" s="392"/>
      <c r="BN207" s="393"/>
      <c r="BO207" s="200"/>
      <c r="BP207" s="201"/>
      <c r="BQ207" s="201"/>
      <c r="BR207" s="202"/>
      <c r="BS207" s="200"/>
      <c r="BT207" s="201"/>
      <c r="BU207" s="201"/>
      <c r="BV207" s="202"/>
    </row>
    <row r="208" spans="2:74" ht="15.75" customHeight="1">
      <c r="B208" s="571"/>
      <c r="C208" s="572"/>
      <c r="D208" s="572"/>
      <c r="E208" s="572"/>
      <c r="F208" s="572"/>
      <c r="G208" s="571"/>
      <c r="H208" s="572"/>
      <c r="I208" s="572"/>
      <c r="J208" s="572"/>
      <c r="K208" s="572"/>
      <c r="L208" s="528"/>
      <c r="M208" s="529"/>
      <c r="N208" s="529"/>
      <c r="O208" s="529"/>
      <c r="P208" s="529"/>
      <c r="Q208" s="529"/>
      <c r="R208" s="508"/>
      <c r="S208" s="509"/>
      <c r="T208" s="509"/>
      <c r="U208" s="509"/>
      <c r="V208" s="516"/>
      <c r="W208" s="508" t="s">
        <v>74</v>
      </c>
      <c r="X208" s="509"/>
      <c r="Y208" s="517"/>
      <c r="Z208" s="517"/>
      <c r="AA208" s="517"/>
      <c r="AB208" s="517"/>
      <c r="AC208" s="517"/>
      <c r="AD208" s="517"/>
      <c r="AE208" s="517"/>
      <c r="AF208" s="517"/>
      <c r="AG208" s="517"/>
      <c r="AH208" s="517"/>
      <c r="AI208" s="517"/>
      <c r="AJ208" s="517"/>
      <c r="AK208" s="517"/>
      <c r="AL208" s="518"/>
      <c r="AM208" s="508" t="s">
        <v>74</v>
      </c>
      <c r="AN208" s="509"/>
      <c r="AO208" s="121" t="s">
        <v>85</v>
      </c>
      <c r="AP208" s="121"/>
      <c r="AQ208" s="121"/>
      <c r="AR208" s="121"/>
      <c r="AS208" s="121"/>
      <c r="AT208" s="121"/>
      <c r="AU208" s="121"/>
      <c r="AV208" s="121"/>
      <c r="AW208" s="121"/>
      <c r="AX208" s="121"/>
      <c r="AY208" s="121"/>
      <c r="AZ208" s="121"/>
      <c r="BA208" s="121"/>
      <c r="BB208" s="121"/>
      <c r="BC208" s="121"/>
      <c r="BD208" s="121"/>
      <c r="BE208" s="121"/>
      <c r="BF208" s="121"/>
      <c r="BG208" s="121"/>
      <c r="BH208" s="121"/>
      <c r="BI208" s="396"/>
      <c r="BJ208" s="397"/>
      <c r="BK208" s="397"/>
      <c r="BL208" s="397"/>
      <c r="BM208" s="397"/>
      <c r="BN208" s="398"/>
      <c r="BO208" s="203"/>
      <c r="BP208" s="204"/>
      <c r="BQ208" s="204"/>
      <c r="BR208" s="205"/>
      <c r="BS208" s="203"/>
      <c r="BT208" s="204"/>
      <c r="BU208" s="204"/>
      <c r="BV208" s="205"/>
    </row>
    <row r="209" spans="2:74" ht="15.75" customHeight="1">
      <c r="B209" s="571"/>
      <c r="C209" s="572"/>
      <c r="D209" s="572"/>
      <c r="E209" s="572"/>
      <c r="F209" s="572"/>
      <c r="G209" s="571"/>
      <c r="H209" s="572"/>
      <c r="I209" s="572"/>
      <c r="J209" s="572"/>
      <c r="K209" s="572"/>
      <c r="L209" s="528" t="s">
        <v>125</v>
      </c>
      <c r="M209" s="529"/>
      <c r="N209" s="529"/>
      <c r="O209" s="529"/>
      <c r="P209" s="529"/>
      <c r="Q209" s="529"/>
      <c r="R209" s="549" t="s">
        <v>69</v>
      </c>
      <c r="S209" s="550"/>
      <c r="T209" s="550"/>
      <c r="U209" s="550"/>
      <c r="V209" s="550"/>
      <c r="W209" s="512" t="s">
        <v>74</v>
      </c>
      <c r="X209" s="513"/>
      <c r="Y209" s="116" t="s">
        <v>98</v>
      </c>
      <c r="Z209" s="116"/>
      <c r="AA209" s="116"/>
      <c r="AB209" s="116"/>
      <c r="AC209" s="116"/>
      <c r="AD209" s="116"/>
      <c r="AE209" s="116"/>
      <c r="AF209" s="116"/>
      <c r="AG209" s="116"/>
      <c r="AH209" s="116"/>
      <c r="AI209" s="116"/>
      <c r="AJ209" s="116"/>
      <c r="AK209" s="116"/>
      <c r="AL209" s="116"/>
      <c r="AM209" s="512" t="s">
        <v>74</v>
      </c>
      <c r="AN209" s="513"/>
      <c r="AO209" s="116" t="s">
        <v>86</v>
      </c>
      <c r="AP209" s="116"/>
      <c r="AQ209" s="116"/>
      <c r="AR209" s="116"/>
      <c r="AS209" s="116"/>
      <c r="AT209" s="116"/>
      <c r="AU209" s="116"/>
      <c r="AV209" s="116"/>
      <c r="AW209" s="116"/>
      <c r="AX209" s="116"/>
      <c r="AY209" s="116"/>
      <c r="AZ209" s="116"/>
      <c r="BA209" s="116"/>
      <c r="BB209" s="116"/>
      <c r="BC209" s="116"/>
      <c r="BD209" s="116"/>
      <c r="BE209" s="116"/>
      <c r="BF209" s="116"/>
      <c r="BG209" s="116"/>
      <c r="BH209" s="116"/>
      <c r="BI209" s="499" t="s">
        <v>428</v>
      </c>
      <c r="BJ209" s="500"/>
      <c r="BK209" s="500"/>
      <c r="BL209" s="500"/>
      <c r="BM209" s="500"/>
      <c r="BN209" s="501"/>
      <c r="BO209" s="502" t="s">
        <v>129</v>
      </c>
      <c r="BP209" s="503"/>
      <c r="BQ209" s="503"/>
      <c r="BR209" s="504"/>
      <c r="BS209" s="502" t="s">
        <v>129</v>
      </c>
      <c r="BT209" s="503"/>
      <c r="BU209" s="503"/>
      <c r="BV209" s="504"/>
    </row>
    <row r="210" spans="2:74" ht="15.75" customHeight="1">
      <c r="B210" s="571"/>
      <c r="C210" s="572"/>
      <c r="D210" s="572"/>
      <c r="E210" s="572"/>
      <c r="F210" s="572"/>
      <c r="G210" s="571"/>
      <c r="H210" s="572"/>
      <c r="I210" s="572"/>
      <c r="J210" s="572"/>
      <c r="K210" s="572"/>
      <c r="L210" s="528"/>
      <c r="M210" s="529"/>
      <c r="N210" s="529"/>
      <c r="O210" s="529"/>
      <c r="P210" s="529"/>
      <c r="Q210" s="529"/>
      <c r="R210" s="549"/>
      <c r="S210" s="550"/>
      <c r="T210" s="550"/>
      <c r="U210" s="550"/>
      <c r="V210" s="550"/>
      <c r="W210" s="510" t="s">
        <v>74</v>
      </c>
      <c r="X210" s="511"/>
      <c r="Y210" s="120" t="s">
        <v>99</v>
      </c>
      <c r="Z210" s="120"/>
      <c r="AA210" s="120"/>
      <c r="AB210" s="120"/>
      <c r="AC210" s="120"/>
      <c r="AD210" s="120"/>
      <c r="AE210" s="120"/>
      <c r="AF210" s="120"/>
      <c r="AG210" s="120"/>
      <c r="AH210" s="120"/>
      <c r="AI210" s="120"/>
      <c r="AJ210" s="120"/>
      <c r="AK210" s="120"/>
      <c r="AL210" s="120"/>
      <c r="AM210" s="510" t="s">
        <v>74</v>
      </c>
      <c r="AN210" s="511"/>
      <c r="AO210" s="120" t="s">
        <v>87</v>
      </c>
      <c r="AP210" s="120"/>
      <c r="AQ210" s="120"/>
      <c r="AR210" s="120"/>
      <c r="AS210" s="120"/>
      <c r="AT210" s="120"/>
      <c r="AU210" s="120"/>
      <c r="AV210" s="120"/>
      <c r="AW210" s="120"/>
      <c r="AX210" s="120"/>
      <c r="AY210" s="120"/>
      <c r="AZ210" s="120"/>
      <c r="BA210" s="120"/>
      <c r="BB210" s="120"/>
      <c r="BC210" s="120"/>
      <c r="BD210" s="120"/>
      <c r="BE210" s="120"/>
      <c r="BF210" s="120"/>
      <c r="BG210" s="120"/>
      <c r="BH210" s="120"/>
      <c r="BI210" s="471"/>
      <c r="BJ210" s="470"/>
      <c r="BK210" s="470"/>
      <c r="BL210" s="470"/>
      <c r="BM210" s="470"/>
      <c r="BN210" s="472"/>
      <c r="BO210" s="505" t="s">
        <v>130</v>
      </c>
      <c r="BP210" s="506"/>
      <c r="BQ210" s="506"/>
      <c r="BR210" s="507"/>
      <c r="BS210" s="505" t="s">
        <v>130</v>
      </c>
      <c r="BT210" s="506"/>
      <c r="BU210" s="506"/>
      <c r="BV210" s="507"/>
    </row>
    <row r="211" spans="2:74" ht="15.75" customHeight="1">
      <c r="B211" s="571"/>
      <c r="C211" s="572"/>
      <c r="D211" s="572"/>
      <c r="E211" s="572"/>
      <c r="F211" s="572"/>
      <c r="G211" s="571"/>
      <c r="H211" s="572"/>
      <c r="I211" s="572"/>
      <c r="J211" s="572"/>
      <c r="K211" s="572"/>
      <c r="L211" s="528"/>
      <c r="M211" s="529"/>
      <c r="N211" s="529"/>
      <c r="O211" s="529"/>
      <c r="P211" s="529"/>
      <c r="Q211" s="529"/>
      <c r="R211" s="549"/>
      <c r="S211" s="550"/>
      <c r="T211" s="550"/>
      <c r="U211" s="550"/>
      <c r="V211" s="550"/>
      <c r="W211" s="510" t="s">
        <v>74</v>
      </c>
      <c r="X211" s="511"/>
      <c r="Y211" s="531"/>
      <c r="Z211" s="531"/>
      <c r="AA211" s="531"/>
      <c r="AB211" s="531"/>
      <c r="AC211" s="531"/>
      <c r="AD211" s="531"/>
      <c r="AE211" s="531"/>
      <c r="AF211" s="531"/>
      <c r="AG211" s="531"/>
      <c r="AH211" s="531"/>
      <c r="AI211" s="531"/>
      <c r="AJ211" s="531"/>
      <c r="AK211" s="531"/>
      <c r="AL211" s="531"/>
      <c r="AM211" s="510" t="s">
        <v>74</v>
      </c>
      <c r="AN211" s="511"/>
      <c r="AO211" s="120" t="s">
        <v>88</v>
      </c>
      <c r="AP211" s="120"/>
      <c r="AQ211" s="120"/>
      <c r="AR211" s="120"/>
      <c r="AS211" s="120"/>
      <c r="AT211" s="120"/>
      <c r="AU211" s="120"/>
      <c r="AV211" s="120"/>
      <c r="AW211" s="120"/>
      <c r="AX211" s="120"/>
      <c r="AY211" s="120"/>
      <c r="AZ211" s="120"/>
      <c r="BA211" s="120"/>
      <c r="BB211" s="120"/>
      <c r="BC211" s="120"/>
      <c r="BD211" s="120"/>
      <c r="BE211" s="120"/>
      <c r="BF211" s="120"/>
      <c r="BG211" s="120"/>
      <c r="BH211" s="120"/>
      <c r="BI211" s="391"/>
      <c r="BJ211" s="392"/>
      <c r="BK211" s="392"/>
      <c r="BL211" s="392"/>
      <c r="BM211" s="392"/>
      <c r="BN211" s="393"/>
      <c r="BO211" s="200"/>
      <c r="BP211" s="201"/>
      <c r="BQ211" s="201"/>
      <c r="BR211" s="202"/>
      <c r="BS211" s="200"/>
      <c r="BT211" s="201"/>
      <c r="BU211" s="201"/>
      <c r="BV211" s="202"/>
    </row>
    <row r="212" spans="2:74" ht="15.75" customHeight="1">
      <c r="B212" s="571"/>
      <c r="C212" s="572"/>
      <c r="D212" s="572"/>
      <c r="E212" s="572"/>
      <c r="F212" s="572"/>
      <c r="G212" s="571"/>
      <c r="H212" s="572"/>
      <c r="I212" s="572"/>
      <c r="J212" s="572"/>
      <c r="K212" s="572"/>
      <c r="L212" s="528"/>
      <c r="M212" s="529"/>
      <c r="N212" s="529"/>
      <c r="O212" s="529"/>
      <c r="P212" s="529"/>
      <c r="Q212" s="529"/>
      <c r="R212" s="549"/>
      <c r="S212" s="550"/>
      <c r="T212" s="550"/>
      <c r="U212" s="550"/>
      <c r="V212" s="550"/>
      <c r="W212" s="508" t="s">
        <v>74</v>
      </c>
      <c r="X212" s="509"/>
      <c r="Y212" s="517"/>
      <c r="Z212" s="517"/>
      <c r="AA212" s="517"/>
      <c r="AB212" s="517"/>
      <c r="AC212" s="517"/>
      <c r="AD212" s="517"/>
      <c r="AE212" s="517"/>
      <c r="AF212" s="517"/>
      <c r="AG212" s="517"/>
      <c r="AH212" s="517"/>
      <c r="AI212" s="517"/>
      <c r="AJ212" s="517"/>
      <c r="AK212" s="517"/>
      <c r="AL212" s="517"/>
      <c r="AM212" s="508" t="s">
        <v>74</v>
      </c>
      <c r="AN212" s="509"/>
      <c r="AO212" s="121" t="s">
        <v>89</v>
      </c>
      <c r="AP212" s="121"/>
      <c r="AQ212" s="121"/>
      <c r="AR212" s="121"/>
      <c r="AS212" s="121"/>
      <c r="AT212" s="121"/>
      <c r="AU212" s="121"/>
      <c r="AV212" s="121"/>
      <c r="AW212" s="121"/>
      <c r="AX212" s="121"/>
      <c r="AY212" s="121"/>
      <c r="AZ212" s="121"/>
      <c r="BA212" s="121"/>
      <c r="BB212" s="121"/>
      <c r="BC212" s="121"/>
      <c r="BD212" s="121"/>
      <c r="BE212" s="121"/>
      <c r="BF212" s="121"/>
      <c r="BG212" s="121"/>
      <c r="BH212" s="121"/>
      <c r="BI212" s="396"/>
      <c r="BJ212" s="397"/>
      <c r="BK212" s="397"/>
      <c r="BL212" s="397"/>
      <c r="BM212" s="397"/>
      <c r="BN212" s="398"/>
      <c r="BO212" s="203"/>
      <c r="BP212" s="204"/>
      <c r="BQ212" s="204"/>
      <c r="BR212" s="205"/>
      <c r="BS212" s="203"/>
      <c r="BT212" s="204"/>
      <c r="BU212" s="204"/>
      <c r="BV212" s="205"/>
    </row>
    <row r="213" spans="2:74" ht="15.75" customHeight="1">
      <c r="B213" s="571"/>
      <c r="C213" s="572"/>
      <c r="D213" s="572"/>
      <c r="E213" s="572"/>
      <c r="F213" s="572"/>
      <c r="G213" s="571"/>
      <c r="H213" s="572"/>
      <c r="I213" s="572"/>
      <c r="J213" s="572"/>
      <c r="K213" s="572"/>
      <c r="L213" s="528" t="s">
        <v>100</v>
      </c>
      <c r="M213" s="529"/>
      <c r="N213" s="529"/>
      <c r="O213" s="529"/>
      <c r="P213" s="529"/>
      <c r="Q213" s="529"/>
      <c r="R213" s="549" t="s">
        <v>69</v>
      </c>
      <c r="S213" s="550"/>
      <c r="T213" s="550"/>
      <c r="U213" s="550"/>
      <c r="V213" s="550"/>
      <c r="W213" s="512" t="s">
        <v>74</v>
      </c>
      <c r="X213" s="513"/>
      <c r="Y213" s="307" t="s">
        <v>669</v>
      </c>
      <c r="Z213" s="307"/>
      <c r="AA213" s="307"/>
      <c r="AB213" s="307"/>
      <c r="AC213" s="307"/>
      <c r="AD213" s="307"/>
      <c r="AE213" s="307"/>
      <c r="AF213" s="307"/>
      <c r="AG213" s="307"/>
      <c r="AH213" s="307"/>
      <c r="AI213" s="307"/>
      <c r="AJ213" s="307"/>
      <c r="AK213" s="307"/>
      <c r="AL213" s="307"/>
      <c r="AM213" s="512" t="s">
        <v>74</v>
      </c>
      <c r="AN213" s="513"/>
      <c r="AO213" s="116" t="s">
        <v>90</v>
      </c>
      <c r="AP213" s="116"/>
      <c r="AQ213" s="116"/>
      <c r="AR213" s="116"/>
      <c r="AS213" s="116"/>
      <c r="AT213" s="116"/>
      <c r="AU213" s="116"/>
      <c r="AV213" s="116"/>
      <c r="AW213" s="116"/>
      <c r="AX213" s="116"/>
      <c r="AY213" s="116"/>
      <c r="AZ213" s="116"/>
      <c r="BA213" s="116"/>
      <c r="BB213" s="116"/>
      <c r="BC213" s="116"/>
      <c r="BD213" s="116"/>
      <c r="BE213" s="116"/>
      <c r="BF213" s="116"/>
      <c r="BG213" s="116"/>
      <c r="BH213" s="116"/>
      <c r="BI213" s="499" t="s">
        <v>428</v>
      </c>
      <c r="BJ213" s="500"/>
      <c r="BK213" s="500"/>
      <c r="BL213" s="500"/>
      <c r="BM213" s="500"/>
      <c r="BN213" s="501"/>
      <c r="BO213" s="502" t="s">
        <v>129</v>
      </c>
      <c r="BP213" s="503"/>
      <c r="BQ213" s="503"/>
      <c r="BR213" s="504"/>
      <c r="BS213" s="502" t="s">
        <v>129</v>
      </c>
      <c r="BT213" s="503"/>
      <c r="BU213" s="503"/>
      <c r="BV213" s="504"/>
    </row>
    <row r="214" spans="2:74" ht="15.75" customHeight="1">
      <c r="B214" s="571"/>
      <c r="C214" s="572"/>
      <c r="D214" s="572"/>
      <c r="E214" s="572"/>
      <c r="F214" s="572"/>
      <c r="G214" s="571"/>
      <c r="H214" s="572"/>
      <c r="I214" s="572"/>
      <c r="J214" s="572"/>
      <c r="K214" s="572"/>
      <c r="L214" s="528"/>
      <c r="M214" s="529"/>
      <c r="N214" s="529"/>
      <c r="O214" s="529"/>
      <c r="P214" s="529"/>
      <c r="Q214" s="529"/>
      <c r="R214" s="549"/>
      <c r="S214" s="550"/>
      <c r="T214" s="550"/>
      <c r="U214" s="550"/>
      <c r="V214" s="550"/>
      <c r="W214" s="122"/>
      <c r="X214" s="120"/>
      <c r="Y214" s="308" t="s">
        <v>670</v>
      </c>
      <c r="Z214" s="308"/>
      <c r="AA214" s="308"/>
      <c r="AB214" s="308"/>
      <c r="AC214" s="308"/>
      <c r="AD214" s="308"/>
      <c r="AE214" s="308"/>
      <c r="AF214" s="308"/>
      <c r="AG214" s="308"/>
      <c r="AH214" s="308"/>
      <c r="AI214" s="308"/>
      <c r="AJ214" s="308"/>
      <c r="AK214" s="308"/>
      <c r="AL214" s="308"/>
      <c r="AM214" s="510" t="s">
        <v>74</v>
      </c>
      <c r="AN214" s="511"/>
      <c r="AO214" s="120" t="s">
        <v>91</v>
      </c>
      <c r="AP214" s="120"/>
      <c r="AQ214" s="120"/>
      <c r="AR214" s="120"/>
      <c r="AS214" s="120"/>
      <c r="AT214" s="120"/>
      <c r="AU214" s="120"/>
      <c r="AV214" s="120"/>
      <c r="AW214" s="120"/>
      <c r="AX214" s="120"/>
      <c r="AY214" s="120"/>
      <c r="AZ214" s="120"/>
      <c r="BA214" s="120"/>
      <c r="BB214" s="120"/>
      <c r="BC214" s="120"/>
      <c r="BD214" s="120"/>
      <c r="BE214" s="120"/>
      <c r="BF214" s="120"/>
      <c r="BG214" s="120"/>
      <c r="BH214" s="120"/>
      <c r="BI214" s="471"/>
      <c r="BJ214" s="470"/>
      <c r="BK214" s="470"/>
      <c r="BL214" s="470"/>
      <c r="BM214" s="470"/>
      <c r="BN214" s="472"/>
      <c r="BO214" s="505" t="s">
        <v>130</v>
      </c>
      <c r="BP214" s="506"/>
      <c r="BQ214" s="506"/>
      <c r="BR214" s="507"/>
      <c r="BS214" s="505" t="s">
        <v>130</v>
      </c>
      <c r="BT214" s="506"/>
      <c r="BU214" s="506"/>
      <c r="BV214" s="507"/>
    </row>
    <row r="215" spans="2:74" ht="15.75" customHeight="1">
      <c r="B215" s="571"/>
      <c r="C215" s="572"/>
      <c r="D215" s="572"/>
      <c r="E215" s="572"/>
      <c r="F215" s="572"/>
      <c r="G215" s="571"/>
      <c r="H215" s="572"/>
      <c r="I215" s="572"/>
      <c r="J215" s="572"/>
      <c r="K215" s="572"/>
      <c r="L215" s="528"/>
      <c r="M215" s="529"/>
      <c r="N215" s="529"/>
      <c r="O215" s="529"/>
      <c r="P215" s="529"/>
      <c r="Q215" s="529"/>
      <c r="R215" s="549"/>
      <c r="S215" s="550"/>
      <c r="T215" s="550"/>
      <c r="U215" s="550"/>
      <c r="V215" s="550"/>
      <c r="W215" s="510" t="s">
        <v>74</v>
      </c>
      <c r="X215" s="511"/>
      <c r="Y215" s="531"/>
      <c r="Z215" s="531"/>
      <c r="AA215" s="531"/>
      <c r="AB215" s="531"/>
      <c r="AC215" s="531"/>
      <c r="AD215" s="531"/>
      <c r="AE215" s="531"/>
      <c r="AF215" s="531"/>
      <c r="AG215" s="531"/>
      <c r="AH215" s="531"/>
      <c r="AI215" s="531"/>
      <c r="AJ215" s="531"/>
      <c r="AK215" s="531"/>
      <c r="AL215" s="531"/>
      <c r="AM215" s="510" t="s">
        <v>74</v>
      </c>
      <c r="AN215" s="511"/>
      <c r="AO215" s="120" t="s">
        <v>92</v>
      </c>
      <c r="AP215" s="120"/>
      <c r="AQ215" s="120"/>
      <c r="AR215" s="120"/>
      <c r="AS215" s="120"/>
      <c r="AT215" s="120"/>
      <c r="AU215" s="120"/>
      <c r="AV215" s="120"/>
      <c r="AW215" s="120"/>
      <c r="AX215" s="120"/>
      <c r="AY215" s="120"/>
      <c r="AZ215" s="120"/>
      <c r="BA215" s="120"/>
      <c r="BB215" s="120"/>
      <c r="BC215" s="120"/>
      <c r="BD215" s="120"/>
      <c r="BE215" s="120"/>
      <c r="BF215" s="120"/>
      <c r="BG215" s="120"/>
      <c r="BH215" s="120"/>
      <c r="BI215" s="391"/>
      <c r="BJ215" s="392"/>
      <c r="BK215" s="392"/>
      <c r="BL215" s="392"/>
      <c r="BM215" s="392"/>
      <c r="BN215" s="393"/>
      <c r="BO215" s="200"/>
      <c r="BP215" s="201"/>
      <c r="BQ215" s="201"/>
      <c r="BR215" s="202"/>
      <c r="BS215" s="200"/>
      <c r="BT215" s="201"/>
      <c r="BU215" s="201"/>
      <c r="BV215" s="202"/>
    </row>
    <row r="216" spans="2:74" ht="15.75" customHeight="1">
      <c r="B216" s="573"/>
      <c r="C216" s="574"/>
      <c r="D216" s="574"/>
      <c r="E216" s="574"/>
      <c r="F216" s="574"/>
      <c r="G216" s="573"/>
      <c r="H216" s="574"/>
      <c r="I216" s="574"/>
      <c r="J216" s="574"/>
      <c r="K216" s="574"/>
      <c r="L216" s="528"/>
      <c r="M216" s="529"/>
      <c r="N216" s="529"/>
      <c r="O216" s="529"/>
      <c r="P216" s="529"/>
      <c r="Q216" s="529"/>
      <c r="R216" s="549"/>
      <c r="S216" s="550"/>
      <c r="T216" s="550"/>
      <c r="U216" s="550"/>
      <c r="V216" s="550"/>
      <c r="W216" s="508" t="s">
        <v>74</v>
      </c>
      <c r="X216" s="509"/>
      <c r="Y216" s="517"/>
      <c r="Z216" s="517"/>
      <c r="AA216" s="517"/>
      <c r="AB216" s="517"/>
      <c r="AC216" s="517"/>
      <c r="AD216" s="517"/>
      <c r="AE216" s="517"/>
      <c r="AF216" s="517"/>
      <c r="AG216" s="517"/>
      <c r="AH216" s="517"/>
      <c r="AI216" s="517"/>
      <c r="AJ216" s="517"/>
      <c r="AK216" s="517"/>
      <c r="AL216" s="517"/>
      <c r="AM216" s="508" t="s">
        <v>74</v>
      </c>
      <c r="AN216" s="509"/>
      <c r="AO216" s="121" t="s">
        <v>93</v>
      </c>
      <c r="AP216" s="121"/>
      <c r="AQ216" s="121"/>
      <c r="AR216" s="121"/>
      <c r="AS216" s="121"/>
      <c r="AT216" s="121"/>
      <c r="AU216" s="121"/>
      <c r="AV216" s="121"/>
      <c r="AW216" s="121"/>
      <c r="AX216" s="121"/>
      <c r="AY216" s="121"/>
      <c r="AZ216" s="121"/>
      <c r="BA216" s="121"/>
      <c r="BB216" s="121"/>
      <c r="BC216" s="121"/>
      <c r="BD216" s="121"/>
      <c r="BE216" s="121"/>
      <c r="BF216" s="121"/>
      <c r="BG216" s="121"/>
      <c r="BH216" s="121"/>
      <c r="BI216" s="396"/>
      <c r="BJ216" s="397"/>
      <c r="BK216" s="397"/>
      <c r="BL216" s="397"/>
      <c r="BM216" s="397"/>
      <c r="BN216" s="398"/>
      <c r="BO216" s="203"/>
      <c r="BP216" s="204"/>
      <c r="BQ216" s="204"/>
      <c r="BR216" s="205"/>
      <c r="BS216" s="203"/>
      <c r="BT216" s="204"/>
      <c r="BU216" s="204"/>
      <c r="BV216" s="205"/>
    </row>
    <row r="217" spans="2:74" ht="13.5" customHeight="1">
      <c r="C217" s="113"/>
      <c r="D217" s="113"/>
      <c r="H217" s="113"/>
      <c r="BS217" s="114"/>
      <c r="BT217" s="114"/>
      <c r="BU217" s="114"/>
      <c r="BV217" s="114"/>
    </row>
    <row r="218" spans="2:74" ht="13.5" customHeight="1">
      <c r="C218" s="113"/>
      <c r="D218" s="113"/>
      <c r="H218" s="113"/>
      <c r="BS218" s="114"/>
      <c r="BT218" s="114"/>
      <c r="BU218" s="114"/>
      <c r="BV218" s="114"/>
    </row>
    <row r="219" spans="2:74" ht="13.5" customHeight="1">
      <c r="C219" s="113"/>
      <c r="D219" s="113"/>
      <c r="H219" s="113"/>
      <c r="BS219" s="114"/>
      <c r="BT219" s="114"/>
      <c r="BU219" s="114"/>
      <c r="BV219" s="114"/>
    </row>
    <row r="220" spans="2:74" ht="13.5" customHeight="1">
      <c r="C220" s="113"/>
      <c r="D220" s="113"/>
      <c r="H220" s="113"/>
      <c r="BS220" s="114"/>
      <c r="BT220" s="114"/>
      <c r="BU220" s="114"/>
      <c r="BV220" s="114"/>
    </row>
    <row r="221" spans="2:74" ht="13.5" customHeight="1">
      <c r="C221" s="113"/>
      <c r="D221" s="113"/>
      <c r="H221" s="113"/>
      <c r="BS221" s="114"/>
      <c r="BT221" s="114"/>
      <c r="BU221" s="114"/>
      <c r="BV221" s="114"/>
    </row>
    <row r="222" spans="2:74" ht="13.5" customHeight="1">
      <c r="C222" s="113"/>
      <c r="D222" s="113"/>
      <c r="H222" s="113"/>
      <c r="BS222" s="114"/>
      <c r="BT222" s="114"/>
      <c r="BU222" s="114"/>
      <c r="BV222" s="114"/>
    </row>
    <row r="223" spans="2:74" ht="13.5" customHeight="1">
      <c r="C223" s="113"/>
      <c r="D223" s="113"/>
      <c r="H223" s="113"/>
      <c r="BS223" s="114"/>
      <c r="BT223" s="114"/>
      <c r="BU223" s="114"/>
      <c r="BV223" s="114"/>
    </row>
    <row r="224" spans="2:74" ht="13.5" customHeight="1">
      <c r="C224" s="113"/>
      <c r="D224" s="113"/>
      <c r="H224" s="113"/>
      <c r="BS224" s="114"/>
      <c r="BT224" s="114"/>
      <c r="BU224" s="114"/>
      <c r="BV224" s="114"/>
    </row>
    <row r="225" spans="3:74" ht="13.5" customHeight="1">
      <c r="C225" s="113"/>
      <c r="D225" s="113"/>
      <c r="H225" s="113"/>
      <c r="BS225" s="114"/>
      <c r="BT225" s="114"/>
      <c r="BU225" s="114"/>
      <c r="BV225" s="114"/>
    </row>
    <row r="226" spans="3:74" ht="13.5" customHeight="1">
      <c r="C226" s="113"/>
      <c r="D226" s="113"/>
      <c r="H226" s="113"/>
      <c r="BS226" s="114"/>
      <c r="BT226" s="114"/>
      <c r="BU226" s="114"/>
      <c r="BV226" s="114"/>
    </row>
    <row r="227" spans="3:74" ht="13.5" customHeight="1">
      <c r="C227" s="113"/>
      <c r="D227" s="113"/>
      <c r="H227" s="113"/>
      <c r="BS227" s="114"/>
      <c r="BT227" s="114"/>
      <c r="BU227" s="114"/>
      <c r="BV227" s="114"/>
    </row>
    <row r="228" spans="3:74" ht="13.5" customHeight="1">
      <c r="C228" s="113"/>
      <c r="D228" s="113"/>
      <c r="H228" s="113"/>
      <c r="BS228" s="114"/>
      <c r="BT228" s="114"/>
      <c r="BU228" s="114"/>
      <c r="BV228" s="114"/>
    </row>
    <row r="229" spans="3:74" ht="13.5" customHeight="1">
      <c r="C229" s="113"/>
      <c r="D229" s="113"/>
      <c r="H229" s="113"/>
      <c r="BS229" s="114"/>
      <c r="BT229" s="114"/>
      <c r="BU229" s="114"/>
      <c r="BV229" s="114"/>
    </row>
    <row r="230" spans="3:74" ht="13.5" customHeight="1">
      <c r="C230" s="113"/>
      <c r="D230" s="113"/>
      <c r="H230" s="113"/>
      <c r="BS230" s="114"/>
      <c r="BT230" s="114"/>
      <c r="BU230" s="114"/>
      <c r="BV230" s="114"/>
    </row>
    <row r="231" spans="3:74" ht="13.5" customHeight="1">
      <c r="C231" s="113"/>
      <c r="D231" s="113"/>
      <c r="H231" s="113"/>
      <c r="BS231" s="114"/>
      <c r="BT231" s="114"/>
      <c r="BU231" s="114"/>
      <c r="BV231" s="114"/>
    </row>
    <row r="232" spans="3:74" ht="13.5" customHeight="1">
      <c r="C232" s="113"/>
      <c r="D232" s="113"/>
      <c r="H232" s="113"/>
      <c r="BS232" s="114"/>
      <c r="BT232" s="114"/>
      <c r="BU232" s="114"/>
      <c r="BV232" s="114"/>
    </row>
    <row r="233" spans="3:74" ht="13.5" customHeight="1">
      <c r="C233" s="113"/>
      <c r="D233" s="113"/>
      <c r="H233" s="113"/>
      <c r="BS233" s="114"/>
      <c r="BT233" s="114"/>
      <c r="BU233" s="114"/>
      <c r="BV233" s="114"/>
    </row>
    <row r="234" spans="3:74" ht="13.5" customHeight="1">
      <c r="C234" s="113"/>
      <c r="D234" s="113"/>
      <c r="H234" s="113"/>
      <c r="BS234" s="114"/>
      <c r="BT234" s="114"/>
      <c r="BU234" s="114"/>
      <c r="BV234" s="114"/>
    </row>
    <row r="235" spans="3:74" ht="13.5" customHeight="1">
      <c r="C235" s="113"/>
      <c r="D235" s="113"/>
      <c r="H235" s="113"/>
      <c r="BS235" s="114"/>
      <c r="BT235" s="114"/>
      <c r="BU235" s="114"/>
      <c r="BV235" s="114"/>
    </row>
    <row r="236" spans="3:74" ht="13.5" customHeight="1">
      <c r="C236" s="113"/>
      <c r="D236" s="113"/>
      <c r="H236" s="113"/>
      <c r="BS236" s="114"/>
      <c r="BT236" s="114"/>
      <c r="BU236" s="114"/>
      <c r="BV236" s="114"/>
    </row>
    <row r="237" spans="3:74" ht="13.5" customHeight="1">
      <c r="C237" s="113"/>
      <c r="D237" s="113"/>
      <c r="H237" s="113"/>
      <c r="BS237" s="114"/>
      <c r="BT237" s="114"/>
      <c r="BU237" s="114"/>
      <c r="BV237" s="114"/>
    </row>
    <row r="238" spans="3:74" ht="13.5" customHeight="1">
      <c r="C238" s="113"/>
      <c r="D238" s="113"/>
      <c r="H238" s="113"/>
      <c r="BS238" s="114"/>
      <c r="BT238" s="114"/>
      <c r="BU238" s="114"/>
      <c r="BV238" s="114"/>
    </row>
    <row r="239" spans="3:74" ht="13.5" customHeight="1">
      <c r="C239" s="113"/>
      <c r="D239" s="113"/>
      <c r="H239" s="113"/>
      <c r="BS239" s="114"/>
      <c r="BT239" s="114"/>
      <c r="BU239" s="114"/>
      <c r="BV239" s="114"/>
    </row>
    <row r="240" spans="3:74" ht="13.5" customHeight="1">
      <c r="C240" s="113"/>
      <c r="D240" s="113"/>
      <c r="H240" s="113"/>
      <c r="BS240" s="114"/>
      <c r="BT240" s="114"/>
      <c r="BU240" s="114"/>
      <c r="BV240" s="114"/>
    </row>
    <row r="241" spans="2:74" ht="13.5" customHeight="1">
      <c r="C241" s="113"/>
      <c r="D241" s="113"/>
      <c r="H241" s="113"/>
      <c r="BS241" s="114"/>
      <c r="BT241" s="114"/>
      <c r="BU241" s="114"/>
      <c r="BV241" s="114"/>
    </row>
    <row r="242" spans="2:74" ht="13.5" customHeight="1">
      <c r="C242" s="113"/>
      <c r="D242" s="113"/>
      <c r="H242" s="113"/>
      <c r="BS242" s="114"/>
      <c r="BT242" s="114"/>
      <c r="BU242" s="114"/>
      <c r="BV242" s="114"/>
    </row>
    <row r="243" spans="2:74" ht="13.5" customHeight="1">
      <c r="C243" s="113"/>
      <c r="D243" s="113"/>
      <c r="H243" s="113"/>
      <c r="BS243" s="114"/>
      <c r="BT243" s="114"/>
      <c r="BU243" s="114"/>
      <c r="BV243" s="114"/>
    </row>
    <row r="244" spans="2:74" ht="13.5" customHeight="1">
      <c r="C244" s="113"/>
      <c r="D244" s="113"/>
      <c r="H244" s="113"/>
      <c r="BS244" s="114"/>
      <c r="BT244" s="114"/>
      <c r="BU244" s="114"/>
      <c r="BV244" s="114"/>
    </row>
    <row r="245" spans="2:74" ht="13.5" customHeight="1">
      <c r="C245" s="113"/>
      <c r="D245" s="113"/>
      <c r="H245" s="113"/>
      <c r="BS245" s="114"/>
      <c r="BT245" s="114"/>
      <c r="BU245" s="114"/>
      <c r="BV245" s="114"/>
    </row>
    <row r="246" spans="2:74" ht="12" customHeight="1">
      <c r="B246" s="106" t="s">
        <v>915</v>
      </c>
    </row>
    <row r="247" spans="2:74" ht="16.5" customHeight="1">
      <c r="B247" s="107" t="s">
        <v>104</v>
      </c>
    </row>
    <row r="248" spans="2:74" ht="24.75" customHeight="1">
      <c r="B248" s="575" t="s">
        <v>105</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5"/>
      <c r="AL248" s="575"/>
      <c r="AM248" s="575"/>
      <c r="AN248" s="575"/>
      <c r="AO248" s="575"/>
      <c r="AP248" s="575"/>
      <c r="AQ248" s="575"/>
      <c r="AR248" s="575"/>
      <c r="AS248" s="575"/>
      <c r="AT248" s="575"/>
      <c r="AU248" s="575"/>
      <c r="AV248" s="575"/>
      <c r="AW248" s="575"/>
      <c r="AX248" s="575"/>
      <c r="AY248" s="575"/>
      <c r="AZ248" s="575"/>
      <c r="BA248" s="575"/>
      <c r="BB248" s="575"/>
      <c r="BC248" s="575"/>
      <c r="BD248" s="575"/>
      <c r="BE248" s="575"/>
      <c r="BF248" s="575"/>
      <c r="BG248" s="575"/>
      <c r="BH248" s="575"/>
      <c r="BI248" s="575"/>
      <c r="BJ248" s="575"/>
      <c r="BK248" s="575"/>
      <c r="BL248" s="575"/>
      <c r="BM248" s="575"/>
      <c r="BN248" s="575"/>
      <c r="BO248" s="575"/>
      <c r="BP248" s="575"/>
      <c r="BQ248" s="575"/>
      <c r="BR248" s="575"/>
      <c r="BS248" s="575"/>
      <c r="BT248" s="575"/>
      <c r="BU248" s="575"/>
      <c r="BV248" s="575"/>
    </row>
    <row r="249" spans="2:74" ht="15" customHeight="1"/>
    <row r="250" spans="2:74" ht="15" customHeight="1"/>
    <row r="251" spans="2:74" ht="16.5" customHeight="1">
      <c r="B251" s="565" t="s">
        <v>18</v>
      </c>
      <c r="C251" s="566"/>
      <c r="D251" s="566"/>
      <c r="E251" s="566"/>
      <c r="F251" s="566"/>
      <c r="G251" s="566"/>
      <c r="H251" s="566"/>
      <c r="I251" s="566"/>
      <c r="J251" s="566"/>
      <c r="K251" s="566"/>
      <c r="L251" s="566"/>
      <c r="M251" s="566"/>
      <c r="N251" s="566"/>
      <c r="O251" s="566"/>
      <c r="P251" s="566"/>
      <c r="Q251" s="567"/>
      <c r="R251" s="568" t="s">
        <v>111</v>
      </c>
      <c r="S251" s="569"/>
      <c r="T251" s="569"/>
      <c r="U251" s="569"/>
      <c r="V251" s="569"/>
      <c r="W251" s="569"/>
      <c r="X251" s="569"/>
      <c r="Y251" s="569"/>
      <c r="Z251" s="569"/>
      <c r="AA251" s="569"/>
      <c r="AB251" s="569"/>
      <c r="AC251" s="569"/>
      <c r="AD251" s="569"/>
      <c r="AE251" s="569"/>
      <c r="AF251" s="569"/>
      <c r="AG251" s="570"/>
      <c r="AH251" s="568" t="s">
        <v>106</v>
      </c>
      <c r="AI251" s="569"/>
      <c r="AJ251" s="569"/>
      <c r="AK251" s="569"/>
      <c r="AL251" s="569"/>
      <c r="AM251" s="569"/>
      <c r="AN251" s="569"/>
      <c r="AO251" s="569"/>
      <c r="AP251" s="569"/>
      <c r="AQ251" s="569"/>
      <c r="AR251" s="569"/>
      <c r="AS251" s="569"/>
      <c r="AT251" s="569"/>
      <c r="AU251" s="569"/>
      <c r="AV251" s="569"/>
      <c r="AW251" s="569"/>
      <c r="AX251" s="569"/>
      <c r="AY251" s="569"/>
      <c r="AZ251" s="569"/>
      <c r="BA251" s="569"/>
      <c r="BB251" s="569"/>
      <c r="BC251" s="569"/>
      <c r="BD251" s="569"/>
      <c r="BE251" s="569"/>
      <c r="BF251" s="569"/>
      <c r="BG251" s="569"/>
      <c r="BH251" s="569"/>
      <c r="BI251" s="569"/>
      <c r="BJ251" s="569"/>
      <c r="BK251" s="569"/>
      <c r="BL251" s="569"/>
      <c r="BM251" s="569"/>
      <c r="BN251" s="569"/>
      <c r="BO251" s="569"/>
      <c r="BP251" s="569"/>
      <c r="BQ251" s="569"/>
      <c r="BR251" s="569"/>
      <c r="BS251" s="569"/>
      <c r="BT251" s="569"/>
      <c r="BU251" s="569"/>
      <c r="BV251" s="570"/>
    </row>
    <row r="252" spans="2:74" ht="39.950000000000003" customHeight="1">
      <c r="B252" s="584"/>
      <c r="C252" s="585"/>
      <c r="D252" s="585"/>
      <c r="E252" s="585"/>
      <c r="F252" s="585"/>
      <c r="G252" s="585"/>
      <c r="H252" s="585"/>
      <c r="I252" s="585"/>
      <c r="J252" s="585"/>
      <c r="K252" s="585"/>
      <c r="L252" s="585"/>
      <c r="M252" s="585"/>
      <c r="N252" s="585"/>
      <c r="O252" s="585"/>
      <c r="P252" s="585"/>
      <c r="Q252" s="586"/>
      <c r="R252" s="584"/>
      <c r="S252" s="585"/>
      <c r="T252" s="585"/>
      <c r="U252" s="585"/>
      <c r="V252" s="585"/>
      <c r="W252" s="585"/>
      <c r="X252" s="585"/>
      <c r="Y252" s="585"/>
      <c r="Z252" s="585"/>
      <c r="AA252" s="585"/>
      <c r="AB252" s="585"/>
      <c r="AC252" s="585"/>
      <c r="AD252" s="585"/>
      <c r="AE252" s="585"/>
      <c r="AF252" s="585"/>
      <c r="AG252" s="586"/>
      <c r="AH252" s="584"/>
      <c r="AI252" s="585"/>
      <c r="AJ252" s="585"/>
      <c r="AK252" s="585"/>
      <c r="AL252" s="585"/>
      <c r="AM252" s="585"/>
      <c r="AN252" s="585"/>
      <c r="AO252" s="585"/>
      <c r="AP252" s="585"/>
      <c r="AQ252" s="585"/>
      <c r="AR252" s="585"/>
      <c r="AS252" s="585"/>
      <c r="AT252" s="585"/>
      <c r="AU252" s="585"/>
      <c r="AV252" s="585"/>
      <c r="AW252" s="585"/>
      <c r="AX252" s="585"/>
      <c r="AY252" s="585"/>
      <c r="AZ252" s="585"/>
      <c r="BA252" s="585"/>
      <c r="BB252" s="585"/>
      <c r="BC252" s="585"/>
      <c r="BD252" s="585"/>
      <c r="BE252" s="585"/>
      <c r="BF252" s="585"/>
      <c r="BG252" s="585"/>
      <c r="BH252" s="585"/>
      <c r="BI252" s="585"/>
      <c r="BJ252" s="585"/>
      <c r="BK252" s="585"/>
      <c r="BL252" s="585"/>
      <c r="BM252" s="585"/>
      <c r="BN252" s="585"/>
      <c r="BO252" s="585"/>
      <c r="BP252" s="585"/>
      <c r="BQ252" s="585"/>
      <c r="BR252" s="585"/>
      <c r="BS252" s="585"/>
      <c r="BT252" s="585"/>
      <c r="BU252" s="585"/>
      <c r="BV252" s="586"/>
    </row>
    <row r="253" spans="2:74" ht="39.950000000000003" customHeight="1">
      <c r="B253" s="584"/>
      <c r="C253" s="585"/>
      <c r="D253" s="585"/>
      <c r="E253" s="585"/>
      <c r="F253" s="585"/>
      <c r="G253" s="585"/>
      <c r="H253" s="585"/>
      <c r="I253" s="585"/>
      <c r="J253" s="585"/>
      <c r="K253" s="585"/>
      <c r="L253" s="585"/>
      <c r="M253" s="585"/>
      <c r="N253" s="585"/>
      <c r="O253" s="585"/>
      <c r="P253" s="585"/>
      <c r="Q253" s="586"/>
      <c r="R253" s="584"/>
      <c r="S253" s="585"/>
      <c r="T253" s="585"/>
      <c r="U253" s="585"/>
      <c r="V253" s="585"/>
      <c r="W253" s="585"/>
      <c r="X253" s="585"/>
      <c r="Y253" s="585"/>
      <c r="Z253" s="585"/>
      <c r="AA253" s="585"/>
      <c r="AB253" s="585"/>
      <c r="AC253" s="585"/>
      <c r="AD253" s="585"/>
      <c r="AE253" s="585"/>
      <c r="AF253" s="585"/>
      <c r="AG253" s="586"/>
      <c r="AH253" s="584"/>
      <c r="AI253" s="585"/>
      <c r="AJ253" s="585"/>
      <c r="AK253" s="585"/>
      <c r="AL253" s="585"/>
      <c r="AM253" s="585"/>
      <c r="AN253" s="585"/>
      <c r="AO253" s="585"/>
      <c r="AP253" s="585"/>
      <c r="AQ253" s="585"/>
      <c r="AR253" s="585"/>
      <c r="AS253" s="585"/>
      <c r="AT253" s="585"/>
      <c r="AU253" s="585"/>
      <c r="AV253" s="585"/>
      <c r="AW253" s="585"/>
      <c r="AX253" s="585"/>
      <c r="AY253" s="585"/>
      <c r="AZ253" s="585"/>
      <c r="BA253" s="585"/>
      <c r="BB253" s="585"/>
      <c r="BC253" s="585"/>
      <c r="BD253" s="585"/>
      <c r="BE253" s="585"/>
      <c r="BF253" s="585"/>
      <c r="BG253" s="585"/>
      <c r="BH253" s="585"/>
      <c r="BI253" s="585"/>
      <c r="BJ253" s="585"/>
      <c r="BK253" s="585"/>
      <c r="BL253" s="585"/>
      <c r="BM253" s="585"/>
      <c r="BN253" s="585"/>
      <c r="BO253" s="585"/>
      <c r="BP253" s="585"/>
      <c r="BQ253" s="585"/>
      <c r="BR253" s="585"/>
      <c r="BS253" s="585"/>
      <c r="BT253" s="585"/>
      <c r="BU253" s="585"/>
      <c r="BV253" s="586"/>
    </row>
    <row r="254" spans="2:74" ht="39.950000000000003" customHeight="1">
      <c r="B254" s="584"/>
      <c r="C254" s="585"/>
      <c r="D254" s="585"/>
      <c r="E254" s="585"/>
      <c r="F254" s="585"/>
      <c r="G254" s="585"/>
      <c r="H254" s="585"/>
      <c r="I254" s="585"/>
      <c r="J254" s="585"/>
      <c r="K254" s="585"/>
      <c r="L254" s="585"/>
      <c r="M254" s="585"/>
      <c r="N254" s="585"/>
      <c r="O254" s="585"/>
      <c r="P254" s="585"/>
      <c r="Q254" s="586"/>
      <c r="R254" s="584"/>
      <c r="S254" s="585"/>
      <c r="T254" s="585"/>
      <c r="U254" s="585"/>
      <c r="V254" s="585"/>
      <c r="W254" s="585"/>
      <c r="X254" s="585"/>
      <c r="Y254" s="585"/>
      <c r="Z254" s="585"/>
      <c r="AA254" s="585"/>
      <c r="AB254" s="585"/>
      <c r="AC254" s="585"/>
      <c r="AD254" s="585"/>
      <c r="AE254" s="585"/>
      <c r="AF254" s="585"/>
      <c r="AG254" s="586"/>
      <c r="AH254" s="584"/>
      <c r="AI254" s="585"/>
      <c r="AJ254" s="585"/>
      <c r="AK254" s="585"/>
      <c r="AL254" s="585"/>
      <c r="AM254" s="585"/>
      <c r="AN254" s="585"/>
      <c r="AO254" s="585"/>
      <c r="AP254" s="585"/>
      <c r="AQ254" s="585"/>
      <c r="AR254" s="585"/>
      <c r="AS254" s="585"/>
      <c r="AT254" s="585"/>
      <c r="AU254" s="585"/>
      <c r="AV254" s="585"/>
      <c r="AW254" s="585"/>
      <c r="AX254" s="585"/>
      <c r="AY254" s="585"/>
      <c r="AZ254" s="585"/>
      <c r="BA254" s="585"/>
      <c r="BB254" s="585"/>
      <c r="BC254" s="585"/>
      <c r="BD254" s="585"/>
      <c r="BE254" s="585"/>
      <c r="BF254" s="585"/>
      <c r="BG254" s="585"/>
      <c r="BH254" s="585"/>
      <c r="BI254" s="585"/>
      <c r="BJ254" s="585"/>
      <c r="BK254" s="585"/>
      <c r="BL254" s="585"/>
      <c r="BM254" s="585"/>
      <c r="BN254" s="585"/>
      <c r="BO254" s="585"/>
      <c r="BP254" s="585"/>
      <c r="BQ254" s="585"/>
      <c r="BR254" s="585"/>
      <c r="BS254" s="585"/>
      <c r="BT254" s="585"/>
      <c r="BU254" s="585"/>
      <c r="BV254" s="586"/>
    </row>
    <row r="255" spans="2:74" ht="39.950000000000003" customHeight="1">
      <c r="B255" s="584"/>
      <c r="C255" s="585"/>
      <c r="D255" s="585"/>
      <c r="E255" s="585"/>
      <c r="F255" s="585"/>
      <c r="G255" s="585"/>
      <c r="H255" s="585"/>
      <c r="I255" s="585"/>
      <c r="J255" s="585"/>
      <c r="K255" s="585"/>
      <c r="L255" s="585"/>
      <c r="M255" s="585"/>
      <c r="N255" s="585"/>
      <c r="O255" s="585"/>
      <c r="P255" s="585"/>
      <c r="Q255" s="586"/>
      <c r="R255" s="584"/>
      <c r="S255" s="585"/>
      <c r="T255" s="585"/>
      <c r="U255" s="585"/>
      <c r="V255" s="585"/>
      <c r="W255" s="585"/>
      <c r="X255" s="585"/>
      <c r="Y255" s="585"/>
      <c r="Z255" s="585"/>
      <c r="AA255" s="585"/>
      <c r="AB255" s="585"/>
      <c r="AC255" s="585"/>
      <c r="AD255" s="585"/>
      <c r="AE255" s="585"/>
      <c r="AF255" s="585"/>
      <c r="AG255" s="586"/>
      <c r="AH255" s="584"/>
      <c r="AI255" s="585"/>
      <c r="AJ255" s="585"/>
      <c r="AK255" s="585"/>
      <c r="AL255" s="585"/>
      <c r="AM255" s="585"/>
      <c r="AN255" s="585"/>
      <c r="AO255" s="585"/>
      <c r="AP255" s="585"/>
      <c r="AQ255" s="585"/>
      <c r="AR255" s="585"/>
      <c r="AS255" s="585"/>
      <c r="AT255" s="585"/>
      <c r="AU255" s="585"/>
      <c r="AV255" s="585"/>
      <c r="AW255" s="585"/>
      <c r="AX255" s="585"/>
      <c r="AY255" s="585"/>
      <c r="AZ255" s="585"/>
      <c r="BA255" s="585"/>
      <c r="BB255" s="585"/>
      <c r="BC255" s="585"/>
      <c r="BD255" s="585"/>
      <c r="BE255" s="585"/>
      <c r="BF255" s="585"/>
      <c r="BG255" s="585"/>
      <c r="BH255" s="585"/>
      <c r="BI255" s="585"/>
      <c r="BJ255" s="585"/>
      <c r="BK255" s="585"/>
      <c r="BL255" s="585"/>
      <c r="BM255" s="585"/>
      <c r="BN255" s="585"/>
      <c r="BO255" s="585"/>
      <c r="BP255" s="585"/>
      <c r="BQ255" s="585"/>
      <c r="BR255" s="585"/>
      <c r="BS255" s="585"/>
      <c r="BT255" s="585"/>
      <c r="BU255" s="585"/>
      <c r="BV255" s="586"/>
    </row>
    <row r="256" spans="2:74" ht="39.950000000000003" customHeight="1">
      <c r="B256" s="584"/>
      <c r="C256" s="585"/>
      <c r="D256" s="585"/>
      <c r="E256" s="585"/>
      <c r="F256" s="585"/>
      <c r="G256" s="585"/>
      <c r="H256" s="585"/>
      <c r="I256" s="585"/>
      <c r="J256" s="585"/>
      <c r="K256" s="585"/>
      <c r="L256" s="585"/>
      <c r="M256" s="585"/>
      <c r="N256" s="585"/>
      <c r="O256" s="585"/>
      <c r="P256" s="585"/>
      <c r="Q256" s="586"/>
      <c r="R256" s="584"/>
      <c r="S256" s="585"/>
      <c r="T256" s="585"/>
      <c r="U256" s="585"/>
      <c r="V256" s="585"/>
      <c r="W256" s="585"/>
      <c r="X256" s="585"/>
      <c r="Y256" s="585"/>
      <c r="Z256" s="585"/>
      <c r="AA256" s="585"/>
      <c r="AB256" s="585"/>
      <c r="AC256" s="585"/>
      <c r="AD256" s="585"/>
      <c r="AE256" s="585"/>
      <c r="AF256" s="585"/>
      <c r="AG256" s="586"/>
      <c r="AH256" s="584"/>
      <c r="AI256" s="585"/>
      <c r="AJ256" s="585"/>
      <c r="AK256" s="585"/>
      <c r="AL256" s="585"/>
      <c r="AM256" s="585"/>
      <c r="AN256" s="585"/>
      <c r="AO256" s="585"/>
      <c r="AP256" s="585"/>
      <c r="AQ256" s="585"/>
      <c r="AR256" s="585"/>
      <c r="AS256" s="585"/>
      <c r="AT256" s="585"/>
      <c r="AU256" s="585"/>
      <c r="AV256" s="585"/>
      <c r="AW256" s="585"/>
      <c r="AX256" s="585"/>
      <c r="AY256" s="585"/>
      <c r="AZ256" s="585"/>
      <c r="BA256" s="585"/>
      <c r="BB256" s="585"/>
      <c r="BC256" s="585"/>
      <c r="BD256" s="585"/>
      <c r="BE256" s="585"/>
      <c r="BF256" s="585"/>
      <c r="BG256" s="585"/>
      <c r="BH256" s="585"/>
      <c r="BI256" s="585"/>
      <c r="BJ256" s="585"/>
      <c r="BK256" s="585"/>
      <c r="BL256" s="585"/>
      <c r="BM256" s="585"/>
      <c r="BN256" s="585"/>
      <c r="BO256" s="585"/>
      <c r="BP256" s="585"/>
      <c r="BQ256" s="585"/>
      <c r="BR256" s="585"/>
      <c r="BS256" s="585"/>
      <c r="BT256" s="585"/>
      <c r="BU256" s="585"/>
      <c r="BV256" s="586"/>
    </row>
    <row r="257" spans="2:74" ht="39.950000000000003" customHeight="1">
      <c r="B257" s="584"/>
      <c r="C257" s="585"/>
      <c r="D257" s="585"/>
      <c r="E257" s="585"/>
      <c r="F257" s="585"/>
      <c r="G257" s="585"/>
      <c r="H257" s="585"/>
      <c r="I257" s="585"/>
      <c r="J257" s="585"/>
      <c r="K257" s="585"/>
      <c r="L257" s="585"/>
      <c r="M257" s="585"/>
      <c r="N257" s="585"/>
      <c r="O257" s="585"/>
      <c r="P257" s="585"/>
      <c r="Q257" s="586"/>
      <c r="R257" s="584"/>
      <c r="S257" s="585"/>
      <c r="T257" s="585"/>
      <c r="U257" s="585"/>
      <c r="V257" s="585"/>
      <c r="W257" s="585"/>
      <c r="X257" s="585"/>
      <c r="Y257" s="585"/>
      <c r="Z257" s="585"/>
      <c r="AA257" s="585"/>
      <c r="AB257" s="585"/>
      <c r="AC257" s="585"/>
      <c r="AD257" s="585"/>
      <c r="AE257" s="585"/>
      <c r="AF257" s="585"/>
      <c r="AG257" s="586"/>
      <c r="AH257" s="584"/>
      <c r="AI257" s="585"/>
      <c r="AJ257" s="585"/>
      <c r="AK257" s="585"/>
      <c r="AL257" s="585"/>
      <c r="AM257" s="585"/>
      <c r="AN257" s="585"/>
      <c r="AO257" s="585"/>
      <c r="AP257" s="585"/>
      <c r="AQ257" s="585"/>
      <c r="AR257" s="585"/>
      <c r="AS257" s="585"/>
      <c r="AT257" s="585"/>
      <c r="AU257" s="585"/>
      <c r="AV257" s="585"/>
      <c r="AW257" s="585"/>
      <c r="AX257" s="585"/>
      <c r="AY257" s="585"/>
      <c r="AZ257" s="585"/>
      <c r="BA257" s="585"/>
      <c r="BB257" s="585"/>
      <c r="BC257" s="585"/>
      <c r="BD257" s="585"/>
      <c r="BE257" s="585"/>
      <c r="BF257" s="585"/>
      <c r="BG257" s="585"/>
      <c r="BH257" s="585"/>
      <c r="BI257" s="585"/>
      <c r="BJ257" s="585"/>
      <c r="BK257" s="585"/>
      <c r="BL257" s="585"/>
      <c r="BM257" s="585"/>
      <c r="BN257" s="585"/>
      <c r="BO257" s="585"/>
      <c r="BP257" s="585"/>
      <c r="BQ257" s="585"/>
      <c r="BR257" s="585"/>
      <c r="BS257" s="585"/>
      <c r="BT257" s="585"/>
      <c r="BU257" s="585"/>
      <c r="BV257" s="586"/>
    </row>
    <row r="258" spans="2:74" ht="39.950000000000003" customHeight="1">
      <c r="B258" s="584"/>
      <c r="C258" s="585"/>
      <c r="D258" s="585"/>
      <c r="E258" s="585"/>
      <c r="F258" s="585"/>
      <c r="G258" s="585"/>
      <c r="H258" s="585"/>
      <c r="I258" s="585"/>
      <c r="J258" s="585"/>
      <c r="K258" s="585"/>
      <c r="L258" s="585"/>
      <c r="M258" s="585"/>
      <c r="N258" s="585"/>
      <c r="O258" s="585"/>
      <c r="P258" s="585"/>
      <c r="Q258" s="586"/>
      <c r="R258" s="584"/>
      <c r="S258" s="585"/>
      <c r="T258" s="585"/>
      <c r="U258" s="585"/>
      <c r="V258" s="585"/>
      <c r="W258" s="585"/>
      <c r="X258" s="585"/>
      <c r="Y258" s="585"/>
      <c r="Z258" s="585"/>
      <c r="AA258" s="585"/>
      <c r="AB258" s="585"/>
      <c r="AC258" s="585"/>
      <c r="AD258" s="585"/>
      <c r="AE258" s="585"/>
      <c r="AF258" s="585"/>
      <c r="AG258" s="586"/>
      <c r="AH258" s="584"/>
      <c r="AI258" s="585"/>
      <c r="AJ258" s="585"/>
      <c r="AK258" s="585"/>
      <c r="AL258" s="585"/>
      <c r="AM258" s="585"/>
      <c r="AN258" s="585"/>
      <c r="AO258" s="585"/>
      <c r="AP258" s="585"/>
      <c r="AQ258" s="585"/>
      <c r="AR258" s="585"/>
      <c r="AS258" s="585"/>
      <c r="AT258" s="585"/>
      <c r="AU258" s="585"/>
      <c r="AV258" s="585"/>
      <c r="AW258" s="585"/>
      <c r="AX258" s="585"/>
      <c r="AY258" s="585"/>
      <c r="AZ258" s="585"/>
      <c r="BA258" s="585"/>
      <c r="BB258" s="585"/>
      <c r="BC258" s="585"/>
      <c r="BD258" s="585"/>
      <c r="BE258" s="585"/>
      <c r="BF258" s="585"/>
      <c r="BG258" s="585"/>
      <c r="BH258" s="585"/>
      <c r="BI258" s="585"/>
      <c r="BJ258" s="585"/>
      <c r="BK258" s="585"/>
      <c r="BL258" s="585"/>
      <c r="BM258" s="585"/>
      <c r="BN258" s="585"/>
      <c r="BO258" s="585"/>
      <c r="BP258" s="585"/>
      <c r="BQ258" s="585"/>
      <c r="BR258" s="585"/>
      <c r="BS258" s="585"/>
      <c r="BT258" s="585"/>
      <c r="BU258" s="585"/>
      <c r="BV258" s="586"/>
    </row>
    <row r="259" spans="2:74" ht="39.950000000000003" customHeight="1">
      <c r="B259" s="584"/>
      <c r="C259" s="585"/>
      <c r="D259" s="585"/>
      <c r="E259" s="585"/>
      <c r="F259" s="585"/>
      <c r="G259" s="585"/>
      <c r="H259" s="585"/>
      <c r="I259" s="585"/>
      <c r="J259" s="585"/>
      <c r="K259" s="585"/>
      <c r="L259" s="585"/>
      <c r="M259" s="585"/>
      <c r="N259" s="585"/>
      <c r="O259" s="585"/>
      <c r="P259" s="585"/>
      <c r="Q259" s="586"/>
      <c r="R259" s="584"/>
      <c r="S259" s="585"/>
      <c r="T259" s="585"/>
      <c r="U259" s="585"/>
      <c r="V259" s="585"/>
      <c r="W259" s="585"/>
      <c r="X259" s="585"/>
      <c r="Y259" s="585"/>
      <c r="Z259" s="585"/>
      <c r="AA259" s="585"/>
      <c r="AB259" s="585"/>
      <c r="AC259" s="585"/>
      <c r="AD259" s="585"/>
      <c r="AE259" s="585"/>
      <c r="AF259" s="585"/>
      <c r="AG259" s="586"/>
      <c r="AH259" s="584"/>
      <c r="AI259" s="585"/>
      <c r="AJ259" s="585"/>
      <c r="AK259" s="585"/>
      <c r="AL259" s="585"/>
      <c r="AM259" s="585"/>
      <c r="AN259" s="585"/>
      <c r="AO259" s="585"/>
      <c r="AP259" s="585"/>
      <c r="AQ259" s="585"/>
      <c r="AR259" s="585"/>
      <c r="AS259" s="585"/>
      <c r="AT259" s="585"/>
      <c r="AU259" s="585"/>
      <c r="AV259" s="585"/>
      <c r="AW259" s="585"/>
      <c r="AX259" s="585"/>
      <c r="AY259" s="585"/>
      <c r="AZ259" s="585"/>
      <c r="BA259" s="585"/>
      <c r="BB259" s="585"/>
      <c r="BC259" s="585"/>
      <c r="BD259" s="585"/>
      <c r="BE259" s="585"/>
      <c r="BF259" s="585"/>
      <c r="BG259" s="585"/>
      <c r="BH259" s="585"/>
      <c r="BI259" s="585"/>
      <c r="BJ259" s="585"/>
      <c r="BK259" s="585"/>
      <c r="BL259" s="585"/>
      <c r="BM259" s="585"/>
      <c r="BN259" s="585"/>
      <c r="BO259" s="585"/>
      <c r="BP259" s="585"/>
      <c r="BQ259" s="585"/>
      <c r="BR259" s="585"/>
      <c r="BS259" s="585"/>
      <c r="BT259" s="585"/>
      <c r="BU259" s="585"/>
      <c r="BV259" s="586"/>
    </row>
    <row r="260" spans="2:74" ht="39.950000000000003" customHeight="1">
      <c r="B260" s="584"/>
      <c r="C260" s="585"/>
      <c r="D260" s="585"/>
      <c r="E260" s="585"/>
      <c r="F260" s="585"/>
      <c r="G260" s="585"/>
      <c r="H260" s="585"/>
      <c r="I260" s="585"/>
      <c r="J260" s="585"/>
      <c r="K260" s="585"/>
      <c r="L260" s="585"/>
      <c r="M260" s="585"/>
      <c r="N260" s="585"/>
      <c r="O260" s="585"/>
      <c r="P260" s="585"/>
      <c r="Q260" s="586"/>
      <c r="R260" s="584"/>
      <c r="S260" s="585"/>
      <c r="T260" s="585"/>
      <c r="U260" s="585"/>
      <c r="V260" s="585"/>
      <c r="W260" s="585"/>
      <c r="X260" s="585"/>
      <c r="Y260" s="585"/>
      <c r="Z260" s="585"/>
      <c r="AA260" s="585"/>
      <c r="AB260" s="585"/>
      <c r="AC260" s="585"/>
      <c r="AD260" s="585"/>
      <c r="AE260" s="585"/>
      <c r="AF260" s="585"/>
      <c r="AG260" s="586"/>
      <c r="AH260" s="584"/>
      <c r="AI260" s="585"/>
      <c r="AJ260" s="585"/>
      <c r="AK260" s="585"/>
      <c r="AL260" s="585"/>
      <c r="AM260" s="585"/>
      <c r="AN260" s="585"/>
      <c r="AO260" s="585"/>
      <c r="AP260" s="585"/>
      <c r="AQ260" s="585"/>
      <c r="AR260" s="585"/>
      <c r="AS260" s="585"/>
      <c r="AT260" s="585"/>
      <c r="AU260" s="585"/>
      <c r="AV260" s="585"/>
      <c r="AW260" s="585"/>
      <c r="AX260" s="585"/>
      <c r="AY260" s="585"/>
      <c r="AZ260" s="585"/>
      <c r="BA260" s="585"/>
      <c r="BB260" s="585"/>
      <c r="BC260" s="585"/>
      <c r="BD260" s="585"/>
      <c r="BE260" s="585"/>
      <c r="BF260" s="585"/>
      <c r="BG260" s="585"/>
      <c r="BH260" s="585"/>
      <c r="BI260" s="585"/>
      <c r="BJ260" s="585"/>
      <c r="BK260" s="585"/>
      <c r="BL260" s="585"/>
      <c r="BM260" s="585"/>
      <c r="BN260" s="585"/>
      <c r="BO260" s="585"/>
      <c r="BP260" s="585"/>
      <c r="BQ260" s="585"/>
      <c r="BR260" s="585"/>
      <c r="BS260" s="585"/>
      <c r="BT260" s="585"/>
      <c r="BU260" s="585"/>
      <c r="BV260" s="586"/>
    </row>
    <row r="261" spans="2:74" ht="39.950000000000003" customHeight="1">
      <c r="B261" s="584"/>
      <c r="C261" s="585"/>
      <c r="D261" s="585"/>
      <c r="E261" s="585"/>
      <c r="F261" s="585"/>
      <c r="G261" s="585"/>
      <c r="H261" s="585"/>
      <c r="I261" s="585"/>
      <c r="J261" s="585"/>
      <c r="K261" s="585"/>
      <c r="L261" s="585"/>
      <c r="M261" s="585"/>
      <c r="N261" s="585"/>
      <c r="O261" s="585"/>
      <c r="P261" s="585"/>
      <c r="Q261" s="586"/>
      <c r="R261" s="584"/>
      <c r="S261" s="585"/>
      <c r="T261" s="585"/>
      <c r="U261" s="585"/>
      <c r="V261" s="585"/>
      <c r="W261" s="585"/>
      <c r="X261" s="585"/>
      <c r="Y261" s="585"/>
      <c r="Z261" s="585"/>
      <c r="AA261" s="585"/>
      <c r="AB261" s="585"/>
      <c r="AC261" s="585"/>
      <c r="AD261" s="585"/>
      <c r="AE261" s="585"/>
      <c r="AF261" s="585"/>
      <c r="AG261" s="586"/>
      <c r="AH261" s="584"/>
      <c r="AI261" s="585"/>
      <c r="AJ261" s="585"/>
      <c r="AK261" s="585"/>
      <c r="AL261" s="585"/>
      <c r="AM261" s="585"/>
      <c r="AN261" s="585"/>
      <c r="AO261" s="585"/>
      <c r="AP261" s="585"/>
      <c r="AQ261" s="585"/>
      <c r="AR261" s="585"/>
      <c r="AS261" s="585"/>
      <c r="AT261" s="585"/>
      <c r="AU261" s="585"/>
      <c r="AV261" s="585"/>
      <c r="AW261" s="585"/>
      <c r="AX261" s="585"/>
      <c r="AY261" s="585"/>
      <c r="AZ261" s="585"/>
      <c r="BA261" s="585"/>
      <c r="BB261" s="585"/>
      <c r="BC261" s="585"/>
      <c r="BD261" s="585"/>
      <c r="BE261" s="585"/>
      <c r="BF261" s="585"/>
      <c r="BG261" s="585"/>
      <c r="BH261" s="585"/>
      <c r="BI261" s="585"/>
      <c r="BJ261" s="585"/>
      <c r="BK261" s="585"/>
      <c r="BL261" s="585"/>
      <c r="BM261" s="585"/>
      <c r="BN261" s="585"/>
      <c r="BO261" s="585"/>
      <c r="BP261" s="585"/>
      <c r="BQ261" s="585"/>
      <c r="BR261" s="585"/>
      <c r="BS261" s="585"/>
      <c r="BT261" s="585"/>
      <c r="BU261" s="585"/>
      <c r="BV261" s="586"/>
    </row>
    <row r="262" spans="2:74" ht="39.950000000000003" customHeight="1">
      <c r="B262" s="584"/>
      <c r="C262" s="585"/>
      <c r="D262" s="585"/>
      <c r="E262" s="585"/>
      <c r="F262" s="585"/>
      <c r="G262" s="585"/>
      <c r="H262" s="585"/>
      <c r="I262" s="585"/>
      <c r="J262" s="585"/>
      <c r="K262" s="585"/>
      <c r="L262" s="585"/>
      <c r="M262" s="585"/>
      <c r="N262" s="585"/>
      <c r="O262" s="585"/>
      <c r="P262" s="585"/>
      <c r="Q262" s="586"/>
      <c r="R262" s="584"/>
      <c r="S262" s="585"/>
      <c r="T262" s="585"/>
      <c r="U262" s="585"/>
      <c r="V262" s="585"/>
      <c r="W262" s="585"/>
      <c r="X262" s="585"/>
      <c r="Y262" s="585"/>
      <c r="Z262" s="585"/>
      <c r="AA262" s="585"/>
      <c r="AB262" s="585"/>
      <c r="AC262" s="585"/>
      <c r="AD262" s="585"/>
      <c r="AE262" s="585"/>
      <c r="AF262" s="585"/>
      <c r="AG262" s="586"/>
      <c r="AH262" s="584"/>
      <c r="AI262" s="585"/>
      <c r="AJ262" s="585"/>
      <c r="AK262" s="585"/>
      <c r="AL262" s="585"/>
      <c r="AM262" s="585"/>
      <c r="AN262" s="585"/>
      <c r="AO262" s="585"/>
      <c r="AP262" s="585"/>
      <c r="AQ262" s="585"/>
      <c r="AR262" s="585"/>
      <c r="AS262" s="585"/>
      <c r="AT262" s="585"/>
      <c r="AU262" s="585"/>
      <c r="AV262" s="585"/>
      <c r="AW262" s="585"/>
      <c r="AX262" s="585"/>
      <c r="AY262" s="585"/>
      <c r="AZ262" s="585"/>
      <c r="BA262" s="585"/>
      <c r="BB262" s="585"/>
      <c r="BC262" s="585"/>
      <c r="BD262" s="585"/>
      <c r="BE262" s="585"/>
      <c r="BF262" s="585"/>
      <c r="BG262" s="585"/>
      <c r="BH262" s="585"/>
      <c r="BI262" s="585"/>
      <c r="BJ262" s="585"/>
      <c r="BK262" s="585"/>
      <c r="BL262" s="585"/>
      <c r="BM262" s="585"/>
      <c r="BN262" s="585"/>
      <c r="BO262" s="585"/>
      <c r="BP262" s="585"/>
      <c r="BQ262" s="585"/>
      <c r="BR262" s="585"/>
      <c r="BS262" s="585"/>
      <c r="BT262" s="585"/>
      <c r="BU262" s="585"/>
      <c r="BV262" s="586"/>
    </row>
    <row r="263" spans="2:74" ht="39.950000000000003" customHeight="1">
      <c r="B263" s="584"/>
      <c r="C263" s="585"/>
      <c r="D263" s="585"/>
      <c r="E263" s="585"/>
      <c r="F263" s="585"/>
      <c r="G263" s="585"/>
      <c r="H263" s="585"/>
      <c r="I263" s="585"/>
      <c r="J263" s="585"/>
      <c r="K263" s="585"/>
      <c r="L263" s="585"/>
      <c r="M263" s="585"/>
      <c r="N263" s="585"/>
      <c r="O263" s="585"/>
      <c r="P263" s="585"/>
      <c r="Q263" s="586"/>
      <c r="R263" s="584"/>
      <c r="S263" s="585"/>
      <c r="T263" s="585"/>
      <c r="U263" s="585"/>
      <c r="V263" s="585"/>
      <c r="W263" s="585"/>
      <c r="X263" s="585"/>
      <c r="Y263" s="585"/>
      <c r="Z263" s="585"/>
      <c r="AA263" s="585"/>
      <c r="AB263" s="585"/>
      <c r="AC263" s="585"/>
      <c r="AD263" s="585"/>
      <c r="AE263" s="585"/>
      <c r="AF263" s="585"/>
      <c r="AG263" s="586"/>
      <c r="AH263" s="584"/>
      <c r="AI263" s="585"/>
      <c r="AJ263" s="585"/>
      <c r="AK263" s="585"/>
      <c r="AL263" s="585"/>
      <c r="AM263" s="585"/>
      <c r="AN263" s="585"/>
      <c r="AO263" s="585"/>
      <c r="AP263" s="585"/>
      <c r="AQ263" s="585"/>
      <c r="AR263" s="585"/>
      <c r="AS263" s="585"/>
      <c r="AT263" s="585"/>
      <c r="AU263" s="585"/>
      <c r="AV263" s="585"/>
      <c r="AW263" s="585"/>
      <c r="AX263" s="585"/>
      <c r="AY263" s="585"/>
      <c r="AZ263" s="585"/>
      <c r="BA263" s="585"/>
      <c r="BB263" s="585"/>
      <c r="BC263" s="585"/>
      <c r="BD263" s="585"/>
      <c r="BE263" s="585"/>
      <c r="BF263" s="585"/>
      <c r="BG263" s="585"/>
      <c r="BH263" s="585"/>
      <c r="BI263" s="585"/>
      <c r="BJ263" s="585"/>
      <c r="BK263" s="585"/>
      <c r="BL263" s="585"/>
      <c r="BM263" s="585"/>
      <c r="BN263" s="585"/>
      <c r="BO263" s="585"/>
      <c r="BP263" s="585"/>
      <c r="BQ263" s="585"/>
      <c r="BR263" s="585"/>
      <c r="BS263" s="585"/>
      <c r="BT263" s="585"/>
      <c r="BU263" s="585"/>
      <c r="BV263" s="586"/>
    </row>
    <row r="264" spans="2:74" ht="39.950000000000003" customHeight="1">
      <c r="B264" s="593"/>
      <c r="C264" s="594"/>
      <c r="D264" s="594"/>
      <c r="E264" s="594"/>
      <c r="F264" s="594"/>
      <c r="G264" s="594"/>
      <c r="H264" s="594"/>
      <c r="I264" s="594"/>
      <c r="J264" s="594"/>
      <c r="K264" s="594"/>
      <c r="L264" s="594"/>
      <c r="M264" s="594"/>
      <c r="N264" s="594"/>
      <c r="O264" s="594"/>
      <c r="P264" s="594"/>
      <c r="Q264" s="595"/>
      <c r="R264" s="593"/>
      <c r="S264" s="594"/>
      <c r="T264" s="594"/>
      <c r="U264" s="594"/>
      <c r="V264" s="594"/>
      <c r="W264" s="594"/>
      <c r="X264" s="594"/>
      <c r="Y264" s="594"/>
      <c r="Z264" s="594"/>
      <c r="AA264" s="594"/>
      <c r="AB264" s="594"/>
      <c r="AC264" s="594"/>
      <c r="AD264" s="594"/>
      <c r="AE264" s="594"/>
      <c r="AF264" s="594"/>
      <c r="AG264" s="595"/>
      <c r="AH264" s="593"/>
      <c r="AI264" s="594"/>
      <c r="AJ264" s="594"/>
      <c r="AK264" s="594"/>
      <c r="AL264" s="594"/>
      <c r="AM264" s="594"/>
      <c r="AN264" s="594"/>
      <c r="AO264" s="594"/>
      <c r="AP264" s="594"/>
      <c r="AQ264" s="594"/>
      <c r="AR264" s="594"/>
      <c r="AS264" s="594"/>
      <c r="AT264" s="594"/>
      <c r="AU264" s="594"/>
      <c r="AV264" s="594"/>
      <c r="AW264" s="594"/>
      <c r="AX264" s="594"/>
      <c r="AY264" s="594"/>
      <c r="AZ264" s="594"/>
      <c r="BA264" s="594"/>
      <c r="BB264" s="594"/>
      <c r="BC264" s="594"/>
      <c r="BD264" s="594"/>
      <c r="BE264" s="594"/>
      <c r="BF264" s="594"/>
      <c r="BG264" s="594"/>
      <c r="BH264" s="594"/>
      <c r="BI264" s="594"/>
      <c r="BJ264" s="594"/>
      <c r="BK264" s="594"/>
      <c r="BL264" s="594"/>
      <c r="BM264" s="594"/>
      <c r="BN264" s="594"/>
      <c r="BO264" s="594"/>
      <c r="BP264" s="594"/>
      <c r="BQ264" s="594"/>
      <c r="BR264" s="594"/>
      <c r="BS264" s="594"/>
      <c r="BT264" s="594"/>
      <c r="BU264" s="594"/>
      <c r="BV264" s="595"/>
    </row>
    <row r="265" spans="2:74" ht="39.950000000000003" customHeight="1">
      <c r="B265" s="593"/>
      <c r="C265" s="594"/>
      <c r="D265" s="594"/>
      <c r="E265" s="594"/>
      <c r="F265" s="594"/>
      <c r="G265" s="594"/>
      <c r="H265" s="594"/>
      <c r="I265" s="594"/>
      <c r="J265" s="594"/>
      <c r="K265" s="594"/>
      <c r="L265" s="594"/>
      <c r="M265" s="594"/>
      <c r="N265" s="594"/>
      <c r="O265" s="594"/>
      <c r="P265" s="594"/>
      <c r="Q265" s="595"/>
      <c r="R265" s="593"/>
      <c r="S265" s="594"/>
      <c r="T265" s="594"/>
      <c r="U265" s="594"/>
      <c r="V265" s="594"/>
      <c r="W265" s="594"/>
      <c r="X265" s="594"/>
      <c r="Y265" s="594"/>
      <c r="Z265" s="594"/>
      <c r="AA265" s="594"/>
      <c r="AB265" s="594"/>
      <c r="AC265" s="594"/>
      <c r="AD265" s="594"/>
      <c r="AE265" s="594"/>
      <c r="AF265" s="594"/>
      <c r="AG265" s="595"/>
      <c r="AH265" s="593"/>
      <c r="AI265" s="594"/>
      <c r="AJ265" s="594"/>
      <c r="AK265" s="594"/>
      <c r="AL265" s="594"/>
      <c r="AM265" s="594"/>
      <c r="AN265" s="594"/>
      <c r="AO265" s="594"/>
      <c r="AP265" s="594"/>
      <c r="AQ265" s="594"/>
      <c r="AR265" s="594"/>
      <c r="AS265" s="594"/>
      <c r="AT265" s="594"/>
      <c r="AU265" s="594"/>
      <c r="AV265" s="594"/>
      <c r="AW265" s="594"/>
      <c r="AX265" s="594"/>
      <c r="AY265" s="594"/>
      <c r="AZ265" s="594"/>
      <c r="BA265" s="594"/>
      <c r="BB265" s="594"/>
      <c r="BC265" s="594"/>
      <c r="BD265" s="594"/>
      <c r="BE265" s="594"/>
      <c r="BF265" s="594"/>
      <c r="BG265" s="594"/>
      <c r="BH265" s="594"/>
      <c r="BI265" s="594"/>
      <c r="BJ265" s="594"/>
      <c r="BK265" s="594"/>
      <c r="BL265" s="594"/>
      <c r="BM265" s="594"/>
      <c r="BN265" s="594"/>
      <c r="BO265" s="594"/>
      <c r="BP265" s="594"/>
      <c r="BQ265" s="594"/>
      <c r="BR265" s="594"/>
      <c r="BS265" s="594"/>
      <c r="BT265" s="594"/>
      <c r="BU265" s="594"/>
      <c r="BV265" s="595"/>
    </row>
    <row r="266" spans="2:74" ht="39.950000000000003" customHeight="1">
      <c r="B266" s="584"/>
      <c r="C266" s="585"/>
      <c r="D266" s="585"/>
      <c r="E266" s="585"/>
      <c r="F266" s="585"/>
      <c r="G266" s="585"/>
      <c r="H266" s="585"/>
      <c r="I266" s="585"/>
      <c r="J266" s="585"/>
      <c r="K266" s="585"/>
      <c r="L266" s="585"/>
      <c r="M266" s="585"/>
      <c r="N266" s="585"/>
      <c r="O266" s="585"/>
      <c r="P266" s="585"/>
      <c r="Q266" s="586"/>
      <c r="R266" s="584"/>
      <c r="S266" s="585"/>
      <c r="T266" s="585"/>
      <c r="U266" s="585"/>
      <c r="V266" s="585"/>
      <c r="W266" s="585"/>
      <c r="X266" s="585"/>
      <c r="Y266" s="585"/>
      <c r="Z266" s="585"/>
      <c r="AA266" s="585"/>
      <c r="AB266" s="585"/>
      <c r="AC266" s="585"/>
      <c r="AD266" s="585"/>
      <c r="AE266" s="585"/>
      <c r="AF266" s="585"/>
      <c r="AG266" s="586"/>
      <c r="AH266" s="584"/>
      <c r="AI266" s="585"/>
      <c r="AJ266" s="585"/>
      <c r="AK266" s="585"/>
      <c r="AL266" s="585"/>
      <c r="AM266" s="585"/>
      <c r="AN266" s="585"/>
      <c r="AO266" s="585"/>
      <c r="AP266" s="585"/>
      <c r="AQ266" s="585"/>
      <c r="AR266" s="585"/>
      <c r="AS266" s="585"/>
      <c r="AT266" s="585"/>
      <c r="AU266" s="585"/>
      <c r="AV266" s="585"/>
      <c r="AW266" s="585"/>
      <c r="AX266" s="585"/>
      <c r="AY266" s="585"/>
      <c r="AZ266" s="585"/>
      <c r="BA266" s="585"/>
      <c r="BB266" s="585"/>
      <c r="BC266" s="585"/>
      <c r="BD266" s="585"/>
      <c r="BE266" s="585"/>
      <c r="BF266" s="585"/>
      <c r="BG266" s="585"/>
      <c r="BH266" s="585"/>
      <c r="BI266" s="585"/>
      <c r="BJ266" s="585"/>
      <c r="BK266" s="585"/>
      <c r="BL266" s="585"/>
      <c r="BM266" s="585"/>
      <c r="BN266" s="585"/>
      <c r="BO266" s="585"/>
      <c r="BP266" s="585"/>
      <c r="BQ266" s="585"/>
      <c r="BR266" s="585"/>
      <c r="BS266" s="585"/>
      <c r="BT266" s="585"/>
      <c r="BU266" s="585"/>
      <c r="BV266" s="586"/>
    </row>
    <row r="267" spans="2:74" ht="39.950000000000003" customHeight="1">
      <c r="B267" s="593"/>
      <c r="C267" s="594"/>
      <c r="D267" s="594"/>
      <c r="E267" s="594"/>
      <c r="F267" s="594"/>
      <c r="G267" s="594"/>
      <c r="H267" s="594"/>
      <c r="I267" s="594"/>
      <c r="J267" s="594"/>
      <c r="K267" s="594"/>
      <c r="L267" s="594"/>
      <c r="M267" s="594"/>
      <c r="N267" s="594"/>
      <c r="O267" s="594"/>
      <c r="P267" s="594"/>
      <c r="Q267" s="595"/>
      <c r="R267" s="593"/>
      <c r="S267" s="594"/>
      <c r="T267" s="594"/>
      <c r="U267" s="594"/>
      <c r="V267" s="594"/>
      <c r="W267" s="594"/>
      <c r="X267" s="594"/>
      <c r="Y267" s="594"/>
      <c r="Z267" s="594"/>
      <c r="AA267" s="594"/>
      <c r="AB267" s="594"/>
      <c r="AC267" s="594"/>
      <c r="AD267" s="594"/>
      <c r="AE267" s="594"/>
      <c r="AF267" s="594"/>
      <c r="AG267" s="595"/>
      <c r="AH267" s="593"/>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c r="BI267" s="594"/>
      <c r="BJ267" s="594"/>
      <c r="BK267" s="594"/>
      <c r="BL267" s="594"/>
      <c r="BM267" s="594"/>
      <c r="BN267" s="594"/>
      <c r="BO267" s="594"/>
      <c r="BP267" s="594"/>
      <c r="BQ267" s="594"/>
      <c r="BR267" s="594"/>
      <c r="BS267" s="594"/>
      <c r="BT267" s="594"/>
      <c r="BU267" s="594"/>
      <c r="BV267" s="595"/>
    </row>
    <row r="268" spans="2:74" ht="15" customHeight="1"/>
    <row r="269" spans="2:74" ht="15" customHeight="1">
      <c r="B269" s="106" t="s">
        <v>107</v>
      </c>
    </row>
    <row r="270" spans="2:74" ht="15" customHeight="1">
      <c r="B270" s="113" t="s">
        <v>9</v>
      </c>
      <c r="D270" s="106" t="s">
        <v>444</v>
      </c>
    </row>
    <row r="271" spans="2:74" ht="15" customHeight="1">
      <c r="B271" s="113" t="s">
        <v>10</v>
      </c>
      <c r="D271" s="106" t="s">
        <v>108</v>
      </c>
    </row>
    <row r="272" spans="2:74" ht="15" customHeight="1">
      <c r="B272" s="113" t="s">
        <v>11</v>
      </c>
      <c r="D272" s="106" t="s">
        <v>126</v>
      </c>
    </row>
    <row r="273" spans="2:4" ht="15" customHeight="1">
      <c r="B273" s="113" t="s">
        <v>12</v>
      </c>
      <c r="D273" s="106" t="s">
        <v>445</v>
      </c>
    </row>
  </sheetData>
  <mergeCells count="302">
    <mergeCell ref="B267:Q267"/>
    <mergeCell ref="R267:AG267"/>
    <mergeCell ref="AH267:BV267"/>
    <mergeCell ref="AH259:BV259"/>
    <mergeCell ref="B260:Q260"/>
    <mergeCell ref="R260:AG260"/>
    <mergeCell ref="AH260:BV260"/>
    <mergeCell ref="B255:Q255"/>
    <mergeCell ref="R255:AG255"/>
    <mergeCell ref="AH255:BV255"/>
    <mergeCell ref="B256:Q256"/>
    <mergeCell ref="R256:AG256"/>
    <mergeCell ref="AH256:BV256"/>
    <mergeCell ref="B257:Q257"/>
    <mergeCell ref="R257:AG257"/>
    <mergeCell ref="AH257:BV257"/>
    <mergeCell ref="I17:BO18"/>
    <mergeCell ref="B264:Q264"/>
    <mergeCell ref="R264:AG264"/>
    <mergeCell ref="AH264:BV264"/>
    <mergeCell ref="B265:Q265"/>
    <mergeCell ref="R265:AG265"/>
    <mergeCell ref="AH265:BV265"/>
    <mergeCell ref="B266:Q266"/>
    <mergeCell ref="R266:AG266"/>
    <mergeCell ref="AH266:BV266"/>
    <mergeCell ref="B261:Q261"/>
    <mergeCell ref="R261:AG261"/>
    <mergeCell ref="AH261:BV261"/>
    <mergeCell ref="B262:Q262"/>
    <mergeCell ref="R262:AG262"/>
    <mergeCell ref="AH262:BV262"/>
    <mergeCell ref="B263:Q263"/>
    <mergeCell ref="R263:AG263"/>
    <mergeCell ref="AH263:BV263"/>
    <mergeCell ref="B258:Q258"/>
    <mergeCell ref="R258:AG258"/>
    <mergeCell ref="AH258:BV258"/>
    <mergeCell ref="B259:Q259"/>
    <mergeCell ref="R259:AG259"/>
    <mergeCell ref="R253:AG253"/>
    <mergeCell ref="AH253:BV253"/>
    <mergeCell ref="B254:Q254"/>
    <mergeCell ref="R254:AG254"/>
    <mergeCell ref="AH254:BV254"/>
    <mergeCell ref="W216:X216"/>
    <mergeCell ref="Y216:AL216"/>
    <mergeCell ref="BI143:BN143"/>
    <mergeCell ref="BI198:BN198"/>
    <mergeCell ref="BI199:BN199"/>
    <mergeCell ref="BO144:BR144"/>
    <mergeCell ref="BS144:BV144"/>
    <mergeCell ref="BO145:BR145"/>
    <mergeCell ref="BS145:BV145"/>
    <mergeCell ref="B252:Q252"/>
    <mergeCell ref="R252:AG252"/>
    <mergeCell ref="AH252:BV252"/>
    <mergeCell ref="B253:Q253"/>
    <mergeCell ref="AM211:AN211"/>
    <mergeCell ref="W181:X181"/>
    <mergeCell ref="Y181:AL181"/>
    <mergeCell ref="B197:F198"/>
    <mergeCell ref="G152:K182"/>
    <mergeCell ref="B145:F182"/>
    <mergeCell ref="G197:K198"/>
    <mergeCell ref="L197:Q198"/>
    <mergeCell ref="R144:V147"/>
    <mergeCell ref="R148:V153"/>
    <mergeCell ref="R154:V161"/>
    <mergeCell ref="AM180:AN180"/>
    <mergeCell ref="O84:AC84"/>
    <mergeCell ref="AD84:AQ84"/>
    <mergeCell ref="AR84:BF84"/>
    <mergeCell ref="W150:X150"/>
    <mergeCell ref="W149:X149"/>
    <mergeCell ref="AM153:AN153"/>
    <mergeCell ref="AM158:AN158"/>
    <mergeCell ref="AM156:AN156"/>
    <mergeCell ref="AM151:AN151"/>
    <mergeCell ref="AM150:AN150"/>
    <mergeCell ref="AM152:AN152"/>
    <mergeCell ref="AM154:AN154"/>
    <mergeCell ref="AM155:AN155"/>
    <mergeCell ref="AM157:AN157"/>
    <mergeCell ref="AM169:AN169"/>
    <mergeCell ref="AM168:AN168"/>
    <mergeCell ref="AM167:AN167"/>
    <mergeCell ref="AM159:AN159"/>
    <mergeCell ref="BG83:BV83"/>
    <mergeCell ref="AR83:BF83"/>
    <mergeCell ref="BG84:BV84"/>
    <mergeCell ref="B84:N84"/>
    <mergeCell ref="AD83:AQ83"/>
    <mergeCell ref="O83:AC83"/>
    <mergeCell ref="W145:X145"/>
    <mergeCell ref="W146:X146"/>
    <mergeCell ref="W148:X148"/>
    <mergeCell ref="W147:X147"/>
    <mergeCell ref="AM148:AN148"/>
    <mergeCell ref="Y147:AL147"/>
    <mergeCell ref="BI144:BN144"/>
    <mergeCell ref="AM146:AN146"/>
    <mergeCell ref="L144:Q147"/>
    <mergeCell ref="B83:N83"/>
    <mergeCell ref="AM145:AN145"/>
    <mergeCell ref="L162:Q171"/>
    <mergeCell ref="L172:Q179"/>
    <mergeCell ref="AM172:AN172"/>
    <mergeCell ref="AM171:AN171"/>
    <mergeCell ref="W156:X156"/>
    <mergeCell ref="W157:X157"/>
    <mergeCell ref="W173:X173"/>
    <mergeCell ref="W172:X172"/>
    <mergeCell ref="W169:X169"/>
    <mergeCell ref="W165:X165"/>
    <mergeCell ref="W159:X159"/>
    <mergeCell ref="W158:X158"/>
    <mergeCell ref="AM170:AN170"/>
    <mergeCell ref="W160:X160"/>
    <mergeCell ref="Y160:AL160"/>
    <mergeCell ref="W161:X161"/>
    <mergeCell ref="Y161:AL161"/>
    <mergeCell ref="W170:X170"/>
    <mergeCell ref="Y170:AL170"/>
    <mergeCell ref="W171:X171"/>
    <mergeCell ref="Y171:AL171"/>
    <mergeCell ref="AM165:AN165"/>
    <mergeCell ref="AM162:AN162"/>
    <mergeCell ref="AM164:AN164"/>
    <mergeCell ref="W164:X164"/>
    <mergeCell ref="W163:X163"/>
    <mergeCell ref="W167:X167"/>
    <mergeCell ref="W174:X174"/>
    <mergeCell ref="W162:X162"/>
    <mergeCell ref="R180:V182"/>
    <mergeCell ref="AM177:AN177"/>
    <mergeCell ref="W166:X166"/>
    <mergeCell ref="R162:V171"/>
    <mergeCell ref="AM176:AN176"/>
    <mergeCell ref="AM175:AN175"/>
    <mergeCell ref="AM174:AN174"/>
    <mergeCell ref="AM173:AN173"/>
    <mergeCell ref="AM178:AN178"/>
    <mergeCell ref="R172:V179"/>
    <mergeCell ref="W177:X177"/>
    <mergeCell ref="Y177:AL177"/>
    <mergeCell ref="W178:X178"/>
    <mergeCell ref="Y178:AL178"/>
    <mergeCell ref="W179:X179"/>
    <mergeCell ref="Y179:AL179"/>
    <mergeCell ref="W176:X176"/>
    <mergeCell ref="AM163:AN163"/>
    <mergeCell ref="AM166:AN166"/>
    <mergeCell ref="B251:Q251"/>
    <mergeCell ref="AH251:BV251"/>
    <mergeCell ref="G200:K216"/>
    <mergeCell ref="B200:F216"/>
    <mergeCell ref="B248:BV248"/>
    <mergeCell ref="R199:V203"/>
    <mergeCell ref="AM215:AN215"/>
    <mergeCell ref="AM214:AN214"/>
    <mergeCell ref="AM213:AN213"/>
    <mergeCell ref="L204:Q208"/>
    <mergeCell ref="R251:AG251"/>
    <mergeCell ref="W205:X205"/>
    <mergeCell ref="AM210:AN210"/>
    <mergeCell ref="L213:Q216"/>
    <mergeCell ref="R213:V216"/>
    <mergeCell ref="AM216:AN216"/>
    <mergeCell ref="Y212:AL212"/>
    <mergeCell ref="W213:X213"/>
    <mergeCell ref="W215:X215"/>
    <mergeCell ref="Y215:AL215"/>
    <mergeCell ref="W211:X211"/>
    <mergeCell ref="Y211:AL211"/>
    <mergeCell ref="W212:X212"/>
    <mergeCell ref="AM212:AN212"/>
    <mergeCell ref="B25:BV25"/>
    <mergeCell ref="B26:BV26"/>
    <mergeCell ref="B28:BV28"/>
    <mergeCell ref="B29:BV29"/>
    <mergeCell ref="B77:V77"/>
    <mergeCell ref="W210:X210"/>
    <mergeCell ref="W209:X209"/>
    <mergeCell ref="AM209:AN209"/>
    <mergeCell ref="AM208:AN208"/>
    <mergeCell ref="L209:Q212"/>
    <mergeCell ref="R209:V212"/>
    <mergeCell ref="AM207:AN207"/>
    <mergeCell ref="B78:V78"/>
    <mergeCell ref="B79:V81"/>
    <mergeCell ref="W78:BV78"/>
    <mergeCell ref="AM181:AN181"/>
    <mergeCell ref="AM182:AN182"/>
    <mergeCell ref="W77:BV77"/>
    <mergeCell ref="W155:X155"/>
    <mergeCell ref="W154:X154"/>
    <mergeCell ref="AI79:BV79"/>
    <mergeCell ref="L154:Q161"/>
    <mergeCell ref="AI80:BV80"/>
    <mergeCell ref="AI81:BV81"/>
    <mergeCell ref="W151:X151"/>
    <mergeCell ref="W153:X153"/>
    <mergeCell ref="AM149:AN149"/>
    <mergeCell ref="W144:X144"/>
    <mergeCell ref="B132:BV132"/>
    <mergeCell ref="B141:BV141"/>
    <mergeCell ref="G142:K143"/>
    <mergeCell ref="L142:Q143"/>
    <mergeCell ref="BI142:BN142"/>
    <mergeCell ref="AM142:BH143"/>
    <mergeCell ref="R142:V143"/>
    <mergeCell ref="BO142:BV142"/>
    <mergeCell ref="L148:Q153"/>
    <mergeCell ref="W142:AL143"/>
    <mergeCell ref="B142:F143"/>
    <mergeCell ref="BO143:BR143"/>
    <mergeCell ref="BS143:BV143"/>
    <mergeCell ref="AM147:AN147"/>
    <mergeCell ref="AM144:AN144"/>
    <mergeCell ref="BI148:BN148"/>
    <mergeCell ref="BO148:BR148"/>
    <mergeCell ref="BS148:BV148"/>
    <mergeCell ref="BO149:BR149"/>
    <mergeCell ref="BS149:BV149"/>
    <mergeCell ref="AM161:AN161"/>
    <mergeCell ref="AM160:AN160"/>
    <mergeCell ref="L199:Q203"/>
    <mergeCell ref="W180:X180"/>
    <mergeCell ref="AM199:AN199"/>
    <mergeCell ref="AM203:AN203"/>
    <mergeCell ref="AM202:AN202"/>
    <mergeCell ref="AM201:AN201"/>
    <mergeCell ref="W199:X199"/>
    <mergeCell ref="W200:X200"/>
    <mergeCell ref="W201:X201"/>
    <mergeCell ref="Y201:AL201"/>
    <mergeCell ref="W202:X202"/>
    <mergeCell ref="Y202:AL202"/>
    <mergeCell ref="W203:X203"/>
    <mergeCell ref="Y203:AL203"/>
    <mergeCell ref="L180:Q182"/>
    <mergeCell ref="W182:X182"/>
    <mergeCell ref="Y182:AL182"/>
    <mergeCell ref="B187:BV187"/>
    <mergeCell ref="B196:BV196"/>
    <mergeCell ref="AM200:AN200"/>
    <mergeCell ref="BO198:BR198"/>
    <mergeCell ref="BS198:BV198"/>
    <mergeCell ref="AM179:AN179"/>
    <mergeCell ref="AM206:AN206"/>
    <mergeCell ref="AM205:AN205"/>
    <mergeCell ref="W204:X204"/>
    <mergeCell ref="W206:X206"/>
    <mergeCell ref="BO200:BR200"/>
    <mergeCell ref="BS200:BV200"/>
    <mergeCell ref="R204:V208"/>
    <mergeCell ref="BO199:BR199"/>
    <mergeCell ref="BS199:BV199"/>
    <mergeCell ref="W207:X207"/>
    <mergeCell ref="W208:X208"/>
    <mergeCell ref="Y208:AL208"/>
    <mergeCell ref="BI197:BN197"/>
    <mergeCell ref="BO197:BV197"/>
    <mergeCell ref="R197:V198"/>
    <mergeCell ref="W197:AL198"/>
    <mergeCell ref="AM197:BH198"/>
    <mergeCell ref="BI204:BN204"/>
    <mergeCell ref="BO204:BR204"/>
    <mergeCell ref="BS204:BV204"/>
    <mergeCell ref="BO205:BR205"/>
    <mergeCell ref="BS205:BV205"/>
    <mergeCell ref="BI154:BN154"/>
    <mergeCell ref="BO154:BR154"/>
    <mergeCell ref="BS154:BV154"/>
    <mergeCell ref="BO155:BR155"/>
    <mergeCell ref="BS155:BV155"/>
    <mergeCell ref="BI162:BN162"/>
    <mergeCell ref="BO162:BR162"/>
    <mergeCell ref="BS162:BV162"/>
    <mergeCell ref="BO163:BR163"/>
    <mergeCell ref="BS163:BV163"/>
    <mergeCell ref="BI172:BN172"/>
    <mergeCell ref="BO172:BR172"/>
    <mergeCell ref="BS172:BV172"/>
    <mergeCell ref="BO173:BR173"/>
    <mergeCell ref="BS173:BV173"/>
    <mergeCell ref="BI180:BN180"/>
    <mergeCell ref="BO180:BR180"/>
    <mergeCell ref="BS180:BV180"/>
    <mergeCell ref="BO181:BR181"/>
    <mergeCell ref="BS181:BV181"/>
    <mergeCell ref="BI209:BN209"/>
    <mergeCell ref="BO209:BR209"/>
    <mergeCell ref="BS209:BV209"/>
    <mergeCell ref="BO210:BR210"/>
    <mergeCell ref="BS210:BV210"/>
    <mergeCell ref="BI213:BN213"/>
    <mergeCell ref="BO213:BR213"/>
    <mergeCell ref="BS213:BV213"/>
    <mergeCell ref="BO214:BR214"/>
    <mergeCell ref="BS214:BV214"/>
  </mergeCells>
  <phoneticPr fontId="1"/>
  <dataValidations disablePrompts="1" count="4">
    <dataValidation type="list" allowBlank="1" showInputMessage="1" showErrorMessage="1" sqref="W153:X167 W215:X216 AM199:AN203 W176:X182 AM144:AN182 W169:X174 W144:X151 W199:X213 AM205:AN216">
      <formula1>"□,■"</formula1>
    </dataValidation>
    <dataValidation type="list" allowBlank="1" showInputMessage="1" showErrorMessage="1" sqref="R144:V182 R199:V206 R209:V216">
      <formula1>"■無,■有,□無,□有"</formula1>
    </dataValidation>
    <dataValidation allowBlank="1" showInputMessage="1" showErrorMessage="1" prompt="住居表示を記入" sqref="W78:BV78"/>
    <dataValidation allowBlank="1" showInputMessage="1" showErrorMessage="1" prompt="正式名称を記入・・・「仮称」や「新築工事」が入る場合もれなく記入" sqref="I17:BO18"/>
  </dataValidations>
  <printOptions horizontalCentered="1"/>
  <pageMargins left="0.78740157480314965" right="0.39370078740157483" top="0.78740157480314965" bottom="0.39370078740157483" header="0.51181102362204722" footer="0.51181102362204722"/>
  <pageSetup paperSize="9" orientation="portrait" blackAndWhite="1" r:id="rId1"/>
  <rowBreaks count="4" manualBreakCount="4">
    <brk id="68" min="1" max="73" man="1"/>
    <brk id="131" min="1" max="73" man="1"/>
    <brk id="186" min="1" max="73" man="1"/>
    <brk id="245" min="1" max="7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AB114"/>
  <sheetViews>
    <sheetView showGridLines="0" showRowColHeaders="0" view="pageBreakPreview" zoomScale="75" zoomScaleNormal="50" zoomScaleSheetLayoutView="75" workbookViewId="0">
      <selection activeCell="AB22" sqref="AB22"/>
    </sheetView>
  </sheetViews>
  <sheetFormatPr defaultRowHeight="14.25"/>
  <cols>
    <col min="1" max="1" width="2.625" style="22" customWidth="1"/>
    <col min="2" max="2" width="5.125" style="22" customWidth="1"/>
    <col min="3" max="3" width="7.625" style="22" customWidth="1"/>
    <col min="4" max="9" width="6.625" style="22" customWidth="1"/>
    <col min="10" max="10" width="13.625" style="64" customWidth="1"/>
    <col min="11" max="11" width="11" style="64" customWidth="1"/>
    <col min="12" max="12" width="5.625" style="22" customWidth="1"/>
    <col min="13" max="13" width="8.625" style="22" customWidth="1"/>
    <col min="14" max="15" width="6.625" style="22" customWidth="1"/>
    <col min="16" max="16" width="7.625" style="22" customWidth="1"/>
    <col min="17" max="17" width="5.625" style="22" customWidth="1"/>
    <col min="18" max="18" width="8.625" style="22" customWidth="1"/>
    <col min="19" max="20" width="6.625" style="22" customWidth="1"/>
    <col min="21" max="21" width="7.625" style="22" customWidth="1"/>
    <col min="22" max="22" width="5.625" style="22" customWidth="1"/>
    <col min="23" max="23" width="8.625" style="22" customWidth="1"/>
    <col min="24" max="25" width="6.625" style="22" customWidth="1"/>
    <col min="26" max="26" width="7.625" style="22" customWidth="1"/>
    <col min="27" max="16384" width="9" style="22"/>
  </cols>
  <sheetData>
    <row r="2" spans="2:28" s="1" customFormat="1" ht="18" customHeight="1">
      <c r="J2" s="2"/>
      <c r="K2" s="2"/>
    </row>
    <row r="3" spans="2:28" s="1" customFormat="1" ht="18" customHeight="1">
      <c r="J3" s="2"/>
      <c r="K3" s="2"/>
    </row>
    <row r="4" spans="2:28" s="1" customFormat="1" ht="18" customHeight="1">
      <c r="B4" s="3"/>
      <c r="J4" s="2"/>
      <c r="K4" s="2"/>
    </row>
    <row r="5" spans="2:28" s="1" customFormat="1" ht="18" customHeight="1">
      <c r="B5" s="4"/>
      <c r="J5" s="2"/>
      <c r="K5" s="2"/>
    </row>
    <row r="6" spans="2:28" s="1" customFormat="1" ht="18" customHeight="1">
      <c r="B6" s="3"/>
      <c r="C6" s="3"/>
      <c r="J6" s="2"/>
      <c r="K6" s="2"/>
    </row>
    <row r="7" spans="2:28" s="4" customFormat="1" ht="18" customHeight="1">
      <c r="B7" s="3" t="s">
        <v>898</v>
      </c>
      <c r="D7" s="5"/>
      <c r="E7" s="5"/>
      <c r="F7" s="5"/>
      <c r="G7" s="6"/>
      <c r="H7" s="5"/>
      <c r="I7" s="5"/>
      <c r="J7" s="7"/>
      <c r="K7" s="7"/>
      <c r="Q7" s="8"/>
      <c r="R7" s="8"/>
      <c r="S7" s="8"/>
      <c r="T7" s="8"/>
      <c r="U7" s="8"/>
      <c r="V7" s="8"/>
      <c r="W7" s="9"/>
      <c r="X7" s="10"/>
      <c r="Y7" s="5"/>
      <c r="Z7" s="11" t="s">
        <v>474</v>
      </c>
    </row>
    <row r="8" spans="2:28" s="4" customFormat="1" ht="18" customHeight="1">
      <c r="B8" s="3" t="s">
        <v>899</v>
      </c>
      <c r="D8" s="5"/>
      <c r="E8" s="5"/>
      <c r="F8" s="6"/>
      <c r="G8" s="6"/>
      <c r="H8" s="6"/>
      <c r="I8" s="6"/>
      <c r="J8" s="7"/>
      <c r="K8" s="7"/>
      <c r="Q8" s="12"/>
      <c r="R8" s="12"/>
      <c r="S8" s="12"/>
      <c r="T8" s="12"/>
      <c r="U8" s="12"/>
      <c r="V8" s="12"/>
      <c r="W8" s="13"/>
      <c r="X8" s="14"/>
      <c r="Y8" s="5"/>
      <c r="Z8" s="5"/>
    </row>
    <row r="9" spans="2:28" s="4" customFormat="1" ht="18" customHeight="1">
      <c r="C9" s="5"/>
      <c r="D9" s="15"/>
      <c r="E9" s="5"/>
      <c r="F9" s="6"/>
      <c r="G9" s="6"/>
      <c r="H9" s="6"/>
      <c r="I9" s="6"/>
      <c r="J9" s="7"/>
      <c r="K9" s="7"/>
      <c r="R9" s="7"/>
      <c r="S9" s="16"/>
      <c r="U9" s="3"/>
      <c r="V9" s="3"/>
      <c r="W9" s="17"/>
      <c r="X9" s="18" t="s">
        <v>473</v>
      </c>
      <c r="Y9" s="222"/>
      <c r="Z9" s="17" t="s">
        <v>401</v>
      </c>
    </row>
    <row r="10" spans="2:28" s="1" customFormat="1" ht="18" customHeight="1">
      <c r="B10" s="3" t="s">
        <v>377</v>
      </c>
      <c r="L10" s="238"/>
      <c r="M10" s="238"/>
      <c r="N10" s="238"/>
      <c r="O10" s="238"/>
      <c r="P10" s="2"/>
      <c r="Q10" s="2"/>
      <c r="Z10" s="239"/>
      <c r="AB10" s="19"/>
    </row>
    <row r="11" spans="2:28" ht="19.5" customHeight="1">
      <c r="B11" s="185"/>
      <c r="C11" s="878" t="s">
        <v>378</v>
      </c>
      <c r="D11" s="879"/>
      <c r="E11" s="884" t="s">
        <v>402</v>
      </c>
      <c r="F11" s="885"/>
      <c r="G11" s="885"/>
      <c r="H11" s="885"/>
      <c r="I11" s="886"/>
      <c r="J11" s="20"/>
      <c r="K11" s="21"/>
      <c r="L11" s="893" t="s">
        <v>380</v>
      </c>
      <c r="M11" s="894"/>
      <c r="N11" s="894"/>
      <c r="O11" s="894"/>
      <c r="P11" s="894"/>
      <c r="Q11" s="894"/>
      <c r="R11" s="894"/>
      <c r="S11" s="894"/>
      <c r="T11" s="894"/>
      <c r="U11" s="894"/>
      <c r="V11" s="894"/>
      <c r="W11" s="894"/>
      <c r="X11" s="894"/>
      <c r="Y11" s="894"/>
      <c r="Z11" s="895"/>
    </row>
    <row r="12" spans="2:28" ht="18" customHeight="1">
      <c r="B12" s="187"/>
      <c r="C12" s="880"/>
      <c r="D12" s="881"/>
      <c r="E12" s="887"/>
      <c r="F12" s="888"/>
      <c r="G12" s="888"/>
      <c r="H12" s="888"/>
      <c r="I12" s="889"/>
      <c r="J12" s="23" t="s">
        <v>381</v>
      </c>
      <c r="K12" s="24" t="s">
        <v>382</v>
      </c>
      <c r="L12" s="191" t="s">
        <v>383</v>
      </c>
      <c r="M12" s="896" t="s">
        <v>384</v>
      </c>
      <c r="N12" s="893" t="s">
        <v>385</v>
      </c>
      <c r="O12" s="895"/>
      <c r="P12" s="192" t="s">
        <v>386</v>
      </c>
      <c r="Q12" s="192" t="s">
        <v>383</v>
      </c>
      <c r="R12" s="896" t="s">
        <v>384</v>
      </c>
      <c r="S12" s="893" t="s">
        <v>385</v>
      </c>
      <c r="T12" s="895"/>
      <c r="U12" s="192" t="s">
        <v>386</v>
      </c>
      <c r="V12" s="192" t="s">
        <v>383</v>
      </c>
      <c r="W12" s="896" t="s">
        <v>384</v>
      </c>
      <c r="X12" s="893" t="s">
        <v>385</v>
      </c>
      <c r="Y12" s="895"/>
      <c r="Z12" s="192" t="s">
        <v>386</v>
      </c>
    </row>
    <row r="13" spans="2:28" ht="18" customHeight="1">
      <c r="B13" s="189"/>
      <c r="C13" s="882"/>
      <c r="D13" s="883"/>
      <c r="E13" s="890"/>
      <c r="F13" s="891"/>
      <c r="G13" s="891"/>
      <c r="H13" s="891"/>
      <c r="I13" s="892"/>
      <c r="J13" s="240"/>
      <c r="K13" s="241"/>
      <c r="L13" s="242"/>
      <c r="M13" s="897"/>
      <c r="N13" s="25" t="s">
        <v>387</v>
      </c>
      <c r="O13" s="190" t="s">
        <v>388</v>
      </c>
      <c r="P13" s="193" t="s">
        <v>389</v>
      </c>
      <c r="Q13" s="193"/>
      <c r="R13" s="897"/>
      <c r="S13" s="25" t="s">
        <v>387</v>
      </c>
      <c r="T13" s="25" t="s">
        <v>388</v>
      </c>
      <c r="U13" s="193" t="s">
        <v>403</v>
      </c>
      <c r="V13" s="193"/>
      <c r="W13" s="897"/>
      <c r="X13" s="25" t="s">
        <v>387</v>
      </c>
      <c r="Y13" s="25" t="s">
        <v>388</v>
      </c>
      <c r="Z13" s="193" t="s">
        <v>403</v>
      </c>
    </row>
    <row r="14" spans="2:28" s="1" customFormat="1" ht="13.5" customHeight="1">
      <c r="B14" s="898">
        <v>9</v>
      </c>
      <c r="C14" s="901" t="s">
        <v>404</v>
      </c>
      <c r="D14" s="902"/>
      <c r="E14" s="905" t="s">
        <v>391</v>
      </c>
      <c r="F14" s="905" t="s">
        <v>392</v>
      </c>
      <c r="G14" s="898" t="s">
        <v>393</v>
      </c>
      <c r="H14" s="898" t="s">
        <v>394</v>
      </c>
      <c r="I14" s="898" t="s">
        <v>395</v>
      </c>
      <c r="J14" s="208"/>
      <c r="K14" s="209"/>
      <c r="L14" s="26" t="s">
        <v>391</v>
      </c>
      <c r="M14" s="212"/>
      <c r="N14" s="27" t="str">
        <f>IF(ISERROR(INDEX('建具一覧表_光視7-1,7-2'!$D$13:$D$62,MATCH(M14,'建具一覧表_光視7-1,7-2'!$C$13:$C$62,0))),"0",INDEX('建具一覧表_光視7-1,7-2'!$D$13:$D$62,MATCH(M14,'建具一覧表_光視7-1,7-2'!$C$13:$C$62,0)))</f>
        <v>0</v>
      </c>
      <c r="O14" s="27" t="str">
        <f>IF(ISERROR(INDEX('建具一覧表_光視7-1,7-2'!$E$13:$E$62,MATCH(M14,'建具一覧表_光視7-1,7-2'!$C$13:$C$62,0))),"0",INDEX('建具一覧表_光視7-1,7-2'!$E$13:$E$62,MATCH(M14,'建具一覧表_光視7-1,7-2'!$C$13:$C$62,0)))</f>
        <v>0</v>
      </c>
      <c r="P14" s="195">
        <f>ROUNDDOWN(+N14*O14,3)</f>
        <v>0</v>
      </c>
      <c r="Q14" s="28" t="s">
        <v>393</v>
      </c>
      <c r="R14" s="215"/>
      <c r="S14" s="29" t="str">
        <f>IF(ISERROR(INDEX('建具一覧表_光視7-1,7-2'!$D$13:$D$62,MATCH(R14,'建具一覧表_光視7-1,7-2'!$C$13:$C$62,0))),"0",INDEX('建具一覧表_光視7-1,7-2'!$D$13:$D$62,MATCH(R14,'建具一覧表_光視7-1,7-2'!$C$13:$C$62,0)))</f>
        <v>0</v>
      </c>
      <c r="T14" s="29" t="str">
        <f>IF(ISERROR(INDEX('建具一覧表_光視7-1,7-2'!$E$13:$E$62,MATCH(R14,'建具一覧表_光視7-1,7-2'!$C$13:$C$62,0))),"0",INDEX('建具一覧表_光視7-1,7-2'!$E$13:$E$62,MATCH(R14,'建具一覧表_光視7-1,7-2'!$C$13:$C$62,0)))</f>
        <v>0</v>
      </c>
      <c r="U14" s="195">
        <f>ROUNDDOWN(+S14*T14,3)</f>
        <v>0</v>
      </c>
      <c r="V14" s="28" t="s">
        <v>395</v>
      </c>
      <c r="W14" s="221"/>
      <c r="X14" s="29" t="str">
        <f>IF(ISERROR(INDEX('建具一覧表_光視7-1,7-2'!$D$13:$D$62,MATCH(W14,'建具一覧表_光視7-1,7-2'!$C$13:$C$62,0))),"0",INDEX('建具一覧表_光視7-1,7-2'!$D$13:$D$62,MATCH(W14,'建具一覧表_光視7-1,7-2'!$C$13:$C$62,0)))</f>
        <v>0</v>
      </c>
      <c r="Y14" s="29" t="str">
        <f>IF(ISERROR(INDEX('建具一覧表_光視7-1,7-2'!$E$13:$E$62,MATCH(W14,'建具一覧表_光視7-1,7-2'!$C$13:$C$62,0))),"0",INDEX('建具一覧表_光視7-1,7-2'!$E$13:$E$62,MATCH(W14,'建具一覧表_光視7-1,7-2'!$C$13:$C$62,0)))</f>
        <v>0</v>
      </c>
      <c r="Z14" s="195">
        <f>ROUNDDOWN(+X14*Y14,3)</f>
        <v>0</v>
      </c>
      <c r="AA14" s="30"/>
      <c r="AB14" s="243"/>
    </row>
    <row r="15" spans="2:28" s="1" customFormat="1" ht="13.5" customHeight="1">
      <c r="B15" s="899"/>
      <c r="C15" s="903"/>
      <c r="D15" s="904"/>
      <c r="E15" s="906"/>
      <c r="F15" s="906"/>
      <c r="G15" s="900"/>
      <c r="H15" s="900"/>
      <c r="I15" s="900"/>
      <c r="J15" s="33"/>
      <c r="K15" s="34"/>
      <c r="L15" s="31"/>
      <c r="M15" s="212"/>
      <c r="N15" s="27" t="str">
        <f>IF(ISERROR(INDEX('建具一覧表_光視7-1,7-2'!$D$13:$D$62,MATCH(M15,'建具一覧表_光視7-1,7-2'!$C$13:$C$62,0))),"0",INDEX('建具一覧表_光視7-1,7-2'!$D$13:$D$62,MATCH(M15,'建具一覧表_光視7-1,7-2'!$C$13:$C$62,0)))</f>
        <v>0</v>
      </c>
      <c r="O15" s="27" t="str">
        <f>IF(ISERROR(INDEX('建具一覧表_光視7-1,7-2'!$E$13:$E$62,MATCH(M15,'建具一覧表_光視7-1,7-2'!$C$13:$C$62,0))),"0",INDEX('建具一覧表_光視7-1,7-2'!$E$13:$E$62,MATCH(M15,'建具一覧表_光視7-1,7-2'!$C$13:$C$62,0)))</f>
        <v>0</v>
      </c>
      <c r="P15" s="195">
        <f>ROUNDDOWN(+N15*O15,3)</f>
        <v>0</v>
      </c>
      <c r="Q15" s="244"/>
      <c r="R15" s="216"/>
      <c r="S15" s="27" t="str">
        <f>IF(ISERROR(INDEX('建具一覧表_光視7-1,7-2'!$D$13:$D$62,MATCH(R15,'建具一覧表_光視7-1,7-2'!$C$13:$C$62,0))),"0",INDEX('建具一覧表_光視7-1,7-2'!$D$13:$D$62,MATCH(R15,'建具一覧表_光視7-1,7-2'!$C$13:$C$62,0)))</f>
        <v>0</v>
      </c>
      <c r="T15" s="27" t="str">
        <f>IF(ISERROR(INDEX('建具一覧表_光視7-1,7-2'!$E$13:$E$62,MATCH(R15,'建具一覧表_光視7-1,7-2'!$C$13:$C$62,0))),"0",INDEX('建具一覧表_光視7-1,7-2'!$E$13:$E$62,MATCH(R15,'建具一覧表_光視7-1,7-2'!$C$13:$C$62,0)))</f>
        <v>0</v>
      </c>
      <c r="U15" s="195">
        <f>ROUNDDOWN(+S15*T15,3)</f>
        <v>0</v>
      </c>
      <c r="V15" s="245"/>
      <c r="W15" s="219"/>
      <c r="X15" s="27" t="str">
        <f>IF(ISERROR(INDEX('建具一覧表_光視7-1,7-2'!$D$13:$D$62,MATCH(W15,'建具一覧表_光視7-1,7-2'!$C$13:$C$62,0))),"0",INDEX('建具一覧表_光視7-1,7-2'!$D$13:$D$62,MATCH(W15,'建具一覧表_光視7-1,7-2'!$C$13:$C$62,0)))</f>
        <v>0</v>
      </c>
      <c r="Y15" s="27" t="str">
        <f>IF(ISERROR(INDEX('建具一覧表_光視7-1,7-2'!$E$13:$E$62,MATCH(W15,'建具一覧表_光視7-1,7-2'!$C$13:$C$62,0))),"0",INDEX('建具一覧表_光視7-1,7-2'!$E$13:$E$62,MATCH(W15,'建具一覧表_光視7-1,7-2'!$C$13:$C$62,0)))</f>
        <v>0</v>
      </c>
      <c r="Z15" s="195">
        <f>ROUNDDOWN(+X15*Y15,3)</f>
        <v>0</v>
      </c>
      <c r="AA15" s="14"/>
      <c r="AB15" s="243"/>
    </row>
    <row r="16" spans="2:28" s="1" customFormat="1" ht="13.5" customHeight="1">
      <c r="B16" s="899"/>
      <c r="C16" s="921" t="s">
        <v>419</v>
      </c>
      <c r="D16" s="923">
        <f>IF(K25=0,0,ROUNDDOWN(+Z23/+K25,2))</f>
        <v>0</v>
      </c>
      <c r="E16" s="925" t="str">
        <f>IF(P19=0,"-",ROUNDDOWN(+P19/+Z23,2))</f>
        <v>-</v>
      </c>
      <c r="F16" s="927" t="str">
        <f>IF(P25=0,"-",ROUNDDOWN(+P25/+Z23,2))</f>
        <v>-</v>
      </c>
      <c r="G16" s="927" t="str">
        <f>IF(U19=0,"-",ROUNDDOWN(U19/Z23,2))</f>
        <v>-</v>
      </c>
      <c r="H16" s="927" t="str">
        <f>IF(U25=0,"-",ROUNDDOWN(+U25/+Z23,2))</f>
        <v>-</v>
      </c>
      <c r="I16" s="927" t="str">
        <f>IF(Z19=0,"-",ROUNDDOWN(+Z19/+Z23,2))</f>
        <v>-</v>
      </c>
      <c r="J16" s="33"/>
      <c r="K16" s="34"/>
      <c r="L16" s="31"/>
      <c r="M16" s="212"/>
      <c r="N16" s="32" t="str">
        <f>IF(ISERROR(INDEX('建具一覧表_光視7-1,7-2'!$D$13:$D$62,MATCH(M16,'建具一覧表_光視7-1,7-2'!$C$13:$C$62,0))),"0",INDEX('建具一覧表_光視7-1,7-2'!$D$13:$D$62,MATCH(M16,'建具一覧表_光視7-1,7-2'!$C$13:$C$62,0)))</f>
        <v>0</v>
      </c>
      <c r="O16" s="27" t="str">
        <f>IF(ISERROR(INDEX('建具一覧表_光視7-1,7-2'!$E$13:$E$62,MATCH(M16,'建具一覧表_光視7-1,7-2'!$C$13:$C$62,0))),"0",INDEX('建具一覧表_光視7-1,7-2'!$E$13:$E$62,MATCH(M16,'建具一覧表_光視7-1,7-2'!$C$13:$C$62,0)))</f>
        <v>0</v>
      </c>
      <c r="P16" s="195">
        <f>ROUNDDOWN(+N16*O16,3)</f>
        <v>0</v>
      </c>
      <c r="Q16" s="244"/>
      <c r="R16" s="216"/>
      <c r="S16" s="32" t="str">
        <f>IF(ISERROR(INDEX('建具一覧表_光視7-1,7-2'!$D$13:$D$62,MATCH(R16,'建具一覧表_光視7-1,7-2'!$C$13:$C$62,0))),"0",INDEX('建具一覧表_光視7-1,7-2'!$D$13:$D$62,MATCH(R16,'建具一覧表_光視7-1,7-2'!$C$13:$C$62,0)))</f>
        <v>0</v>
      </c>
      <c r="T16" s="27" t="str">
        <f>IF(ISERROR(INDEX('建具一覧表_光視7-1,7-2'!$E$13:$E$62,MATCH(R16,'建具一覧表_光視7-1,7-2'!$C$13:$C$62,0))),"0",INDEX('建具一覧表_光視7-1,7-2'!$E$13:$E$62,MATCH(R16,'建具一覧表_光視7-1,7-2'!$C$13:$C$62,0)))</f>
        <v>0</v>
      </c>
      <c r="U16" s="195">
        <f>ROUNDDOWN(+S16*T16,3)</f>
        <v>0</v>
      </c>
      <c r="V16" s="245"/>
      <c r="W16" s="219"/>
      <c r="X16" s="32" t="str">
        <f>IF(ISERROR(INDEX('建具一覧表_光視7-1,7-2'!$D$13:$D$62,MATCH(W16,'建具一覧表_光視7-1,7-2'!$C$13:$C$62,0))),"0",INDEX('建具一覧表_光視7-1,7-2'!$D$13:$D$62,MATCH(W16,'建具一覧表_光視7-1,7-2'!$C$13:$C$62,0)))</f>
        <v>0</v>
      </c>
      <c r="Y16" s="27" t="str">
        <f>IF(ISERROR(INDEX('建具一覧表_光視7-1,7-2'!$E$13:$E$62,MATCH(W16,'建具一覧表_光視7-1,7-2'!$C$13:$C$62,0))),"0",INDEX('建具一覧表_光視7-1,7-2'!$E$13:$E$62,MATCH(W16,'建具一覧表_光視7-1,7-2'!$C$13:$C$62,0)))</f>
        <v>0</v>
      </c>
      <c r="Z16" s="195">
        <f>ROUNDDOWN(+X16*Y16,3)</f>
        <v>0</v>
      </c>
      <c r="AA16" s="14"/>
      <c r="AB16" s="243"/>
    </row>
    <row r="17" spans="2:28" s="1" customFormat="1" ht="13.5" customHeight="1">
      <c r="B17" s="899"/>
      <c r="C17" s="922"/>
      <c r="D17" s="924"/>
      <c r="E17" s="926"/>
      <c r="F17" s="928"/>
      <c r="G17" s="928"/>
      <c r="H17" s="928"/>
      <c r="I17" s="928"/>
      <c r="J17" s="33"/>
      <c r="K17" s="34"/>
      <c r="L17" s="31"/>
      <c r="M17" s="212"/>
      <c r="N17" s="32" t="str">
        <f>IF(ISERROR(INDEX('建具一覧表_光視7-1,7-2'!$D$13:$D$62,MATCH(M17,'建具一覧表_光視7-1,7-2'!$C$13:$C$62,0))),"0",INDEX('建具一覧表_光視7-1,7-2'!$D$13:$D$62,MATCH(M17,'建具一覧表_光視7-1,7-2'!$C$13:$C$62,0)))</f>
        <v>0</v>
      </c>
      <c r="O17" s="27" t="str">
        <f>IF(ISERROR(INDEX('建具一覧表_光視7-1,7-2'!$E$13:$E$62,MATCH(M17,'建具一覧表_光視7-1,7-2'!$C$13:$C$62,0))),"0",INDEX('建具一覧表_光視7-1,7-2'!$E$13:$E$62,MATCH(M17,'建具一覧表_光視7-1,7-2'!$C$13:$C$62,0)))</f>
        <v>0</v>
      </c>
      <c r="P17" s="195">
        <f>ROUNDDOWN(+N17*O17,3)</f>
        <v>0</v>
      </c>
      <c r="Q17" s="28"/>
      <c r="R17" s="216"/>
      <c r="S17" s="32" t="str">
        <f>IF(ISERROR(INDEX('建具一覧表_光視7-1,7-2'!$D$13:$D$62,MATCH(R17,'建具一覧表_光視7-1,7-2'!$C$13:$C$62,0))),"0",INDEX('建具一覧表_光視7-1,7-2'!$D$13:$D$62,MATCH(R17,'建具一覧表_光視7-1,7-2'!$C$13:$C$62,0)))</f>
        <v>0</v>
      </c>
      <c r="T17" s="27" t="str">
        <f>IF(ISERROR(INDEX('建具一覧表_光視7-1,7-2'!$E$13:$E$62,MATCH(R17,'建具一覧表_光視7-1,7-2'!$C$13:$C$62,0))),"0",INDEX('建具一覧表_光視7-1,7-2'!$E$13:$E$62,MATCH(R17,'建具一覧表_光視7-1,7-2'!$C$13:$C$62,0)))</f>
        <v>0</v>
      </c>
      <c r="U17" s="195">
        <f>ROUNDDOWN(+S17*T17,3)</f>
        <v>0</v>
      </c>
      <c r="V17" s="35"/>
      <c r="W17" s="219"/>
      <c r="X17" s="32" t="str">
        <f>IF(ISERROR(INDEX('建具一覧表_光視7-1,7-2'!$D$13:$D$62,MATCH(W17,'建具一覧表_光視7-1,7-2'!$C$13:$C$62,0))),"0",INDEX('建具一覧表_光視7-1,7-2'!$D$13:$D$62,MATCH(W17,'建具一覧表_光視7-1,7-2'!$C$13:$C$62,0)))</f>
        <v>0</v>
      </c>
      <c r="Y17" s="27" t="str">
        <f>IF(ISERROR(INDEX('建具一覧表_光視7-1,7-2'!$E$13:$E$62,MATCH(W17,'建具一覧表_光視7-1,7-2'!$C$13:$C$62,0))),"0",INDEX('建具一覧表_光視7-1,7-2'!$E$13:$E$62,MATCH(W17,'建具一覧表_光視7-1,7-2'!$C$13:$C$62,0)))</f>
        <v>0</v>
      </c>
      <c r="Z17" s="195">
        <f>ROUNDDOWN(+X17*Y17,3)</f>
        <v>0</v>
      </c>
      <c r="AA17" s="30"/>
      <c r="AB17" s="243"/>
    </row>
    <row r="18" spans="2:28" s="1" customFormat="1" ht="13.5" customHeight="1">
      <c r="B18" s="899"/>
      <c r="C18" s="907" t="s">
        <v>420</v>
      </c>
      <c r="D18" s="909">
        <f>IF(D16-$Y$9/100&lt;0,0,D16-$Y$9/100)</f>
        <v>0</v>
      </c>
      <c r="E18" s="911" t="str">
        <f>IF(E16="-","-",IF(E16-$Y$9/100&lt;0,0,IF(E16=1,1,E16-$Y$9/100)))</f>
        <v>-</v>
      </c>
      <c r="F18" s="913" t="str">
        <f>IF(F16="-","-",IF(F16-$Y$9/100&lt;0,0,IF(F16=1,1,F16-$Y$9/100)))</f>
        <v>-</v>
      </c>
      <c r="G18" s="913" t="str">
        <f>IF(G16="-","-",IF(G16-$Y$9/100&lt;0,0,IF(G16=1,1,G16-$Y$9/100)))</f>
        <v>-</v>
      </c>
      <c r="H18" s="913" t="str">
        <f>IF(H16="-","-",IF(H16-$Y$9/100&lt;0,0,IF(H16=1,1,H16-$Y$9/100)))</f>
        <v>-</v>
      </c>
      <c r="I18" s="913" t="str">
        <f>IF(I16="-","-",IF(I16-$Y$9/100&lt;0,0,IF(I16=1,1,I16-$Y$9/100)))</f>
        <v>-</v>
      </c>
      <c r="J18" s="33"/>
      <c r="K18" s="34"/>
      <c r="L18" s="31"/>
      <c r="M18" s="214"/>
      <c r="N18" s="36" t="str">
        <f>IF(ISERROR(INDEX('建具一覧表_光視7-1,7-2'!$D$13:$D$62,MATCH(M18,'建具一覧表_光視7-1,7-2'!$C$13:$C$62,0))),"0",INDEX('建具一覧表_光視7-1,7-2'!$D$13:$D$62,MATCH(M18,'建具一覧表_光視7-1,7-2'!$C$13:$C$62,0)))</f>
        <v>0</v>
      </c>
      <c r="O18" s="37" t="str">
        <f>IF(ISERROR(INDEX('建具一覧表_光視7-1,7-2'!$E$13:$E$62,MATCH(M18,'建具一覧表_光視7-1,7-2'!$C$13:$C$62,0))),"0",INDEX('建具一覧表_光視7-1,7-2'!$E$13:$E$62,MATCH(M18,'建具一覧表_光視7-1,7-2'!$C$13:$C$62,0)))</f>
        <v>0</v>
      </c>
      <c r="P18" s="196">
        <f>ROUNDDOWN(+N18*O18,3)</f>
        <v>0</v>
      </c>
      <c r="Q18" s="244"/>
      <c r="R18" s="217"/>
      <c r="S18" s="38" t="str">
        <f>IF(ISERROR(INDEX('建具一覧表_光視7-1,7-2'!$D$13:$D$62,MATCH(R18,'建具一覧表_光視7-1,7-2'!$C$13:$C$62,0))),"0",INDEX('建具一覧表_光視7-1,7-2'!$D$13:$D$62,MATCH(R18,'建具一覧表_光視7-1,7-2'!$C$13:$C$62,0)))</f>
        <v>0</v>
      </c>
      <c r="T18" s="39" t="str">
        <f>IF(ISERROR(INDEX('建具一覧表_光視7-1,7-2'!$E$13:$E$62,MATCH(R18,'建具一覧表_光視7-1,7-2'!$C$13:$C$62,0))),"0",INDEX('建具一覧表_光視7-1,7-2'!$E$13:$E$62,MATCH(R18,'建具一覧表_光視7-1,7-2'!$C$13:$C$62,0)))</f>
        <v>0</v>
      </c>
      <c r="U18" s="196">
        <f>ROUNDDOWN(+S18*T18,3)</f>
        <v>0</v>
      </c>
      <c r="V18" s="246"/>
      <c r="W18" s="220"/>
      <c r="X18" s="38" t="str">
        <f>IF(ISERROR(INDEX('建具一覧表_光視7-1,7-2'!$D$13:$D$62,MATCH(W18,'建具一覧表_光視7-1,7-2'!$C$13:$C$62,0))),"0",INDEX('建具一覧表_光視7-1,7-2'!$D$13:$D$62,MATCH(W18,'建具一覧表_光視7-1,7-2'!$C$13:$C$62,0)))</f>
        <v>0</v>
      </c>
      <c r="Y18" s="39" t="str">
        <f>IF(ISERROR(INDEX('建具一覧表_光視7-1,7-2'!$E$13:$E$62,MATCH(W18,'建具一覧表_光視7-1,7-2'!$C$13:$C$62,0))),"0",INDEX('建具一覧表_光視7-1,7-2'!$E$13:$E$62,MATCH(W18,'建具一覧表_光視7-1,7-2'!$C$13:$C$62,0)))</f>
        <v>0</v>
      </c>
      <c r="Z18" s="196">
        <f>ROUNDDOWN(+X18*Y18,3)</f>
        <v>0</v>
      </c>
      <c r="AA18" s="14"/>
      <c r="AB18" s="243"/>
    </row>
    <row r="19" spans="2:28" s="1" customFormat="1" ht="13.5" customHeight="1">
      <c r="B19" s="899"/>
      <c r="C19" s="908"/>
      <c r="D19" s="910"/>
      <c r="E19" s="912"/>
      <c r="F19" s="914"/>
      <c r="G19" s="914"/>
      <c r="H19" s="914"/>
      <c r="I19" s="914"/>
      <c r="J19" s="33"/>
      <c r="K19" s="34"/>
      <c r="L19" s="40"/>
      <c r="M19" s="41"/>
      <c r="N19" s="42"/>
      <c r="O19" s="42"/>
      <c r="P19" s="266">
        <f>ROUNDDOWN(SUM(P14:P18),2)</f>
        <v>0</v>
      </c>
      <c r="Q19" s="247"/>
      <c r="R19" s="43"/>
      <c r="S19" s="44"/>
      <c r="T19" s="44"/>
      <c r="U19" s="266">
        <f>ROUNDDOWN(SUM(U14:U18),2)</f>
        <v>0</v>
      </c>
      <c r="V19" s="247"/>
      <c r="W19" s="45"/>
      <c r="X19" s="44"/>
      <c r="Y19" s="44"/>
      <c r="Z19" s="266">
        <f>ROUNDDOWN(SUM(Z14:Z18),2)</f>
        <v>0</v>
      </c>
      <c r="AA19" s="14"/>
      <c r="AB19" s="243"/>
    </row>
    <row r="20" spans="2:28" s="1" customFormat="1" ht="13.5" customHeight="1">
      <c r="B20" s="899"/>
      <c r="C20" s="248"/>
      <c r="D20" s="46"/>
      <c r="E20" s="47"/>
      <c r="F20" s="47"/>
      <c r="G20" s="47"/>
      <c r="H20" s="47"/>
      <c r="I20" s="48"/>
      <c r="J20" s="33"/>
      <c r="K20" s="34"/>
      <c r="L20" s="49" t="s">
        <v>392</v>
      </c>
      <c r="M20" s="211"/>
      <c r="N20" s="27" t="str">
        <f>IF(ISERROR(INDEX('建具一覧表_光視7-1,7-2'!$D$13:$D$62,MATCH(M20,'建具一覧表_光視7-1,7-2'!$C$13:$C$62,0))),"0",INDEX('建具一覧表_光視7-1,7-2'!$D$13:$D$62,MATCH(M20,'建具一覧表_光視7-1,7-2'!$C$13:$C$62,0)))</f>
        <v>0</v>
      </c>
      <c r="O20" s="27" t="str">
        <f>IF(ISERROR(INDEX('建具一覧表_光視7-1,7-2'!$E$13:$E$62,MATCH(M20,'建具一覧表_光視7-1,7-2'!$C$13:$C$62,0))),"0",INDEX('建具一覧表_光視7-1,7-2'!$E$13:$E$62,MATCH(M20,'建具一覧表_光視7-1,7-2'!$C$13:$C$62,0)))</f>
        <v>0</v>
      </c>
      <c r="P20" s="195">
        <f>ROUNDDOWN(+N20*O20,3)</f>
        <v>0</v>
      </c>
      <c r="Q20" s="249" t="s">
        <v>394</v>
      </c>
      <c r="R20" s="216"/>
      <c r="S20" s="29" t="str">
        <f>IF(ISERROR(INDEX('建具一覧表_光視7-1,7-2'!$D$13:$D$62,MATCH(R20,'建具一覧表_光視7-1,7-2'!$C$13:$C$62,0))),"0",INDEX('建具一覧表_光視7-1,7-2'!$D$13:$D$62,MATCH(R20,'建具一覧表_光視7-1,7-2'!$C$13:$C$62,0)))</f>
        <v>0</v>
      </c>
      <c r="T20" s="29" t="str">
        <f>IF(ISERROR(INDEX('建具一覧表_光視7-1,7-2'!$E$13:$E$62,MATCH(R20,'建具一覧表_光視7-1,7-2'!$C$13:$C$62,0))),"0",INDEX('建具一覧表_光視7-1,7-2'!$E$13:$E$62,MATCH(R20,'建具一覧表_光視7-1,7-2'!$C$13:$C$62,0)))</f>
        <v>0</v>
      </c>
      <c r="U20" s="195">
        <f>ROUNDDOWN(+S20*T20,3)</f>
        <v>0</v>
      </c>
      <c r="V20" s="50"/>
      <c r="W20" s="13"/>
      <c r="X20" s="51"/>
      <c r="Y20" s="51"/>
      <c r="Z20" s="186"/>
      <c r="AA20" s="14"/>
      <c r="AB20" s="243"/>
    </row>
    <row r="21" spans="2:28" s="1" customFormat="1" ht="13.5" customHeight="1">
      <c r="B21" s="899"/>
      <c r="C21" s="250" t="s">
        <v>396</v>
      </c>
      <c r="D21" s="238"/>
      <c r="E21" s="251"/>
      <c r="F21" s="251"/>
      <c r="G21" s="251"/>
      <c r="H21" s="251"/>
      <c r="I21" s="252"/>
      <c r="J21" s="33"/>
      <c r="K21" s="34"/>
      <c r="L21" s="52"/>
      <c r="M21" s="212"/>
      <c r="N21" s="27" t="str">
        <f>IF(ISERROR(INDEX('建具一覧表_光視7-1,7-2'!$D$13:$D$62,MATCH(M21,'建具一覧表_光視7-1,7-2'!$C$13:$C$62,0))),"0",INDEX('建具一覧表_光視7-1,7-2'!$D$13:$D$62,MATCH(M21,'建具一覧表_光視7-1,7-2'!$C$13:$C$62,0)))</f>
        <v>0</v>
      </c>
      <c r="O21" s="27" t="str">
        <f>IF(ISERROR(INDEX('建具一覧表_光視7-1,7-2'!$E$13:$E$62,MATCH(M21,'建具一覧表_光視7-1,7-2'!$C$13:$C$62,0))),"0",INDEX('建具一覧表_光視7-1,7-2'!$E$13:$E$62,MATCH(M21,'建具一覧表_光視7-1,7-2'!$C$13:$C$62,0)))</f>
        <v>0</v>
      </c>
      <c r="P21" s="195">
        <f>ROUNDDOWN(+N21*O21,3)</f>
        <v>0</v>
      </c>
      <c r="Q21" s="244"/>
      <c r="R21" s="216"/>
      <c r="S21" s="27" t="str">
        <f>IF(ISERROR(INDEX('建具一覧表_光視7-1,7-2'!$D$13:$D$62,MATCH(R21,'建具一覧表_光視7-1,7-2'!$C$13:$C$62,0))),"0",INDEX('建具一覧表_光視7-1,7-2'!$D$13:$D$62,MATCH(R21,'建具一覧表_光視7-1,7-2'!$C$13:$C$62,0)))</f>
        <v>0</v>
      </c>
      <c r="T21" s="27" t="str">
        <f>IF(ISERROR(INDEX('建具一覧表_光視7-1,7-2'!$E$13:$E$62,MATCH(R21,'建具一覧表_光視7-1,7-2'!$C$13:$C$62,0))),"0",INDEX('建具一覧表_光視7-1,7-2'!$E$13:$E$62,MATCH(R21,'建具一覧表_光視7-1,7-2'!$C$13:$C$62,0)))</f>
        <v>0</v>
      </c>
      <c r="U21" s="195">
        <f>ROUNDDOWN(+S21*T21,3)</f>
        <v>0</v>
      </c>
      <c r="V21" s="253"/>
      <c r="W21" s="13"/>
      <c r="X21" s="53"/>
      <c r="Y21" s="53"/>
      <c r="Z21" s="188"/>
      <c r="AA21" s="14"/>
      <c r="AB21" s="243"/>
    </row>
    <row r="22" spans="2:28" s="1" customFormat="1" ht="13.5" customHeight="1">
      <c r="B22" s="899"/>
      <c r="C22" s="915"/>
      <c r="D22" s="916"/>
      <c r="E22" s="916"/>
      <c r="F22" s="916"/>
      <c r="G22" s="916"/>
      <c r="H22" s="916"/>
      <c r="I22" s="917"/>
      <c r="J22" s="33"/>
      <c r="K22" s="34"/>
      <c r="L22" s="52"/>
      <c r="M22" s="212"/>
      <c r="N22" s="32" t="str">
        <f>IF(ISERROR(INDEX('建具一覧表_光視7-1,7-2'!$D$13:$D$62,MATCH(M22,'建具一覧表_光視7-1,7-2'!$C$13:$C$62,0))),"0",INDEX('建具一覧表_光視7-1,7-2'!$D$13:$D$62,MATCH(M22,'建具一覧表_光視7-1,7-2'!$C$13:$C$62,0)))</f>
        <v>0</v>
      </c>
      <c r="O22" s="27" t="str">
        <f>IF(ISERROR(INDEX('建具一覧表_光視7-1,7-2'!$E$13:$E$62,MATCH(M22,'建具一覧表_光視7-1,7-2'!$C$13:$C$62,0))),"0",INDEX('建具一覧表_光視7-1,7-2'!$E$13:$E$62,MATCH(M22,'建具一覧表_光視7-1,7-2'!$C$13:$C$62,0)))</f>
        <v>0</v>
      </c>
      <c r="P22" s="195">
        <f>ROUNDDOWN(+N22*O22,3)</f>
        <v>0</v>
      </c>
      <c r="Q22" s="244"/>
      <c r="R22" s="216"/>
      <c r="S22" s="32" t="str">
        <f>IF(ISERROR(INDEX('建具一覧表_光視7-1,7-2'!$D$13:$D$62,MATCH(R22,'建具一覧表_光視7-1,7-2'!$C$13:$C$62,0))),"0",INDEX('建具一覧表_光視7-1,7-2'!$D$13:$D$62,MATCH(R22,'建具一覧表_光視7-1,7-2'!$C$13:$C$62,0)))</f>
        <v>0</v>
      </c>
      <c r="T22" s="27" t="str">
        <f>IF(ISERROR(INDEX('建具一覧表_光視7-1,7-2'!$E$13:$E$62,MATCH(R22,'建具一覧表_光視7-1,7-2'!$C$13:$C$62,0))),"0",INDEX('建具一覧表_光視7-1,7-2'!$E$13:$E$62,MATCH(R22,'建具一覧表_光視7-1,7-2'!$C$13:$C$62,0)))</f>
        <v>0</v>
      </c>
      <c r="U22" s="195">
        <f>ROUNDDOWN(+S22*T22,3)</f>
        <v>0</v>
      </c>
      <c r="V22" s="253"/>
      <c r="W22" s="13"/>
      <c r="X22" s="53"/>
      <c r="Y22" s="53"/>
      <c r="Z22" s="254"/>
      <c r="AA22" s="14"/>
      <c r="AB22" s="243"/>
    </row>
    <row r="23" spans="2:28" s="1" customFormat="1" ht="13.5" customHeight="1">
      <c r="B23" s="899"/>
      <c r="C23" s="915"/>
      <c r="D23" s="916"/>
      <c r="E23" s="916"/>
      <c r="F23" s="916"/>
      <c r="G23" s="916"/>
      <c r="H23" s="916"/>
      <c r="I23" s="917"/>
      <c r="J23" s="33"/>
      <c r="K23" s="34"/>
      <c r="L23" s="52"/>
      <c r="M23" s="212"/>
      <c r="N23" s="32" t="str">
        <f>IF(ISERROR(INDEX('建具一覧表_光視7-1,7-2'!$D$13:$D$62,MATCH(M23,'建具一覧表_光視7-1,7-2'!$C$13:$C$62,0))),"0",INDEX('建具一覧表_光視7-1,7-2'!$D$13:$D$62,MATCH(M23,'建具一覧表_光視7-1,7-2'!$C$13:$C$62,0)))</f>
        <v>0</v>
      </c>
      <c r="O23" s="27" t="str">
        <f>IF(ISERROR(INDEX('建具一覧表_光視7-1,7-2'!$E$13:$E$62,MATCH(M23,'建具一覧表_光視7-1,7-2'!$C$13:$C$62,0))),"0",INDEX('建具一覧表_光視7-1,7-2'!$E$13:$E$62,MATCH(M23,'建具一覧表_光視7-1,7-2'!$C$13:$C$62,0)))</f>
        <v>0</v>
      </c>
      <c r="P23" s="195">
        <f>ROUNDDOWN(+N23*O23,3)</f>
        <v>0</v>
      </c>
      <c r="Q23" s="244"/>
      <c r="R23" s="216"/>
      <c r="S23" s="32" t="str">
        <f>IF(ISERROR(INDEX('建具一覧表_光視7-1,7-2'!$D$13:$D$62,MATCH(R23,'建具一覧表_光視7-1,7-2'!$C$13:$C$62,0))),"0",INDEX('建具一覧表_光視7-1,7-2'!$D$13:$D$62,MATCH(R23,'建具一覧表_光視7-1,7-2'!$C$13:$C$62,0)))</f>
        <v>0</v>
      </c>
      <c r="T23" s="27" t="str">
        <f>IF(ISERROR(INDEX('建具一覧表_光視7-1,7-2'!$E$13:$E$62,MATCH(R23,'建具一覧表_光視7-1,7-2'!$C$13:$C$62,0))),"0",INDEX('建具一覧表_光視7-1,7-2'!$E$13:$E$62,MATCH(R23,'建具一覧表_光視7-1,7-2'!$C$13:$C$62,0)))</f>
        <v>0</v>
      </c>
      <c r="U23" s="195">
        <f>ROUNDDOWN(+S23*T23,3)</f>
        <v>0</v>
      </c>
      <c r="V23" s="50"/>
      <c r="W23" s="13"/>
      <c r="X23" s="53"/>
      <c r="Y23" s="53" t="s">
        <v>386</v>
      </c>
      <c r="Z23" s="929">
        <f>+P19+P25+U19+U25+Z19</f>
        <v>0</v>
      </c>
      <c r="AA23" s="14"/>
      <c r="AB23" s="243"/>
    </row>
    <row r="24" spans="2:28" s="1" customFormat="1" ht="13.5" customHeight="1">
      <c r="B24" s="899"/>
      <c r="C24" s="915"/>
      <c r="D24" s="916"/>
      <c r="E24" s="916"/>
      <c r="F24" s="916"/>
      <c r="G24" s="916"/>
      <c r="H24" s="916"/>
      <c r="I24" s="917"/>
      <c r="J24" s="54"/>
      <c r="K24" s="55"/>
      <c r="L24" s="52"/>
      <c r="M24" s="213"/>
      <c r="N24" s="38" t="str">
        <f>IF(ISERROR(INDEX('建具一覧表_光視7-1,7-2'!$D$13:$D$62,MATCH(M24,'建具一覧表_光視7-1,7-2'!$C$13:$C$62,0))),"0",INDEX('建具一覧表_光視7-1,7-2'!$D$13:$D$62,MATCH(M24,'建具一覧表_光視7-1,7-2'!$C$13:$C$62,0)))</f>
        <v>0</v>
      </c>
      <c r="O24" s="39" t="str">
        <f>IF(ISERROR(INDEX('建具一覧表_光視7-1,7-2'!$E$13:$E$62,MATCH(M24,'建具一覧表_光視7-1,7-2'!$C$13:$C$62,0))),"0",INDEX('建具一覧表_光視7-1,7-2'!$E$13:$E$62,MATCH(M24,'建具一覧表_光視7-1,7-2'!$C$13:$C$62,0)))</f>
        <v>0</v>
      </c>
      <c r="P24" s="196">
        <f>ROUNDDOWN(+N24*O24,3)</f>
        <v>0</v>
      </c>
      <c r="Q24" s="244"/>
      <c r="R24" s="217"/>
      <c r="S24" s="38" t="str">
        <f>IF(ISERROR(INDEX('建具一覧表_光視7-1,7-2'!$D$13:$D$62,MATCH(R24,'建具一覧表_光視7-1,7-2'!$C$13:$C$62,0))),"0",INDEX('建具一覧表_光視7-1,7-2'!$D$13:$D$62,MATCH(R24,'建具一覧表_光視7-1,7-2'!$C$13:$C$62,0)))</f>
        <v>0</v>
      </c>
      <c r="T24" s="39" t="str">
        <f>IF(ISERROR(INDEX('建具一覧表_光視7-1,7-2'!$E$13:$E$62,MATCH(R24,'建具一覧表_光視7-1,7-2'!$C$13:$C$62,0))),"0",INDEX('建具一覧表_光視7-1,7-2'!$E$13:$E$62,MATCH(R24,'建具一覧表_光視7-1,7-2'!$C$13:$C$62,0)))</f>
        <v>0</v>
      </c>
      <c r="U24" s="196">
        <f>ROUNDDOWN(+S24*T24,3)</f>
        <v>0</v>
      </c>
      <c r="V24" s="253"/>
      <c r="W24" s="13"/>
      <c r="X24" s="53"/>
      <c r="Y24" s="53" t="s">
        <v>397</v>
      </c>
      <c r="Z24" s="930"/>
      <c r="AA24" s="14"/>
      <c r="AB24" s="243"/>
    </row>
    <row r="25" spans="2:28" s="1" customFormat="1" ht="13.5" customHeight="1">
      <c r="B25" s="900"/>
      <c r="C25" s="918"/>
      <c r="D25" s="919"/>
      <c r="E25" s="919"/>
      <c r="F25" s="919"/>
      <c r="G25" s="919"/>
      <c r="H25" s="919"/>
      <c r="I25" s="920"/>
      <c r="J25" s="56" t="s">
        <v>386</v>
      </c>
      <c r="K25" s="267">
        <f>SUM(K14:K24)</f>
        <v>0</v>
      </c>
      <c r="L25" s="57"/>
      <c r="M25" s="58"/>
      <c r="N25" s="44"/>
      <c r="O25" s="44"/>
      <c r="P25" s="266">
        <f>ROUNDDOWN(SUM(P20:P24),2)</f>
        <v>0</v>
      </c>
      <c r="Q25" s="247"/>
      <c r="R25" s="43"/>
      <c r="S25" s="44"/>
      <c r="T25" s="44"/>
      <c r="U25" s="266">
        <f>ROUNDDOWN(SUM(U20:U24),2)</f>
        <v>0</v>
      </c>
      <c r="V25" s="255"/>
      <c r="W25" s="59"/>
      <c r="X25" s="42"/>
      <c r="Y25" s="42"/>
      <c r="Z25" s="931"/>
      <c r="AA25" s="14"/>
      <c r="AB25" s="243"/>
    </row>
    <row r="26" spans="2:28" s="1" customFormat="1" ht="13.5" customHeight="1">
      <c r="B26" s="898">
        <v>10</v>
      </c>
      <c r="C26" s="884" t="s">
        <v>398</v>
      </c>
      <c r="D26" s="886"/>
      <c r="E26" s="905" t="s">
        <v>391</v>
      </c>
      <c r="F26" s="905" t="s">
        <v>392</v>
      </c>
      <c r="G26" s="898" t="s">
        <v>393</v>
      </c>
      <c r="H26" s="898" t="s">
        <v>394</v>
      </c>
      <c r="I26" s="898" t="s">
        <v>395</v>
      </c>
      <c r="J26" s="208"/>
      <c r="K26" s="209"/>
      <c r="L26" s="26" t="s">
        <v>391</v>
      </c>
      <c r="M26" s="211"/>
      <c r="N26" s="60" t="str">
        <f>IF(ISERROR(INDEX('建具一覧表_光視7-1,7-2'!$D$13:$D$62,MATCH(M26,'建具一覧表_光視7-1,7-2'!$C$13:$C$62,0))),"0",INDEX('建具一覧表_光視7-1,7-2'!$D$13:$D$62,MATCH(M26,'建具一覧表_光視7-1,7-2'!$C$13:$C$62,0)))</f>
        <v>0</v>
      </c>
      <c r="O26" s="60" t="str">
        <f>IF(ISERROR(INDEX('建具一覧表_光視7-1,7-2'!$E$13:$E$62,MATCH(M26,'建具一覧表_光視7-1,7-2'!$C$13:$C$62,0))),"0",INDEX('建具一覧表_光視7-1,7-2'!$E$13:$E$62,MATCH(M26,'建具一覧表_光視7-1,7-2'!$C$13:$C$62,0)))</f>
        <v>0</v>
      </c>
      <c r="P26" s="194">
        <f>ROUNDDOWN(+N26*O26,3)</f>
        <v>0</v>
      </c>
      <c r="Q26" s="61" t="s">
        <v>393</v>
      </c>
      <c r="R26" s="215"/>
      <c r="S26" s="62" t="str">
        <f>IF(ISERROR(INDEX('建具一覧表_光視7-1,7-2'!$D$13:$D$62,MATCH(R26,'建具一覧表_光視7-1,7-2'!$C$13:$C$62,0))),"0",INDEX('建具一覧表_光視7-1,7-2'!$D$13:$D$62,MATCH(R26,'建具一覧表_光視7-1,7-2'!$C$13:$C$62,0)))</f>
        <v>0</v>
      </c>
      <c r="T26" s="62" t="str">
        <f>IF(ISERROR(INDEX('建具一覧表_光視7-1,7-2'!$E$13:$E$62,MATCH(R26,'建具一覧表_光視7-1,7-2'!$C$13:$C$62,0))),"0",INDEX('建具一覧表_光視7-1,7-2'!$E$13:$E$62,MATCH(R26,'建具一覧表_光視7-1,7-2'!$C$13:$C$62,0)))</f>
        <v>0</v>
      </c>
      <c r="U26" s="194">
        <f>ROUNDDOWN(+S26*T26,3)</f>
        <v>0</v>
      </c>
      <c r="V26" s="61" t="s">
        <v>395</v>
      </c>
      <c r="W26" s="218"/>
      <c r="X26" s="62" t="str">
        <f>IF(ISERROR(INDEX('建具一覧表_光視7-1,7-2'!$D$13:$D$62,MATCH(W26,'建具一覧表_光視7-1,7-2'!$C$13:$C$62,0))),"0",INDEX('建具一覧表_光視7-1,7-2'!$D$13:$D$62,MATCH(W26,'建具一覧表_光視7-1,7-2'!$C$13:$C$62,0)))</f>
        <v>0</v>
      </c>
      <c r="Y26" s="62" t="str">
        <f>IF(ISERROR(INDEX('建具一覧表_光視7-1,7-2'!$E$13:$E$62,MATCH(W26,'建具一覧表_光視7-1,7-2'!$C$13:$C$62,0))),"0",INDEX('建具一覧表_光視7-1,7-2'!$E$13:$E$62,MATCH(W26,'建具一覧表_光視7-1,7-2'!$C$13:$C$62,0)))</f>
        <v>0</v>
      </c>
      <c r="Z26" s="194">
        <f>ROUNDDOWN(+X26*Y26,3)</f>
        <v>0</v>
      </c>
      <c r="AA26" s="30"/>
      <c r="AB26" s="243"/>
    </row>
    <row r="27" spans="2:28" s="1" customFormat="1" ht="13.5" customHeight="1">
      <c r="B27" s="899"/>
      <c r="C27" s="890"/>
      <c r="D27" s="892"/>
      <c r="E27" s="906"/>
      <c r="F27" s="906"/>
      <c r="G27" s="900"/>
      <c r="H27" s="900"/>
      <c r="I27" s="900"/>
      <c r="J27" s="33"/>
      <c r="K27" s="34"/>
      <c r="L27" s="52"/>
      <c r="M27" s="212"/>
      <c r="N27" s="27" t="str">
        <f>IF(ISERROR(INDEX('建具一覧表_光視7-1,7-2'!$D$13:$D$62,MATCH(M27,'建具一覧表_光視7-1,7-2'!$C$13:$C$62,0))),"0",INDEX('建具一覧表_光視7-1,7-2'!$D$13:$D$62,MATCH(M27,'建具一覧表_光視7-1,7-2'!$C$13:$C$62,0)))</f>
        <v>0</v>
      </c>
      <c r="O27" s="27" t="str">
        <f>IF(ISERROR(INDEX('建具一覧表_光視7-1,7-2'!$E$13:$E$62,MATCH(M27,'建具一覧表_光視7-1,7-2'!$C$13:$C$62,0))),"0",INDEX('建具一覧表_光視7-1,7-2'!$E$13:$E$62,MATCH(M27,'建具一覧表_光視7-1,7-2'!$C$13:$C$62,0)))</f>
        <v>0</v>
      </c>
      <c r="P27" s="195">
        <f>ROUNDDOWN(+N27*O27,3)</f>
        <v>0</v>
      </c>
      <c r="Q27" s="244"/>
      <c r="R27" s="216"/>
      <c r="S27" s="27" t="str">
        <f>IF(ISERROR(INDEX('建具一覧表_光視7-1,7-2'!$D$13:$D$62,MATCH(R27,'建具一覧表_光視7-1,7-2'!$C$13:$C$62,0))),"0",INDEX('建具一覧表_光視7-1,7-2'!$D$13:$D$62,MATCH(R27,'建具一覧表_光視7-1,7-2'!$C$13:$C$62,0)))</f>
        <v>0</v>
      </c>
      <c r="T27" s="27" t="str">
        <f>IF(ISERROR(INDEX('建具一覧表_光視7-1,7-2'!$E$13:$E$62,MATCH(R27,'建具一覧表_光視7-1,7-2'!$C$13:$C$62,0))),"0",INDEX('建具一覧表_光視7-1,7-2'!$E$13:$E$62,MATCH(R27,'建具一覧表_光視7-1,7-2'!$C$13:$C$62,0)))</f>
        <v>0</v>
      </c>
      <c r="U27" s="195">
        <f>ROUNDDOWN(+S27*T27,3)</f>
        <v>0</v>
      </c>
      <c r="V27" s="245"/>
      <c r="W27" s="219"/>
      <c r="X27" s="27" t="str">
        <f>IF(ISERROR(INDEX('建具一覧表_光視7-1,7-2'!$D$13:$D$62,MATCH(W27,'建具一覧表_光視7-1,7-2'!$C$13:$C$62,0))),"0",INDEX('建具一覧表_光視7-1,7-2'!$D$13:$D$62,MATCH(W27,'建具一覧表_光視7-1,7-2'!$C$13:$C$62,0)))</f>
        <v>0</v>
      </c>
      <c r="Y27" s="27" t="str">
        <f>IF(ISERROR(INDEX('建具一覧表_光視7-1,7-2'!$E$13:$E$62,MATCH(W27,'建具一覧表_光視7-1,7-2'!$C$13:$C$62,0))),"0",INDEX('建具一覧表_光視7-1,7-2'!$E$13:$E$62,MATCH(W27,'建具一覧表_光視7-1,7-2'!$C$13:$C$62,0)))</f>
        <v>0</v>
      </c>
      <c r="Z27" s="195">
        <f>ROUNDDOWN(+X27*Y27,3)</f>
        <v>0</v>
      </c>
      <c r="AA27" s="14"/>
      <c r="AB27" s="243"/>
    </row>
    <row r="28" spans="2:28" s="1" customFormat="1" ht="13.5" customHeight="1">
      <c r="B28" s="899"/>
      <c r="C28" s="932" t="s">
        <v>419</v>
      </c>
      <c r="D28" s="923">
        <f>IF(K37=0,0,ROUNDDOWN(+Z35/+K37,2))</f>
        <v>0</v>
      </c>
      <c r="E28" s="925" t="str">
        <f>IF(P31=0,"-",ROUNDDOWN(+P31/+Z35,2))</f>
        <v>-</v>
      </c>
      <c r="F28" s="927" t="str">
        <f>IF(P37=0,"-",ROUNDDOWN(+P37/+Z35,2))</f>
        <v>-</v>
      </c>
      <c r="G28" s="927" t="str">
        <f>IF(U31=0,"-",ROUNDDOWN(U31/Z35,2))</f>
        <v>-</v>
      </c>
      <c r="H28" s="927" t="str">
        <f>IF(U37=0,"-",ROUNDDOWN(+U37/+Z35,2))</f>
        <v>-</v>
      </c>
      <c r="I28" s="927" t="str">
        <f>IF(Z31=0,"-",ROUNDDOWN(+Z31/+Z35,2))</f>
        <v>-</v>
      </c>
      <c r="J28" s="33"/>
      <c r="K28" s="34"/>
      <c r="L28" s="52"/>
      <c r="M28" s="212"/>
      <c r="N28" s="32" t="str">
        <f>IF(ISERROR(INDEX('建具一覧表_光視7-1,7-2'!$D$13:$D$62,MATCH(M28,'建具一覧表_光視7-1,7-2'!$C$13:$C$62,0))),"0",INDEX('建具一覧表_光視7-1,7-2'!$D$13:$D$62,MATCH(M28,'建具一覧表_光視7-1,7-2'!$C$13:$C$62,0)))</f>
        <v>0</v>
      </c>
      <c r="O28" s="27" t="str">
        <f>IF(ISERROR(INDEX('建具一覧表_光視7-1,7-2'!$E$13:$E$62,MATCH(M28,'建具一覧表_光視7-1,7-2'!$C$13:$C$62,0))),"0",INDEX('建具一覧表_光視7-1,7-2'!$E$13:$E$62,MATCH(M28,'建具一覧表_光視7-1,7-2'!$C$13:$C$62,0)))</f>
        <v>0</v>
      </c>
      <c r="P28" s="195">
        <f>ROUNDDOWN(+N28*O28,3)</f>
        <v>0</v>
      </c>
      <c r="Q28" s="244"/>
      <c r="R28" s="216"/>
      <c r="S28" s="32" t="str">
        <f>IF(ISERROR(INDEX('建具一覧表_光視7-1,7-2'!$D$13:$D$62,MATCH(R28,'建具一覧表_光視7-1,7-2'!$C$13:$C$62,0))),"0",INDEX('建具一覧表_光視7-1,7-2'!$D$13:$D$62,MATCH(R28,'建具一覧表_光視7-1,7-2'!$C$13:$C$62,0)))</f>
        <v>0</v>
      </c>
      <c r="T28" s="27" t="str">
        <f>IF(ISERROR(INDEX('建具一覧表_光視7-1,7-2'!$E$13:$E$62,MATCH(R28,'建具一覧表_光視7-1,7-2'!$C$13:$C$62,0))),"0",INDEX('建具一覧表_光視7-1,7-2'!$E$13:$E$62,MATCH(R28,'建具一覧表_光視7-1,7-2'!$C$13:$C$62,0)))</f>
        <v>0</v>
      </c>
      <c r="U28" s="195">
        <f>ROUNDDOWN(+S28*T28,3)</f>
        <v>0</v>
      </c>
      <c r="V28" s="245"/>
      <c r="W28" s="219"/>
      <c r="X28" s="32" t="str">
        <f>IF(ISERROR(INDEX('建具一覧表_光視7-1,7-2'!$D$13:$D$62,MATCH(W28,'建具一覧表_光視7-1,7-2'!$C$13:$C$62,0))),"0",INDEX('建具一覧表_光視7-1,7-2'!$D$13:$D$62,MATCH(W28,'建具一覧表_光視7-1,7-2'!$C$13:$C$62,0)))</f>
        <v>0</v>
      </c>
      <c r="Y28" s="27" t="str">
        <f>IF(ISERROR(INDEX('建具一覧表_光視7-1,7-2'!$E$13:$E$62,MATCH(W28,'建具一覧表_光視7-1,7-2'!$C$13:$C$62,0))),"0",INDEX('建具一覧表_光視7-1,7-2'!$E$13:$E$62,MATCH(W28,'建具一覧表_光視7-1,7-2'!$C$13:$C$62,0)))</f>
        <v>0</v>
      </c>
      <c r="Z28" s="195">
        <f>ROUNDDOWN(+X28*Y28,3)</f>
        <v>0</v>
      </c>
      <c r="AA28" s="14"/>
      <c r="AB28" s="243"/>
    </row>
    <row r="29" spans="2:28" s="1" customFormat="1" ht="13.5" customHeight="1">
      <c r="B29" s="899"/>
      <c r="C29" s="922"/>
      <c r="D29" s="924"/>
      <c r="E29" s="926"/>
      <c r="F29" s="928"/>
      <c r="G29" s="928"/>
      <c r="H29" s="928"/>
      <c r="I29" s="928"/>
      <c r="J29" s="33"/>
      <c r="K29" s="34"/>
      <c r="L29" s="31"/>
      <c r="M29" s="212"/>
      <c r="N29" s="32" t="str">
        <f>IF(ISERROR(INDEX('建具一覧表_光視7-1,7-2'!$D$13:$D$62,MATCH(M29,'建具一覧表_光視7-1,7-2'!$C$13:$C$62,0))),"0",INDEX('建具一覧表_光視7-1,7-2'!$D$13:$D$62,MATCH(M29,'建具一覧表_光視7-1,7-2'!$C$13:$C$62,0)))</f>
        <v>0</v>
      </c>
      <c r="O29" s="27" t="str">
        <f>IF(ISERROR(INDEX('建具一覧表_光視7-1,7-2'!$E$13:$E$62,MATCH(M29,'建具一覧表_光視7-1,7-2'!$C$13:$C$62,0))),"0",INDEX('建具一覧表_光視7-1,7-2'!$E$13:$E$62,MATCH(M29,'建具一覧表_光視7-1,7-2'!$C$13:$C$62,0)))</f>
        <v>0</v>
      </c>
      <c r="P29" s="195">
        <f>ROUNDDOWN(+N29*O29,3)</f>
        <v>0</v>
      </c>
      <c r="Q29" s="28"/>
      <c r="R29" s="216"/>
      <c r="S29" s="32" t="str">
        <f>IF(ISERROR(INDEX('建具一覧表_光視7-1,7-2'!$D$13:$D$62,MATCH(R29,'建具一覧表_光視7-1,7-2'!$C$13:$C$62,0))),"0",INDEX('建具一覧表_光視7-1,7-2'!$D$13:$D$62,MATCH(R29,'建具一覧表_光視7-1,7-2'!$C$13:$C$62,0)))</f>
        <v>0</v>
      </c>
      <c r="T29" s="27" t="str">
        <f>IF(ISERROR(INDEX('建具一覧表_光視7-1,7-2'!$E$13:$E$62,MATCH(R29,'建具一覧表_光視7-1,7-2'!$C$13:$C$62,0))),"0",INDEX('建具一覧表_光視7-1,7-2'!$E$13:$E$62,MATCH(R29,'建具一覧表_光視7-1,7-2'!$C$13:$C$62,0)))</f>
        <v>0</v>
      </c>
      <c r="U29" s="195">
        <f>ROUNDDOWN(+S29*T29,3)</f>
        <v>0</v>
      </c>
      <c r="V29" s="35"/>
      <c r="W29" s="219"/>
      <c r="X29" s="32" t="str">
        <f>IF(ISERROR(INDEX('建具一覧表_光視7-1,7-2'!$D$13:$D$62,MATCH(W29,'建具一覧表_光視7-1,7-2'!$C$13:$C$62,0))),"0",INDEX('建具一覧表_光視7-1,7-2'!$D$13:$D$62,MATCH(W29,'建具一覧表_光視7-1,7-2'!$C$13:$C$62,0)))</f>
        <v>0</v>
      </c>
      <c r="Y29" s="27" t="str">
        <f>IF(ISERROR(INDEX('建具一覧表_光視7-1,7-2'!$E$13:$E$62,MATCH(W29,'建具一覧表_光視7-1,7-2'!$C$13:$C$62,0))),"0",INDEX('建具一覧表_光視7-1,7-2'!$E$13:$E$62,MATCH(W29,'建具一覧表_光視7-1,7-2'!$C$13:$C$62,0)))</f>
        <v>0</v>
      </c>
      <c r="Z29" s="195">
        <f>ROUNDDOWN(+X29*Y29,3)</f>
        <v>0</v>
      </c>
      <c r="AA29" s="30"/>
      <c r="AB29" s="243"/>
    </row>
    <row r="30" spans="2:28" s="1" customFormat="1" ht="13.5" customHeight="1">
      <c r="B30" s="899"/>
      <c r="C30" s="907" t="s">
        <v>420</v>
      </c>
      <c r="D30" s="909">
        <f>IF(D28-$Y$9/100&lt;0,0,D28-$Y$9/100)</f>
        <v>0</v>
      </c>
      <c r="E30" s="911" t="str">
        <f>IF(E28="-","-",IF(E28-$Y$9/100&lt;0,0,IF(E28=1,1,E28-$Y$9/100)))</f>
        <v>-</v>
      </c>
      <c r="F30" s="913" t="str">
        <f>IF(F28="-","-",IF(F28-$Y$9/100&lt;0,0,IF(F28=1,1,F28-$Y$9/100)))</f>
        <v>-</v>
      </c>
      <c r="G30" s="913" t="str">
        <f>IF(G28="-","-",IF(G28-$Y$9/100&lt;0,0,IF(G28=1,1,G28-$Y$9/100)))</f>
        <v>-</v>
      </c>
      <c r="H30" s="913" t="str">
        <f>IF(H28="-","-",IF(H28-$Y$9/100&lt;0,0,IF(H28=1,1,H28-$Y$9/100)))</f>
        <v>-</v>
      </c>
      <c r="I30" s="913" t="str">
        <f>IF(I28="-","-",IF(I28-$Y$9/100&lt;0,0,IF(I28=1,1,I28-$Y$9/100)))</f>
        <v>-</v>
      </c>
      <c r="J30" s="33"/>
      <c r="K30" s="34"/>
      <c r="L30" s="52"/>
      <c r="M30" s="214"/>
      <c r="N30" s="36" t="str">
        <f>IF(ISERROR(INDEX('建具一覧表_光視7-1,7-2'!$D$13:$D$62,MATCH(M30,'建具一覧表_光視7-1,7-2'!$C$13:$C$62,0))),"0",INDEX('建具一覧表_光視7-1,7-2'!$D$13:$D$62,MATCH(M30,'建具一覧表_光視7-1,7-2'!$C$13:$C$62,0)))</f>
        <v>0</v>
      </c>
      <c r="O30" s="37" t="str">
        <f>IF(ISERROR(INDEX('建具一覧表_光視7-1,7-2'!$E$13:$E$62,MATCH(M30,'建具一覧表_光視7-1,7-2'!$C$13:$C$62,0))),"0",INDEX('建具一覧表_光視7-1,7-2'!$E$13:$E$62,MATCH(M30,'建具一覧表_光視7-1,7-2'!$C$13:$C$62,0)))</f>
        <v>0</v>
      </c>
      <c r="P30" s="196">
        <f>ROUNDDOWN(+N30*O30,3)</f>
        <v>0</v>
      </c>
      <c r="Q30" s="244"/>
      <c r="R30" s="217"/>
      <c r="S30" s="38" t="str">
        <f>IF(ISERROR(INDEX('建具一覧表_光視7-1,7-2'!$D$13:$D$62,MATCH(R30,'建具一覧表_光視7-1,7-2'!$C$13:$C$62,0))),"0",INDEX('建具一覧表_光視7-1,7-2'!$D$13:$D$62,MATCH(R30,'建具一覧表_光視7-1,7-2'!$C$13:$C$62,0)))</f>
        <v>0</v>
      </c>
      <c r="T30" s="39" t="str">
        <f>IF(ISERROR(INDEX('建具一覧表_光視7-1,7-2'!$E$13:$E$62,MATCH(R30,'建具一覧表_光視7-1,7-2'!$C$13:$C$62,0))),"0",INDEX('建具一覧表_光視7-1,7-2'!$E$13:$E$62,MATCH(R30,'建具一覧表_光視7-1,7-2'!$C$13:$C$62,0)))</f>
        <v>0</v>
      </c>
      <c r="U30" s="196">
        <f>ROUNDDOWN(+S30*T30,3)</f>
        <v>0</v>
      </c>
      <c r="V30" s="246"/>
      <c r="W30" s="220"/>
      <c r="X30" s="38" t="str">
        <f>IF(ISERROR(INDEX('建具一覧表_光視7-1,7-2'!$D$13:$D$62,MATCH(W30,'建具一覧表_光視7-1,7-2'!$C$13:$C$62,0))),"0",INDEX('建具一覧表_光視7-1,7-2'!$D$13:$D$62,MATCH(W30,'建具一覧表_光視7-1,7-2'!$C$13:$C$62,0)))</f>
        <v>0</v>
      </c>
      <c r="Y30" s="39" t="str">
        <f>IF(ISERROR(INDEX('建具一覧表_光視7-1,7-2'!$E$13:$E$62,MATCH(W30,'建具一覧表_光視7-1,7-2'!$C$13:$C$62,0))),"0",INDEX('建具一覧表_光視7-1,7-2'!$E$13:$E$62,MATCH(W30,'建具一覧表_光視7-1,7-2'!$C$13:$C$62,0)))</f>
        <v>0</v>
      </c>
      <c r="Z30" s="196">
        <f>ROUNDDOWN(+X30*Y30,3)</f>
        <v>0</v>
      </c>
      <c r="AA30" s="14"/>
      <c r="AB30" s="243"/>
    </row>
    <row r="31" spans="2:28" s="1" customFormat="1" ht="13.5" customHeight="1">
      <c r="B31" s="899"/>
      <c r="C31" s="908"/>
      <c r="D31" s="910"/>
      <c r="E31" s="912"/>
      <c r="F31" s="914"/>
      <c r="G31" s="914"/>
      <c r="H31" s="914"/>
      <c r="I31" s="914"/>
      <c r="J31" s="33"/>
      <c r="K31" s="34"/>
      <c r="L31" s="57"/>
      <c r="M31" s="41"/>
      <c r="N31" s="42"/>
      <c r="O31" s="42"/>
      <c r="P31" s="266">
        <f>ROUNDDOWN(SUM(P26:P30),2)</f>
        <v>0</v>
      </c>
      <c r="Q31" s="247"/>
      <c r="R31" s="43"/>
      <c r="S31" s="44"/>
      <c r="T31" s="44"/>
      <c r="U31" s="266">
        <f>ROUNDDOWN(SUM(U26:U30),2)</f>
        <v>0</v>
      </c>
      <c r="V31" s="247"/>
      <c r="W31" s="45"/>
      <c r="X31" s="44"/>
      <c r="Y31" s="44"/>
      <c r="Z31" s="266">
        <f>ROUNDDOWN(SUM(Z26:Z30),2)</f>
        <v>0</v>
      </c>
      <c r="AA31" s="14"/>
      <c r="AB31" s="243"/>
    </row>
    <row r="32" spans="2:28" s="1" customFormat="1" ht="13.5" customHeight="1">
      <c r="B32" s="899"/>
      <c r="C32" s="248"/>
      <c r="D32" s="46"/>
      <c r="E32" s="47"/>
      <c r="F32" s="47"/>
      <c r="G32" s="47"/>
      <c r="H32" s="47"/>
      <c r="I32" s="48"/>
      <c r="J32" s="33"/>
      <c r="K32" s="34"/>
      <c r="L32" s="52" t="s">
        <v>392</v>
      </c>
      <c r="M32" s="211"/>
      <c r="N32" s="27" t="str">
        <f>IF(ISERROR(INDEX('建具一覧表_光視7-1,7-2'!$D$13:$D$62,MATCH(M32,'建具一覧表_光視7-1,7-2'!$C$13:$C$62,0))),"0",INDEX('建具一覧表_光視7-1,7-2'!$D$13:$D$62,MATCH(M32,'建具一覧表_光視7-1,7-2'!$C$13:$C$62,0)))</f>
        <v>0</v>
      </c>
      <c r="O32" s="27" t="str">
        <f>IF(ISERROR(INDEX('建具一覧表_光視7-1,7-2'!$E$13:$E$62,MATCH(M32,'建具一覧表_光視7-1,7-2'!$C$13:$C$62,0))),"0",INDEX('建具一覧表_光視7-1,7-2'!$E$13:$E$62,MATCH(M32,'建具一覧表_光視7-1,7-2'!$C$13:$C$62,0)))</f>
        <v>0</v>
      </c>
      <c r="P32" s="195">
        <f>ROUNDDOWN(+N32*O32,3)</f>
        <v>0</v>
      </c>
      <c r="Q32" s="249" t="s">
        <v>394</v>
      </c>
      <c r="R32" s="216"/>
      <c r="S32" s="29" t="str">
        <f>IF(ISERROR(INDEX('建具一覧表_光視7-1,7-2'!$D$13:$D$62,MATCH(R32,'建具一覧表_光視7-1,7-2'!$C$13:$C$62,0))),"0",INDEX('建具一覧表_光視7-1,7-2'!$D$13:$D$62,MATCH(R32,'建具一覧表_光視7-1,7-2'!$C$13:$C$62,0)))</f>
        <v>0</v>
      </c>
      <c r="T32" s="29" t="str">
        <f>IF(ISERROR(INDEX('建具一覧表_光視7-1,7-2'!$E$13:$E$62,MATCH(R32,'建具一覧表_光視7-1,7-2'!$C$13:$C$62,0))),"0",INDEX('建具一覧表_光視7-1,7-2'!$E$13:$E$62,MATCH(R32,'建具一覧表_光視7-1,7-2'!$C$13:$C$62,0)))</f>
        <v>0</v>
      </c>
      <c r="U32" s="195">
        <f>ROUNDDOWN(+S32*T32,3)</f>
        <v>0</v>
      </c>
      <c r="V32" s="9"/>
      <c r="W32" s="13"/>
      <c r="X32" s="51"/>
      <c r="Y32" s="51"/>
      <c r="Z32" s="186"/>
      <c r="AA32" s="14"/>
      <c r="AB32" s="243"/>
    </row>
    <row r="33" spans="2:28" s="1" customFormat="1" ht="13.5" customHeight="1">
      <c r="B33" s="899"/>
      <c r="C33" s="250" t="s">
        <v>396</v>
      </c>
      <c r="D33" s="238"/>
      <c r="E33" s="251"/>
      <c r="F33" s="251"/>
      <c r="G33" s="251"/>
      <c r="H33" s="251"/>
      <c r="I33" s="252"/>
      <c r="J33" s="33"/>
      <c r="K33" s="34"/>
      <c r="L33" s="52"/>
      <c r="M33" s="212"/>
      <c r="N33" s="27" t="str">
        <f>IF(ISERROR(INDEX('建具一覧表_光視7-1,7-2'!$D$13:$D$62,MATCH(M33,'建具一覧表_光視7-1,7-2'!$C$13:$C$62,0))),"0",INDEX('建具一覧表_光視7-1,7-2'!$D$13:$D$62,MATCH(M33,'建具一覧表_光視7-1,7-2'!$C$13:$C$62,0)))</f>
        <v>0</v>
      </c>
      <c r="O33" s="27" t="str">
        <f>IF(ISERROR(INDEX('建具一覧表_光視7-1,7-2'!$E$13:$E$62,MATCH(M33,'建具一覧表_光視7-1,7-2'!$C$13:$C$62,0))),"0",INDEX('建具一覧表_光視7-1,7-2'!$E$13:$E$62,MATCH(M33,'建具一覧表_光視7-1,7-2'!$C$13:$C$62,0)))</f>
        <v>0</v>
      </c>
      <c r="P33" s="195">
        <f>ROUNDDOWN(+N33*O33,3)</f>
        <v>0</v>
      </c>
      <c r="Q33" s="244"/>
      <c r="R33" s="216"/>
      <c r="S33" s="27" t="str">
        <f>IF(ISERROR(INDEX('建具一覧表_光視7-1,7-2'!$D$13:$D$62,MATCH(R33,'建具一覧表_光視7-1,7-2'!$C$13:$C$62,0))),"0",INDEX('建具一覧表_光視7-1,7-2'!$D$13:$D$62,MATCH(R33,'建具一覧表_光視7-1,7-2'!$C$13:$C$62,0)))</f>
        <v>0</v>
      </c>
      <c r="T33" s="27" t="str">
        <f>IF(ISERROR(INDEX('建具一覧表_光視7-1,7-2'!$E$13:$E$62,MATCH(R33,'建具一覧表_光視7-1,7-2'!$C$13:$C$62,0))),"0",INDEX('建具一覧表_光視7-1,7-2'!$E$13:$E$62,MATCH(R33,'建具一覧表_光視7-1,7-2'!$C$13:$C$62,0)))</f>
        <v>0</v>
      </c>
      <c r="U33" s="195">
        <f>ROUNDDOWN(+S33*T33,3)</f>
        <v>0</v>
      </c>
      <c r="V33" s="256"/>
      <c r="W33" s="13"/>
      <c r="X33" s="53"/>
      <c r="Y33" s="53"/>
      <c r="Z33" s="188"/>
      <c r="AA33" s="14"/>
      <c r="AB33" s="243"/>
    </row>
    <row r="34" spans="2:28" s="1" customFormat="1" ht="13.5" customHeight="1">
      <c r="B34" s="899"/>
      <c r="C34" s="915"/>
      <c r="D34" s="916"/>
      <c r="E34" s="916"/>
      <c r="F34" s="916"/>
      <c r="G34" s="916"/>
      <c r="H34" s="916"/>
      <c r="I34" s="917"/>
      <c r="J34" s="33"/>
      <c r="K34" s="34"/>
      <c r="L34" s="52"/>
      <c r="M34" s="212"/>
      <c r="N34" s="32" t="str">
        <f>IF(ISERROR(INDEX('建具一覧表_光視7-1,7-2'!$D$13:$D$62,MATCH(M34,'建具一覧表_光視7-1,7-2'!$C$13:$C$62,0))),"0",INDEX('建具一覧表_光視7-1,7-2'!$D$13:$D$62,MATCH(M34,'建具一覧表_光視7-1,7-2'!$C$13:$C$62,0)))</f>
        <v>0</v>
      </c>
      <c r="O34" s="27" t="str">
        <f>IF(ISERROR(INDEX('建具一覧表_光視7-1,7-2'!$E$13:$E$62,MATCH(M34,'建具一覧表_光視7-1,7-2'!$C$13:$C$62,0))),"0",INDEX('建具一覧表_光視7-1,7-2'!$E$13:$E$62,MATCH(M34,'建具一覧表_光視7-1,7-2'!$C$13:$C$62,0)))</f>
        <v>0</v>
      </c>
      <c r="P34" s="195">
        <f>ROUNDDOWN(+N34*O34,3)</f>
        <v>0</v>
      </c>
      <c r="Q34" s="244"/>
      <c r="R34" s="216"/>
      <c r="S34" s="32" t="str">
        <f>IF(ISERROR(INDEX('建具一覧表_光視7-1,7-2'!$D$13:$D$62,MATCH(R34,'建具一覧表_光視7-1,7-2'!$C$13:$C$62,0))),"0",INDEX('建具一覧表_光視7-1,7-2'!$D$13:$D$62,MATCH(R34,'建具一覧表_光視7-1,7-2'!$C$13:$C$62,0)))</f>
        <v>0</v>
      </c>
      <c r="T34" s="27" t="str">
        <f>IF(ISERROR(INDEX('建具一覧表_光視7-1,7-2'!$E$13:$E$62,MATCH(R34,'建具一覧表_光視7-1,7-2'!$C$13:$C$62,0))),"0",INDEX('建具一覧表_光視7-1,7-2'!$E$13:$E$62,MATCH(R34,'建具一覧表_光視7-1,7-2'!$C$13:$C$62,0)))</f>
        <v>0</v>
      </c>
      <c r="U34" s="195">
        <f>ROUNDDOWN(+S34*T34,3)</f>
        <v>0</v>
      </c>
      <c r="V34" s="256"/>
      <c r="W34" s="13"/>
      <c r="X34" s="53"/>
      <c r="Y34" s="53"/>
      <c r="Z34" s="254"/>
      <c r="AA34" s="14"/>
      <c r="AB34" s="243"/>
    </row>
    <row r="35" spans="2:28" s="1" customFormat="1" ht="13.5" customHeight="1">
      <c r="B35" s="899"/>
      <c r="C35" s="915"/>
      <c r="D35" s="916"/>
      <c r="E35" s="916"/>
      <c r="F35" s="916"/>
      <c r="G35" s="916"/>
      <c r="H35" s="916"/>
      <c r="I35" s="917"/>
      <c r="J35" s="33"/>
      <c r="K35" s="34"/>
      <c r="L35" s="52"/>
      <c r="M35" s="212"/>
      <c r="N35" s="32" t="str">
        <f>IF(ISERROR(INDEX('建具一覧表_光視7-1,7-2'!$D$13:$D$62,MATCH(M35,'建具一覧表_光視7-1,7-2'!$C$13:$C$62,0))),"0",INDEX('建具一覧表_光視7-1,7-2'!$D$13:$D$62,MATCH(M35,'建具一覧表_光視7-1,7-2'!$C$13:$C$62,0)))</f>
        <v>0</v>
      </c>
      <c r="O35" s="27" t="str">
        <f>IF(ISERROR(INDEX('建具一覧表_光視7-1,7-2'!$E$13:$E$62,MATCH(M35,'建具一覧表_光視7-1,7-2'!$C$13:$C$62,0))),"0",INDEX('建具一覧表_光視7-1,7-2'!$E$13:$E$62,MATCH(M35,'建具一覧表_光視7-1,7-2'!$C$13:$C$62,0)))</f>
        <v>0</v>
      </c>
      <c r="P35" s="195">
        <f>ROUNDDOWN(+N35*O35,3)</f>
        <v>0</v>
      </c>
      <c r="Q35" s="244"/>
      <c r="R35" s="216"/>
      <c r="S35" s="32" t="str">
        <f>IF(ISERROR(INDEX('建具一覧表_光視7-1,7-2'!$D$13:$D$62,MATCH(R35,'建具一覧表_光視7-1,7-2'!$C$13:$C$62,0))),"0",INDEX('建具一覧表_光視7-1,7-2'!$D$13:$D$62,MATCH(R35,'建具一覧表_光視7-1,7-2'!$C$13:$C$62,0)))</f>
        <v>0</v>
      </c>
      <c r="T35" s="27" t="str">
        <f>IF(ISERROR(INDEX('建具一覧表_光視7-1,7-2'!$E$13:$E$62,MATCH(R35,'建具一覧表_光視7-1,7-2'!$C$13:$C$62,0))),"0",INDEX('建具一覧表_光視7-1,7-2'!$E$13:$E$62,MATCH(R35,'建具一覧表_光視7-1,7-2'!$C$13:$C$62,0)))</f>
        <v>0</v>
      </c>
      <c r="U35" s="195">
        <f>ROUNDDOWN(+S35*T35,3)</f>
        <v>0</v>
      </c>
      <c r="V35" s="9"/>
      <c r="W35" s="13"/>
      <c r="X35" s="53"/>
      <c r="Y35" s="53" t="s">
        <v>386</v>
      </c>
      <c r="Z35" s="929">
        <f>+P31+P37+U31+U37+Z31</f>
        <v>0</v>
      </c>
      <c r="AA35" s="14"/>
      <c r="AB35" s="243"/>
    </row>
    <row r="36" spans="2:28" s="1" customFormat="1" ht="13.5" customHeight="1">
      <c r="B36" s="899"/>
      <c r="C36" s="915"/>
      <c r="D36" s="916"/>
      <c r="E36" s="916"/>
      <c r="F36" s="916"/>
      <c r="G36" s="916"/>
      <c r="H36" s="916"/>
      <c r="I36" s="917"/>
      <c r="J36" s="54"/>
      <c r="K36" s="55"/>
      <c r="L36" s="52"/>
      <c r="M36" s="213"/>
      <c r="N36" s="38" t="str">
        <f>IF(ISERROR(INDEX('建具一覧表_光視7-1,7-2'!$D$13:$D$62,MATCH(M36,'建具一覧表_光視7-1,7-2'!$C$13:$C$62,0))),"0",INDEX('建具一覧表_光視7-1,7-2'!$D$13:$D$62,MATCH(M36,'建具一覧表_光視7-1,7-2'!$C$13:$C$62,0)))</f>
        <v>0</v>
      </c>
      <c r="O36" s="39" t="str">
        <f>IF(ISERROR(INDEX('建具一覧表_光視7-1,7-2'!$E$13:$E$62,MATCH(M36,'建具一覧表_光視7-1,7-2'!$C$13:$C$62,0))),"0",INDEX('建具一覧表_光視7-1,7-2'!$E$13:$E$62,MATCH(M36,'建具一覧表_光視7-1,7-2'!$C$13:$C$62,0)))</f>
        <v>0</v>
      </c>
      <c r="P36" s="196">
        <f>ROUNDDOWN(+N36*O36,3)</f>
        <v>0</v>
      </c>
      <c r="Q36" s="244"/>
      <c r="R36" s="217"/>
      <c r="S36" s="38" t="str">
        <f>IF(ISERROR(INDEX('建具一覧表_光視7-1,7-2'!$D$13:$D$62,MATCH(R36,'建具一覧表_光視7-1,7-2'!$C$13:$C$62,0))),"0",INDEX('建具一覧表_光視7-1,7-2'!$D$13:$D$62,MATCH(R36,'建具一覧表_光視7-1,7-2'!$C$13:$C$62,0)))</f>
        <v>0</v>
      </c>
      <c r="T36" s="39" t="str">
        <f>IF(ISERROR(INDEX('建具一覧表_光視7-1,7-2'!$E$13:$E$62,MATCH(R36,'建具一覧表_光視7-1,7-2'!$C$13:$C$62,0))),"0",INDEX('建具一覧表_光視7-1,7-2'!$E$13:$E$62,MATCH(R36,'建具一覧表_光視7-1,7-2'!$C$13:$C$62,0)))</f>
        <v>0</v>
      </c>
      <c r="U36" s="196">
        <f>ROUNDDOWN(+S36*T36,3)</f>
        <v>0</v>
      </c>
      <c r="V36" s="256"/>
      <c r="W36" s="13"/>
      <c r="X36" s="53"/>
      <c r="Y36" s="53" t="s">
        <v>397</v>
      </c>
      <c r="Z36" s="930"/>
      <c r="AA36" s="14"/>
      <c r="AB36" s="243"/>
    </row>
    <row r="37" spans="2:28" s="1" customFormat="1" ht="13.5" customHeight="1">
      <c r="B37" s="900"/>
      <c r="C37" s="918"/>
      <c r="D37" s="919"/>
      <c r="E37" s="919"/>
      <c r="F37" s="919"/>
      <c r="G37" s="919"/>
      <c r="H37" s="919"/>
      <c r="I37" s="920"/>
      <c r="J37" s="56" t="s">
        <v>386</v>
      </c>
      <c r="K37" s="267">
        <f>SUM(K26:K36)</f>
        <v>0</v>
      </c>
      <c r="L37" s="57"/>
      <c r="M37" s="58"/>
      <c r="N37" s="44"/>
      <c r="O37" s="44"/>
      <c r="P37" s="266">
        <f>ROUNDDOWN(SUM(P32:P36),2)</f>
        <v>0</v>
      </c>
      <c r="Q37" s="257"/>
      <c r="R37" s="43"/>
      <c r="S37" s="44"/>
      <c r="T37" s="44"/>
      <c r="U37" s="266">
        <f>ROUNDDOWN(SUM(U32:U36),2)</f>
        <v>0</v>
      </c>
      <c r="V37" s="258"/>
      <c r="W37" s="59"/>
      <c r="X37" s="42"/>
      <c r="Y37" s="42"/>
      <c r="Z37" s="931"/>
      <c r="AA37" s="14"/>
      <c r="AB37" s="243"/>
    </row>
    <row r="38" spans="2:28" s="1" customFormat="1" ht="13.5" customHeight="1">
      <c r="B38" s="898">
        <v>11</v>
      </c>
      <c r="C38" s="884" t="s">
        <v>398</v>
      </c>
      <c r="D38" s="886"/>
      <c r="E38" s="905" t="s">
        <v>391</v>
      </c>
      <c r="F38" s="905" t="s">
        <v>392</v>
      </c>
      <c r="G38" s="898" t="s">
        <v>393</v>
      </c>
      <c r="H38" s="898" t="s">
        <v>394</v>
      </c>
      <c r="I38" s="898" t="s">
        <v>395</v>
      </c>
      <c r="J38" s="208"/>
      <c r="K38" s="209"/>
      <c r="L38" s="26" t="s">
        <v>391</v>
      </c>
      <c r="M38" s="211"/>
      <c r="N38" s="60" t="str">
        <f>IF(ISERROR(INDEX('建具一覧表_光視7-1,7-2'!$D$13:$D$62,MATCH(M38,'建具一覧表_光視7-1,7-2'!$C$13:$C$62,0))),"0",INDEX('建具一覧表_光視7-1,7-2'!$D$13:$D$62,MATCH(M38,'建具一覧表_光視7-1,7-2'!$C$13:$C$62,0)))</f>
        <v>0</v>
      </c>
      <c r="O38" s="60" t="str">
        <f>IF(ISERROR(INDEX('建具一覧表_光視7-1,7-2'!$E$13:$E$62,MATCH(M38,'建具一覧表_光視7-1,7-2'!$C$13:$C$62,0))),"0",INDEX('建具一覧表_光視7-1,7-2'!$E$13:$E$62,MATCH(M38,'建具一覧表_光視7-1,7-2'!$C$13:$C$62,0)))</f>
        <v>0</v>
      </c>
      <c r="P38" s="194">
        <f>ROUNDDOWN(+N38*O38,3)</f>
        <v>0</v>
      </c>
      <c r="Q38" s="61" t="s">
        <v>393</v>
      </c>
      <c r="R38" s="215"/>
      <c r="S38" s="62" t="str">
        <f>IF(ISERROR(INDEX('建具一覧表_光視7-1,7-2'!$D$13:$D$62,MATCH(R38,'建具一覧表_光視7-1,7-2'!$C$13:$C$62,0))),"0",INDEX('建具一覧表_光視7-1,7-2'!$D$13:$D$62,MATCH(R38,'建具一覧表_光視7-1,7-2'!$C$13:$C$62,0)))</f>
        <v>0</v>
      </c>
      <c r="T38" s="62" t="str">
        <f>IF(ISERROR(INDEX('建具一覧表_光視7-1,7-2'!$E$13:$E$62,MATCH(R38,'建具一覧表_光視7-1,7-2'!$C$13:$C$62,0))),"0",INDEX('建具一覧表_光視7-1,7-2'!$E$13:$E$62,MATCH(R38,'建具一覧表_光視7-1,7-2'!$C$13:$C$62,0)))</f>
        <v>0</v>
      </c>
      <c r="U38" s="194">
        <f>ROUNDDOWN(+S38*T38,3)</f>
        <v>0</v>
      </c>
      <c r="V38" s="61" t="s">
        <v>395</v>
      </c>
      <c r="W38" s="218"/>
      <c r="X38" s="62" t="str">
        <f>IF(ISERROR(INDEX('建具一覧表_光視7-1,7-2'!$D$13:$D$62,MATCH(W38,'建具一覧表_光視7-1,7-2'!$C$13:$C$62,0))),"0",INDEX('建具一覧表_光視7-1,7-2'!$D$13:$D$62,MATCH(W38,'建具一覧表_光視7-1,7-2'!$C$13:$C$62,0)))</f>
        <v>0</v>
      </c>
      <c r="Y38" s="62" t="str">
        <f>IF(ISERROR(INDEX('建具一覧表_光視7-1,7-2'!$E$13:$E$62,MATCH(W38,'建具一覧表_光視7-1,7-2'!$C$13:$C$62,0))),"0",INDEX('建具一覧表_光視7-1,7-2'!$E$13:$E$62,MATCH(W38,'建具一覧表_光視7-1,7-2'!$C$13:$C$62,0)))</f>
        <v>0</v>
      </c>
      <c r="Z38" s="194">
        <f>ROUNDDOWN(+X38*Y38,3)</f>
        <v>0</v>
      </c>
      <c r="AA38" s="30"/>
      <c r="AB38" s="243"/>
    </row>
    <row r="39" spans="2:28" s="1" customFormat="1" ht="13.5" customHeight="1">
      <c r="B39" s="899"/>
      <c r="C39" s="890"/>
      <c r="D39" s="892"/>
      <c r="E39" s="906"/>
      <c r="F39" s="906"/>
      <c r="G39" s="900"/>
      <c r="H39" s="900"/>
      <c r="I39" s="900"/>
      <c r="J39" s="33"/>
      <c r="K39" s="34"/>
      <c r="L39" s="52"/>
      <c r="M39" s="212"/>
      <c r="N39" s="27" t="str">
        <f>IF(ISERROR(INDEX('建具一覧表_光視7-1,7-2'!$D$13:$D$62,MATCH(M39,'建具一覧表_光視7-1,7-2'!$C$13:$C$62,0))),"0",INDEX('建具一覧表_光視7-1,7-2'!$D$13:$D$62,MATCH(M39,'建具一覧表_光視7-1,7-2'!$C$13:$C$62,0)))</f>
        <v>0</v>
      </c>
      <c r="O39" s="27" t="str">
        <f>IF(ISERROR(INDEX('建具一覧表_光視7-1,7-2'!$E$13:$E$62,MATCH(M39,'建具一覧表_光視7-1,7-2'!$C$13:$C$62,0))),"0",INDEX('建具一覧表_光視7-1,7-2'!$E$13:$E$62,MATCH(M39,'建具一覧表_光視7-1,7-2'!$C$13:$C$62,0)))</f>
        <v>0</v>
      </c>
      <c r="P39" s="195">
        <f>ROUNDDOWN(+N39*O39,3)</f>
        <v>0</v>
      </c>
      <c r="Q39" s="244"/>
      <c r="R39" s="216"/>
      <c r="S39" s="27" t="str">
        <f>IF(ISERROR(INDEX('建具一覧表_光視7-1,7-2'!$D$13:$D$62,MATCH(R39,'建具一覧表_光視7-1,7-2'!$C$13:$C$62,0))),"0",INDEX('建具一覧表_光視7-1,7-2'!$D$13:$D$62,MATCH(R39,'建具一覧表_光視7-1,7-2'!$C$13:$C$62,0)))</f>
        <v>0</v>
      </c>
      <c r="T39" s="27" t="str">
        <f>IF(ISERROR(INDEX('建具一覧表_光視7-1,7-2'!$E$13:$E$62,MATCH(R39,'建具一覧表_光視7-1,7-2'!$C$13:$C$62,0))),"0",INDEX('建具一覧表_光視7-1,7-2'!$E$13:$E$62,MATCH(R39,'建具一覧表_光視7-1,7-2'!$C$13:$C$62,0)))</f>
        <v>0</v>
      </c>
      <c r="U39" s="195">
        <f>ROUNDDOWN(+S39*T39,3)</f>
        <v>0</v>
      </c>
      <c r="V39" s="245"/>
      <c r="W39" s="219"/>
      <c r="X39" s="27" t="str">
        <f>IF(ISERROR(INDEX('建具一覧表_光視7-1,7-2'!$D$13:$D$62,MATCH(W39,'建具一覧表_光視7-1,7-2'!$C$13:$C$62,0))),"0",INDEX('建具一覧表_光視7-1,7-2'!$D$13:$D$62,MATCH(W39,'建具一覧表_光視7-1,7-2'!$C$13:$C$62,0)))</f>
        <v>0</v>
      </c>
      <c r="Y39" s="27" t="str">
        <f>IF(ISERROR(INDEX('建具一覧表_光視7-1,7-2'!$E$13:$E$62,MATCH(W39,'建具一覧表_光視7-1,7-2'!$C$13:$C$62,0))),"0",INDEX('建具一覧表_光視7-1,7-2'!$E$13:$E$62,MATCH(W39,'建具一覧表_光視7-1,7-2'!$C$13:$C$62,0)))</f>
        <v>0</v>
      </c>
      <c r="Z39" s="195">
        <f>ROUNDDOWN(+X39*Y39,3)</f>
        <v>0</v>
      </c>
      <c r="AA39" s="14"/>
      <c r="AB39" s="243"/>
    </row>
    <row r="40" spans="2:28" s="1" customFormat="1" ht="13.5" customHeight="1">
      <c r="B40" s="899"/>
      <c r="C40" s="932" t="s">
        <v>419</v>
      </c>
      <c r="D40" s="923">
        <f>IF(K49=0,0,ROUNDDOWN(+Z47/+K49,2))</f>
        <v>0</v>
      </c>
      <c r="E40" s="925" t="str">
        <f>IF(P43=0,"-",ROUNDDOWN(+P43/+Z47,2))</f>
        <v>-</v>
      </c>
      <c r="F40" s="927" t="str">
        <f>IF(P49=0,"-",ROUNDDOWN(+P49/+Z47,2))</f>
        <v>-</v>
      </c>
      <c r="G40" s="927" t="str">
        <f>IF(U43=0,"-",ROUNDDOWN(U43/Z47,2))</f>
        <v>-</v>
      </c>
      <c r="H40" s="927" t="str">
        <f>IF(U49=0,"-",ROUNDDOWN(+U49/+Z47,2))</f>
        <v>-</v>
      </c>
      <c r="I40" s="927" t="str">
        <f>IF(Z43=0,"-",ROUNDDOWN(+Z43/+Z47,2))</f>
        <v>-</v>
      </c>
      <c r="J40" s="33"/>
      <c r="K40" s="34"/>
      <c r="L40" s="52"/>
      <c r="M40" s="212"/>
      <c r="N40" s="32" t="str">
        <f>IF(ISERROR(INDEX('建具一覧表_光視7-1,7-2'!$D$13:$D$62,MATCH(M40,'建具一覧表_光視7-1,7-2'!$C$13:$C$62,0))),"0",INDEX('建具一覧表_光視7-1,7-2'!$D$13:$D$62,MATCH(M40,'建具一覧表_光視7-1,7-2'!$C$13:$C$62,0)))</f>
        <v>0</v>
      </c>
      <c r="O40" s="27" t="str">
        <f>IF(ISERROR(INDEX('建具一覧表_光視7-1,7-2'!$E$13:$E$62,MATCH(M40,'建具一覧表_光視7-1,7-2'!$C$13:$C$62,0))),"0",INDEX('建具一覧表_光視7-1,7-2'!$E$13:$E$62,MATCH(M40,'建具一覧表_光視7-1,7-2'!$C$13:$C$62,0)))</f>
        <v>0</v>
      </c>
      <c r="P40" s="195">
        <f>ROUNDDOWN(+N40*O40,3)</f>
        <v>0</v>
      </c>
      <c r="Q40" s="244"/>
      <c r="R40" s="216"/>
      <c r="S40" s="32" t="str">
        <f>IF(ISERROR(INDEX('建具一覧表_光視7-1,7-2'!$D$13:$D$62,MATCH(R40,'建具一覧表_光視7-1,7-2'!$C$13:$C$62,0))),"0",INDEX('建具一覧表_光視7-1,7-2'!$D$13:$D$62,MATCH(R40,'建具一覧表_光視7-1,7-2'!$C$13:$C$62,0)))</f>
        <v>0</v>
      </c>
      <c r="T40" s="27" t="str">
        <f>IF(ISERROR(INDEX('建具一覧表_光視7-1,7-2'!$E$13:$E$62,MATCH(R40,'建具一覧表_光視7-1,7-2'!$C$13:$C$62,0))),"0",INDEX('建具一覧表_光視7-1,7-2'!$E$13:$E$62,MATCH(R40,'建具一覧表_光視7-1,7-2'!$C$13:$C$62,0)))</f>
        <v>0</v>
      </c>
      <c r="U40" s="195">
        <f>ROUNDDOWN(+S40*T40,3)</f>
        <v>0</v>
      </c>
      <c r="V40" s="245"/>
      <c r="W40" s="219"/>
      <c r="X40" s="32" t="str">
        <f>IF(ISERROR(INDEX('建具一覧表_光視7-1,7-2'!$D$13:$D$62,MATCH(W40,'建具一覧表_光視7-1,7-2'!$C$13:$C$62,0))),"0",INDEX('建具一覧表_光視7-1,7-2'!$D$13:$D$62,MATCH(W40,'建具一覧表_光視7-1,7-2'!$C$13:$C$62,0)))</f>
        <v>0</v>
      </c>
      <c r="Y40" s="27" t="str">
        <f>IF(ISERROR(INDEX('建具一覧表_光視7-1,7-2'!$E$13:$E$62,MATCH(W40,'建具一覧表_光視7-1,7-2'!$C$13:$C$62,0))),"0",INDEX('建具一覧表_光視7-1,7-2'!$E$13:$E$62,MATCH(W40,'建具一覧表_光視7-1,7-2'!$C$13:$C$62,0)))</f>
        <v>0</v>
      </c>
      <c r="Z40" s="195">
        <f>ROUNDDOWN(+X40*Y40,3)</f>
        <v>0</v>
      </c>
      <c r="AA40" s="14"/>
      <c r="AB40" s="243"/>
    </row>
    <row r="41" spans="2:28" s="1" customFormat="1" ht="13.5" customHeight="1">
      <c r="B41" s="899"/>
      <c r="C41" s="922"/>
      <c r="D41" s="924"/>
      <c r="E41" s="926"/>
      <c r="F41" s="928"/>
      <c r="G41" s="928"/>
      <c r="H41" s="928"/>
      <c r="I41" s="928"/>
      <c r="J41" s="33"/>
      <c r="K41" s="34"/>
      <c r="L41" s="31"/>
      <c r="M41" s="212"/>
      <c r="N41" s="32" t="str">
        <f>IF(ISERROR(INDEX('建具一覧表_光視7-1,7-2'!$D$13:$D$62,MATCH(M41,'建具一覧表_光視7-1,7-2'!$C$13:$C$62,0))),"0",INDEX('建具一覧表_光視7-1,7-2'!$D$13:$D$62,MATCH(M41,'建具一覧表_光視7-1,7-2'!$C$13:$C$62,0)))</f>
        <v>0</v>
      </c>
      <c r="O41" s="27" t="str">
        <f>IF(ISERROR(INDEX('建具一覧表_光視7-1,7-2'!$E$13:$E$62,MATCH(M41,'建具一覧表_光視7-1,7-2'!$C$13:$C$62,0))),"0",INDEX('建具一覧表_光視7-1,7-2'!$E$13:$E$62,MATCH(M41,'建具一覧表_光視7-1,7-2'!$C$13:$C$62,0)))</f>
        <v>0</v>
      </c>
      <c r="P41" s="195">
        <f>ROUNDDOWN(+N41*O41,3)</f>
        <v>0</v>
      </c>
      <c r="Q41" s="28"/>
      <c r="R41" s="216"/>
      <c r="S41" s="32" t="str">
        <f>IF(ISERROR(INDEX('建具一覧表_光視7-1,7-2'!$D$13:$D$62,MATCH(R41,'建具一覧表_光視7-1,7-2'!$C$13:$C$62,0))),"0",INDEX('建具一覧表_光視7-1,7-2'!$D$13:$D$62,MATCH(R41,'建具一覧表_光視7-1,7-2'!$C$13:$C$62,0)))</f>
        <v>0</v>
      </c>
      <c r="T41" s="27" t="str">
        <f>IF(ISERROR(INDEX('建具一覧表_光視7-1,7-2'!$E$13:$E$62,MATCH(R41,'建具一覧表_光視7-1,7-2'!$C$13:$C$62,0))),"0",INDEX('建具一覧表_光視7-1,7-2'!$E$13:$E$62,MATCH(R41,'建具一覧表_光視7-1,7-2'!$C$13:$C$62,0)))</f>
        <v>0</v>
      </c>
      <c r="U41" s="195">
        <f>ROUNDDOWN(+S41*T41,3)</f>
        <v>0</v>
      </c>
      <c r="V41" s="35"/>
      <c r="W41" s="219"/>
      <c r="X41" s="32" t="str">
        <f>IF(ISERROR(INDEX('建具一覧表_光視7-1,7-2'!$D$13:$D$62,MATCH(W41,'建具一覧表_光視7-1,7-2'!$C$13:$C$62,0))),"0",INDEX('建具一覧表_光視7-1,7-2'!$D$13:$D$62,MATCH(W41,'建具一覧表_光視7-1,7-2'!$C$13:$C$62,0)))</f>
        <v>0</v>
      </c>
      <c r="Y41" s="27" t="str">
        <f>IF(ISERROR(INDEX('建具一覧表_光視7-1,7-2'!$E$13:$E$62,MATCH(W41,'建具一覧表_光視7-1,7-2'!$C$13:$C$62,0))),"0",INDEX('建具一覧表_光視7-1,7-2'!$E$13:$E$62,MATCH(W41,'建具一覧表_光視7-1,7-2'!$C$13:$C$62,0)))</f>
        <v>0</v>
      </c>
      <c r="Z41" s="195">
        <f>ROUNDDOWN(+X41*Y41,3)</f>
        <v>0</v>
      </c>
      <c r="AA41" s="30"/>
      <c r="AB41" s="243"/>
    </row>
    <row r="42" spans="2:28" s="1" customFormat="1" ht="13.5" customHeight="1">
      <c r="B42" s="899"/>
      <c r="C42" s="907" t="s">
        <v>420</v>
      </c>
      <c r="D42" s="909">
        <f>IF(D40-$Y$9/100&lt;0,0,D40-$Y$9/100)</f>
        <v>0</v>
      </c>
      <c r="E42" s="911" t="str">
        <f>IF(E40="-","-",IF(E40-$Y$9/100&lt;0,0,IF(E40=1,1,E40-$Y$9/100)))</f>
        <v>-</v>
      </c>
      <c r="F42" s="913" t="str">
        <f>IF(F40="-","-",IF(F40-$Y$9/100&lt;0,0,IF(F40=1,1,F40-$Y$9/100)))</f>
        <v>-</v>
      </c>
      <c r="G42" s="913" t="str">
        <f>IF(G40="-","-",IF(G40-$Y$9/100&lt;0,0,IF(G40=1,1,G40-$Y$9/100)))</f>
        <v>-</v>
      </c>
      <c r="H42" s="913" t="str">
        <f>IF(H40="-","-",IF(H40-$Y$9/100&lt;0,0,IF(H40=1,1,H40-$Y$9/100)))</f>
        <v>-</v>
      </c>
      <c r="I42" s="913" t="str">
        <f>IF(I40="-","-",IF(I40-$Y$9/100&lt;0,0,IF(I40=1,1,I40-$Y$9/100)))</f>
        <v>-</v>
      </c>
      <c r="J42" s="33"/>
      <c r="K42" s="34"/>
      <c r="L42" s="52"/>
      <c r="M42" s="214"/>
      <c r="N42" s="36" t="str">
        <f>IF(ISERROR(INDEX('建具一覧表_光視7-1,7-2'!$D$13:$D$62,MATCH(M42,'建具一覧表_光視7-1,7-2'!$C$13:$C$62,0))),"0",INDEX('建具一覧表_光視7-1,7-2'!$D$13:$D$62,MATCH(M42,'建具一覧表_光視7-1,7-2'!$C$13:$C$62,0)))</f>
        <v>0</v>
      </c>
      <c r="O42" s="37" t="str">
        <f>IF(ISERROR(INDEX('建具一覧表_光視7-1,7-2'!$E$13:$E$62,MATCH(M42,'建具一覧表_光視7-1,7-2'!$C$13:$C$62,0))),"0",INDEX('建具一覧表_光視7-1,7-2'!$E$13:$E$62,MATCH(M42,'建具一覧表_光視7-1,7-2'!$C$13:$C$62,0)))</f>
        <v>0</v>
      </c>
      <c r="P42" s="196">
        <f>ROUNDDOWN(+N42*O42,3)</f>
        <v>0</v>
      </c>
      <c r="Q42" s="244"/>
      <c r="R42" s="217"/>
      <c r="S42" s="38" t="str">
        <f>IF(ISERROR(INDEX('建具一覧表_光視7-1,7-2'!$D$13:$D$62,MATCH(R42,'建具一覧表_光視7-1,7-2'!$C$13:$C$62,0))),"0",INDEX('建具一覧表_光視7-1,7-2'!$D$13:$D$62,MATCH(R42,'建具一覧表_光視7-1,7-2'!$C$13:$C$62,0)))</f>
        <v>0</v>
      </c>
      <c r="T42" s="39" t="str">
        <f>IF(ISERROR(INDEX('建具一覧表_光視7-1,7-2'!$E$13:$E$62,MATCH(R42,'建具一覧表_光視7-1,7-2'!$C$13:$C$62,0))),"0",INDEX('建具一覧表_光視7-1,7-2'!$E$13:$E$62,MATCH(R42,'建具一覧表_光視7-1,7-2'!$C$13:$C$62,0)))</f>
        <v>0</v>
      </c>
      <c r="U42" s="196">
        <f>ROUNDDOWN(+S42*T42,3)</f>
        <v>0</v>
      </c>
      <c r="V42" s="246"/>
      <c r="W42" s="220"/>
      <c r="X42" s="38" t="str">
        <f>IF(ISERROR(INDEX('建具一覧表_光視7-1,7-2'!$D$13:$D$62,MATCH(W42,'建具一覧表_光視7-1,7-2'!$C$13:$C$62,0))),"0",INDEX('建具一覧表_光視7-1,7-2'!$D$13:$D$62,MATCH(W42,'建具一覧表_光視7-1,7-2'!$C$13:$C$62,0)))</f>
        <v>0</v>
      </c>
      <c r="Y42" s="39" t="str">
        <f>IF(ISERROR(INDEX('建具一覧表_光視7-1,7-2'!$E$13:$E$62,MATCH(W42,'建具一覧表_光視7-1,7-2'!$C$13:$C$62,0))),"0",INDEX('建具一覧表_光視7-1,7-2'!$E$13:$E$62,MATCH(W42,'建具一覧表_光視7-1,7-2'!$C$13:$C$62,0)))</f>
        <v>0</v>
      </c>
      <c r="Z42" s="196">
        <f>ROUNDDOWN(+X42*Y42,3)</f>
        <v>0</v>
      </c>
      <c r="AA42" s="14"/>
      <c r="AB42" s="243"/>
    </row>
    <row r="43" spans="2:28" s="1" customFormat="1" ht="13.5" customHeight="1">
      <c r="B43" s="899"/>
      <c r="C43" s="908"/>
      <c r="D43" s="910"/>
      <c r="E43" s="912"/>
      <c r="F43" s="914"/>
      <c r="G43" s="914"/>
      <c r="H43" s="914"/>
      <c r="I43" s="914"/>
      <c r="J43" s="33"/>
      <c r="K43" s="34"/>
      <c r="L43" s="57"/>
      <c r="M43" s="41"/>
      <c r="N43" s="42"/>
      <c r="O43" s="42"/>
      <c r="P43" s="266">
        <f>ROUNDDOWN(SUM(P38:P42),2)</f>
        <v>0</v>
      </c>
      <c r="Q43" s="247"/>
      <c r="R43" s="43"/>
      <c r="S43" s="44"/>
      <c r="T43" s="44"/>
      <c r="U43" s="266">
        <f>ROUNDDOWN(SUM(U38:U42),2)</f>
        <v>0</v>
      </c>
      <c r="V43" s="247"/>
      <c r="W43" s="45"/>
      <c r="X43" s="44"/>
      <c r="Y43" s="44"/>
      <c r="Z43" s="266">
        <f>ROUNDDOWN(SUM(Z38:Z42),2)</f>
        <v>0</v>
      </c>
      <c r="AA43" s="14"/>
      <c r="AB43" s="243"/>
    </row>
    <row r="44" spans="2:28" s="1" customFormat="1" ht="13.5" customHeight="1">
      <c r="B44" s="899"/>
      <c r="C44" s="248"/>
      <c r="D44" s="46"/>
      <c r="E44" s="47"/>
      <c r="F44" s="47"/>
      <c r="G44" s="47"/>
      <c r="H44" s="47"/>
      <c r="I44" s="48"/>
      <c r="J44" s="33"/>
      <c r="K44" s="34"/>
      <c r="L44" s="52" t="s">
        <v>392</v>
      </c>
      <c r="M44" s="211"/>
      <c r="N44" s="27" t="str">
        <f>IF(ISERROR(INDEX('建具一覧表_光視7-1,7-2'!$D$13:$D$62,MATCH(M44,'建具一覧表_光視7-1,7-2'!$C$13:$C$62,0))),"0",INDEX('建具一覧表_光視7-1,7-2'!$D$13:$D$62,MATCH(M44,'建具一覧表_光視7-1,7-2'!$C$13:$C$62,0)))</f>
        <v>0</v>
      </c>
      <c r="O44" s="27" t="str">
        <f>IF(ISERROR(INDEX('建具一覧表_光視7-1,7-2'!$E$13:$E$62,MATCH(M44,'建具一覧表_光視7-1,7-2'!$C$13:$C$62,0))),"0",INDEX('建具一覧表_光視7-1,7-2'!$E$13:$E$62,MATCH(M44,'建具一覧表_光視7-1,7-2'!$C$13:$C$62,0)))</f>
        <v>0</v>
      </c>
      <c r="P44" s="195">
        <f>ROUNDDOWN(+N44*O44,3)</f>
        <v>0</v>
      </c>
      <c r="Q44" s="249" t="s">
        <v>394</v>
      </c>
      <c r="R44" s="216"/>
      <c r="S44" s="29" t="str">
        <f>IF(ISERROR(INDEX('建具一覧表_光視7-1,7-2'!$D$13:$D$62,MATCH(R44,'建具一覧表_光視7-1,7-2'!$C$13:$C$62,0))),"0",INDEX('建具一覧表_光視7-1,7-2'!$D$13:$D$62,MATCH(R44,'建具一覧表_光視7-1,7-2'!$C$13:$C$62,0)))</f>
        <v>0</v>
      </c>
      <c r="T44" s="29" t="str">
        <f>IF(ISERROR(INDEX('建具一覧表_光視7-1,7-2'!$E$13:$E$62,MATCH(R44,'建具一覧表_光視7-1,7-2'!$C$13:$C$62,0))),"0",INDEX('建具一覧表_光視7-1,7-2'!$E$13:$E$62,MATCH(R44,'建具一覧表_光視7-1,7-2'!$C$13:$C$62,0)))</f>
        <v>0</v>
      </c>
      <c r="U44" s="195">
        <f>ROUNDDOWN(+S44*T44,3)</f>
        <v>0</v>
      </c>
      <c r="V44" s="9"/>
      <c r="W44" s="13"/>
      <c r="X44" s="51"/>
      <c r="Y44" s="51"/>
      <c r="Z44" s="186"/>
      <c r="AA44" s="14"/>
      <c r="AB44" s="243"/>
    </row>
    <row r="45" spans="2:28" s="1" customFormat="1" ht="13.5" customHeight="1">
      <c r="B45" s="899"/>
      <c r="C45" s="250" t="s">
        <v>396</v>
      </c>
      <c r="D45" s="238"/>
      <c r="E45" s="251"/>
      <c r="F45" s="251"/>
      <c r="G45" s="251"/>
      <c r="H45" s="251"/>
      <c r="I45" s="252"/>
      <c r="J45" s="33"/>
      <c r="K45" s="34"/>
      <c r="L45" s="52"/>
      <c r="M45" s="212"/>
      <c r="N45" s="27" t="str">
        <f>IF(ISERROR(INDEX('建具一覧表_光視7-1,7-2'!$D$13:$D$62,MATCH(M45,'建具一覧表_光視7-1,7-2'!$C$13:$C$62,0))),"0",INDEX('建具一覧表_光視7-1,7-2'!$D$13:$D$62,MATCH(M45,'建具一覧表_光視7-1,7-2'!$C$13:$C$62,0)))</f>
        <v>0</v>
      </c>
      <c r="O45" s="27" t="str">
        <f>IF(ISERROR(INDEX('建具一覧表_光視7-1,7-2'!$E$13:$E$62,MATCH(M45,'建具一覧表_光視7-1,7-2'!$C$13:$C$62,0))),"0",INDEX('建具一覧表_光視7-1,7-2'!$E$13:$E$62,MATCH(M45,'建具一覧表_光視7-1,7-2'!$C$13:$C$62,0)))</f>
        <v>0</v>
      </c>
      <c r="P45" s="195">
        <f>ROUNDDOWN(+N45*O45,3)</f>
        <v>0</v>
      </c>
      <c r="Q45" s="244"/>
      <c r="R45" s="216"/>
      <c r="S45" s="27" t="str">
        <f>IF(ISERROR(INDEX('建具一覧表_光視7-1,7-2'!$D$13:$D$62,MATCH(R45,'建具一覧表_光視7-1,7-2'!$C$13:$C$62,0))),"0",INDEX('建具一覧表_光視7-1,7-2'!$D$13:$D$62,MATCH(R45,'建具一覧表_光視7-1,7-2'!$C$13:$C$62,0)))</f>
        <v>0</v>
      </c>
      <c r="T45" s="27" t="str">
        <f>IF(ISERROR(INDEX('建具一覧表_光視7-1,7-2'!$E$13:$E$62,MATCH(R45,'建具一覧表_光視7-1,7-2'!$C$13:$C$62,0))),"0",INDEX('建具一覧表_光視7-1,7-2'!$E$13:$E$62,MATCH(R45,'建具一覧表_光視7-1,7-2'!$C$13:$C$62,0)))</f>
        <v>0</v>
      </c>
      <c r="U45" s="195">
        <f>ROUNDDOWN(+S45*T45,3)</f>
        <v>0</v>
      </c>
      <c r="V45" s="256"/>
      <c r="W45" s="13"/>
      <c r="X45" s="53"/>
      <c r="Y45" s="53"/>
      <c r="Z45" s="188"/>
      <c r="AA45" s="14"/>
      <c r="AB45" s="243"/>
    </row>
    <row r="46" spans="2:28" s="1" customFormat="1" ht="13.5" customHeight="1">
      <c r="B46" s="899"/>
      <c r="C46" s="915"/>
      <c r="D46" s="916"/>
      <c r="E46" s="916"/>
      <c r="F46" s="916"/>
      <c r="G46" s="916"/>
      <c r="H46" s="916"/>
      <c r="I46" s="917"/>
      <c r="J46" s="33"/>
      <c r="K46" s="34"/>
      <c r="L46" s="52"/>
      <c r="M46" s="212"/>
      <c r="N46" s="32" t="str">
        <f>IF(ISERROR(INDEX('建具一覧表_光視7-1,7-2'!$D$13:$D$62,MATCH(M46,'建具一覧表_光視7-1,7-2'!$C$13:$C$62,0))),"0",INDEX('建具一覧表_光視7-1,7-2'!$D$13:$D$62,MATCH(M46,'建具一覧表_光視7-1,7-2'!$C$13:$C$62,0)))</f>
        <v>0</v>
      </c>
      <c r="O46" s="27" t="str">
        <f>IF(ISERROR(INDEX('建具一覧表_光視7-1,7-2'!$E$13:$E$62,MATCH(M46,'建具一覧表_光視7-1,7-2'!$C$13:$C$62,0))),"0",INDEX('建具一覧表_光視7-1,7-2'!$E$13:$E$62,MATCH(M46,'建具一覧表_光視7-1,7-2'!$C$13:$C$62,0)))</f>
        <v>0</v>
      </c>
      <c r="P46" s="195">
        <f>ROUNDDOWN(+N46*O46,3)</f>
        <v>0</v>
      </c>
      <c r="Q46" s="244"/>
      <c r="R46" s="216"/>
      <c r="S46" s="32" t="str">
        <f>IF(ISERROR(INDEX('建具一覧表_光視7-1,7-2'!$D$13:$D$62,MATCH(R46,'建具一覧表_光視7-1,7-2'!$C$13:$C$62,0))),"0",INDEX('建具一覧表_光視7-1,7-2'!$D$13:$D$62,MATCH(R46,'建具一覧表_光視7-1,7-2'!$C$13:$C$62,0)))</f>
        <v>0</v>
      </c>
      <c r="T46" s="27" t="str">
        <f>IF(ISERROR(INDEX('建具一覧表_光視7-1,7-2'!$E$13:$E$62,MATCH(R46,'建具一覧表_光視7-1,7-2'!$C$13:$C$62,0))),"0",INDEX('建具一覧表_光視7-1,7-2'!$E$13:$E$62,MATCH(R46,'建具一覧表_光視7-1,7-2'!$C$13:$C$62,0)))</f>
        <v>0</v>
      </c>
      <c r="U46" s="195">
        <f>ROUNDDOWN(+S46*T46,3)</f>
        <v>0</v>
      </c>
      <c r="V46" s="256"/>
      <c r="W46" s="13"/>
      <c r="X46" s="53"/>
      <c r="Y46" s="53"/>
      <c r="Z46" s="254"/>
      <c r="AA46" s="14"/>
      <c r="AB46" s="243"/>
    </row>
    <row r="47" spans="2:28" s="1" customFormat="1" ht="13.5" customHeight="1">
      <c r="B47" s="899"/>
      <c r="C47" s="915"/>
      <c r="D47" s="916"/>
      <c r="E47" s="916"/>
      <c r="F47" s="916"/>
      <c r="G47" s="916"/>
      <c r="H47" s="916"/>
      <c r="I47" s="917"/>
      <c r="J47" s="33"/>
      <c r="K47" s="34"/>
      <c r="L47" s="52"/>
      <c r="M47" s="212"/>
      <c r="N47" s="32" t="str">
        <f>IF(ISERROR(INDEX('建具一覧表_光視7-1,7-2'!$D$13:$D$62,MATCH(M47,'建具一覧表_光視7-1,7-2'!$C$13:$C$62,0))),"0",INDEX('建具一覧表_光視7-1,7-2'!$D$13:$D$62,MATCH(M47,'建具一覧表_光視7-1,7-2'!$C$13:$C$62,0)))</f>
        <v>0</v>
      </c>
      <c r="O47" s="27" t="str">
        <f>IF(ISERROR(INDEX('建具一覧表_光視7-1,7-2'!$E$13:$E$62,MATCH(M47,'建具一覧表_光視7-1,7-2'!$C$13:$C$62,0))),"0",INDEX('建具一覧表_光視7-1,7-2'!$E$13:$E$62,MATCH(M47,'建具一覧表_光視7-1,7-2'!$C$13:$C$62,0)))</f>
        <v>0</v>
      </c>
      <c r="P47" s="195">
        <f>ROUNDDOWN(+N47*O47,3)</f>
        <v>0</v>
      </c>
      <c r="Q47" s="244"/>
      <c r="R47" s="216"/>
      <c r="S47" s="32" t="str">
        <f>IF(ISERROR(INDEX('建具一覧表_光視7-1,7-2'!$D$13:$D$62,MATCH(R47,'建具一覧表_光視7-1,7-2'!$C$13:$C$62,0))),"0",INDEX('建具一覧表_光視7-1,7-2'!$D$13:$D$62,MATCH(R47,'建具一覧表_光視7-1,7-2'!$C$13:$C$62,0)))</f>
        <v>0</v>
      </c>
      <c r="T47" s="27" t="str">
        <f>IF(ISERROR(INDEX('建具一覧表_光視7-1,7-2'!$E$13:$E$62,MATCH(R47,'建具一覧表_光視7-1,7-2'!$C$13:$C$62,0))),"0",INDEX('建具一覧表_光視7-1,7-2'!$E$13:$E$62,MATCH(R47,'建具一覧表_光視7-1,7-2'!$C$13:$C$62,0)))</f>
        <v>0</v>
      </c>
      <c r="U47" s="195">
        <f>ROUNDDOWN(+S47*T47,3)</f>
        <v>0</v>
      </c>
      <c r="V47" s="9"/>
      <c r="W47" s="13"/>
      <c r="X47" s="53"/>
      <c r="Y47" s="53" t="s">
        <v>386</v>
      </c>
      <c r="Z47" s="929">
        <f>+P43+P49+U43+U49+Z43</f>
        <v>0</v>
      </c>
      <c r="AA47" s="14"/>
      <c r="AB47" s="243"/>
    </row>
    <row r="48" spans="2:28" s="1" customFormat="1" ht="13.5" customHeight="1">
      <c r="B48" s="899"/>
      <c r="C48" s="915"/>
      <c r="D48" s="916"/>
      <c r="E48" s="916"/>
      <c r="F48" s="916"/>
      <c r="G48" s="916"/>
      <c r="H48" s="916"/>
      <c r="I48" s="917"/>
      <c r="J48" s="54"/>
      <c r="K48" s="55"/>
      <c r="L48" s="52"/>
      <c r="M48" s="213"/>
      <c r="N48" s="38" t="str">
        <f>IF(ISERROR(INDEX('建具一覧表_光視7-1,7-2'!$D$13:$D$62,MATCH(M48,'建具一覧表_光視7-1,7-2'!$C$13:$C$62,0))),"0",INDEX('建具一覧表_光視7-1,7-2'!$D$13:$D$62,MATCH(M48,'建具一覧表_光視7-1,7-2'!$C$13:$C$62,0)))</f>
        <v>0</v>
      </c>
      <c r="O48" s="39" t="str">
        <f>IF(ISERROR(INDEX('建具一覧表_光視7-1,7-2'!$E$13:$E$62,MATCH(M48,'建具一覧表_光視7-1,7-2'!$C$13:$C$62,0))),"0",INDEX('建具一覧表_光視7-1,7-2'!$E$13:$E$62,MATCH(M48,'建具一覧表_光視7-1,7-2'!$C$13:$C$62,0)))</f>
        <v>0</v>
      </c>
      <c r="P48" s="196">
        <f>ROUNDDOWN(+N48*O48,3)</f>
        <v>0</v>
      </c>
      <c r="Q48" s="244"/>
      <c r="R48" s="217"/>
      <c r="S48" s="38" t="str">
        <f>IF(ISERROR(INDEX('建具一覧表_光視7-1,7-2'!$D$13:$D$62,MATCH(R48,'建具一覧表_光視7-1,7-2'!$C$13:$C$62,0))),"0",INDEX('建具一覧表_光視7-1,7-2'!$D$13:$D$62,MATCH(R48,'建具一覧表_光視7-1,7-2'!$C$13:$C$62,0)))</f>
        <v>0</v>
      </c>
      <c r="T48" s="39" t="str">
        <f>IF(ISERROR(INDEX('建具一覧表_光視7-1,7-2'!$E$13:$E$62,MATCH(R48,'建具一覧表_光視7-1,7-2'!$C$13:$C$62,0))),"0",INDEX('建具一覧表_光視7-1,7-2'!$E$13:$E$62,MATCH(R48,'建具一覧表_光視7-1,7-2'!$C$13:$C$62,0)))</f>
        <v>0</v>
      </c>
      <c r="U48" s="196">
        <f>ROUNDDOWN(+S48*T48,3)</f>
        <v>0</v>
      </c>
      <c r="V48" s="256"/>
      <c r="W48" s="13"/>
      <c r="X48" s="53"/>
      <c r="Y48" s="53" t="s">
        <v>397</v>
      </c>
      <c r="Z48" s="930"/>
      <c r="AA48" s="14"/>
      <c r="AB48" s="243"/>
    </row>
    <row r="49" spans="2:28" s="1" customFormat="1" ht="13.5" customHeight="1">
      <c r="B49" s="900"/>
      <c r="C49" s="918"/>
      <c r="D49" s="919"/>
      <c r="E49" s="919"/>
      <c r="F49" s="919"/>
      <c r="G49" s="919"/>
      <c r="H49" s="919"/>
      <c r="I49" s="920"/>
      <c r="J49" s="56" t="s">
        <v>386</v>
      </c>
      <c r="K49" s="267">
        <f>SUM(K38:K48)</f>
        <v>0</v>
      </c>
      <c r="L49" s="57"/>
      <c r="M49" s="58"/>
      <c r="N49" s="44"/>
      <c r="O49" s="44"/>
      <c r="P49" s="266">
        <f>ROUNDDOWN(SUM(P44:P48),2)</f>
        <v>0</v>
      </c>
      <c r="Q49" s="257"/>
      <c r="R49" s="43"/>
      <c r="S49" s="44"/>
      <c r="T49" s="44"/>
      <c r="U49" s="266">
        <f>ROUNDDOWN(SUM(U44:U48),2)</f>
        <v>0</v>
      </c>
      <c r="V49" s="258"/>
      <c r="W49" s="59"/>
      <c r="X49" s="42"/>
      <c r="Y49" s="42"/>
      <c r="Z49" s="931"/>
      <c r="AA49" s="14"/>
      <c r="AB49" s="243"/>
    </row>
    <row r="50" spans="2:28" s="1" customFormat="1" ht="13.5" customHeight="1">
      <c r="B50" s="898">
        <v>12</v>
      </c>
      <c r="C50" s="884" t="s">
        <v>398</v>
      </c>
      <c r="D50" s="886"/>
      <c r="E50" s="905" t="s">
        <v>391</v>
      </c>
      <c r="F50" s="905" t="s">
        <v>392</v>
      </c>
      <c r="G50" s="898" t="s">
        <v>393</v>
      </c>
      <c r="H50" s="898" t="s">
        <v>394</v>
      </c>
      <c r="I50" s="898" t="s">
        <v>395</v>
      </c>
      <c r="J50" s="208"/>
      <c r="K50" s="209"/>
      <c r="L50" s="26" t="s">
        <v>391</v>
      </c>
      <c r="M50" s="211"/>
      <c r="N50" s="60" t="str">
        <f>IF(ISERROR(INDEX('建具一覧表_光視7-1,7-2'!$D$13:$D$62,MATCH(M50,'建具一覧表_光視7-1,7-2'!$C$13:$C$62,0))),"0",INDEX('建具一覧表_光視7-1,7-2'!$D$13:$D$62,MATCH(M50,'建具一覧表_光視7-1,7-2'!$C$13:$C$62,0)))</f>
        <v>0</v>
      </c>
      <c r="O50" s="60" t="str">
        <f>IF(ISERROR(INDEX('建具一覧表_光視7-1,7-2'!$E$13:$E$62,MATCH(M50,'建具一覧表_光視7-1,7-2'!$C$13:$C$62,0))),"0",INDEX('建具一覧表_光視7-1,7-2'!$E$13:$E$62,MATCH(M50,'建具一覧表_光視7-1,7-2'!$C$13:$C$62,0)))</f>
        <v>0</v>
      </c>
      <c r="P50" s="194">
        <f>ROUNDDOWN(+N50*O50,3)</f>
        <v>0</v>
      </c>
      <c r="Q50" s="61" t="s">
        <v>393</v>
      </c>
      <c r="R50" s="215"/>
      <c r="S50" s="62" t="str">
        <f>IF(ISERROR(INDEX('建具一覧表_光視7-1,7-2'!$D$13:$D$62,MATCH(R50,'建具一覧表_光視7-1,7-2'!$C$13:$C$62,0))),"0",INDEX('建具一覧表_光視7-1,7-2'!$D$13:$D$62,MATCH(R50,'建具一覧表_光視7-1,7-2'!$C$13:$C$62,0)))</f>
        <v>0</v>
      </c>
      <c r="T50" s="62" t="str">
        <f>IF(ISERROR(INDEX('建具一覧表_光視7-1,7-2'!$E$13:$E$62,MATCH(R50,'建具一覧表_光視7-1,7-2'!$C$13:$C$62,0))),"0",INDEX('建具一覧表_光視7-1,7-2'!$E$13:$E$62,MATCH(R50,'建具一覧表_光視7-1,7-2'!$C$13:$C$62,0)))</f>
        <v>0</v>
      </c>
      <c r="U50" s="194">
        <f>ROUNDDOWN(+S50*T50,3)</f>
        <v>0</v>
      </c>
      <c r="V50" s="61" t="s">
        <v>395</v>
      </c>
      <c r="W50" s="218"/>
      <c r="X50" s="62" t="str">
        <f>IF(ISERROR(INDEX('建具一覧表_光視7-1,7-2'!$D$13:$D$62,MATCH(W50,'建具一覧表_光視7-1,7-2'!$C$13:$C$62,0))),"0",INDEX('建具一覧表_光視7-1,7-2'!$D$13:$D$62,MATCH(W50,'建具一覧表_光視7-1,7-2'!$C$13:$C$62,0)))</f>
        <v>0</v>
      </c>
      <c r="Y50" s="62" t="str">
        <f>IF(ISERROR(INDEX('建具一覧表_光視7-1,7-2'!$E$13:$E$62,MATCH(W50,'建具一覧表_光視7-1,7-2'!$C$13:$C$62,0))),"0",INDEX('建具一覧表_光視7-1,7-2'!$E$13:$E$62,MATCH(W50,'建具一覧表_光視7-1,7-2'!$C$13:$C$62,0)))</f>
        <v>0</v>
      </c>
      <c r="Z50" s="194">
        <f>ROUNDDOWN(+X50*Y50,3)</f>
        <v>0</v>
      </c>
      <c r="AA50" s="30"/>
      <c r="AB50" s="243"/>
    </row>
    <row r="51" spans="2:28" s="1" customFormat="1" ht="13.5" customHeight="1">
      <c r="B51" s="899"/>
      <c r="C51" s="890"/>
      <c r="D51" s="892"/>
      <c r="E51" s="906"/>
      <c r="F51" s="906"/>
      <c r="G51" s="900"/>
      <c r="H51" s="900"/>
      <c r="I51" s="900"/>
      <c r="J51" s="33"/>
      <c r="K51" s="34"/>
      <c r="L51" s="52"/>
      <c r="M51" s="212"/>
      <c r="N51" s="27" t="str">
        <f>IF(ISERROR(INDEX('建具一覧表_光視7-1,7-2'!$D$13:$D$62,MATCH(M51,'建具一覧表_光視7-1,7-2'!$C$13:$C$62,0))),"0",INDEX('建具一覧表_光視7-1,7-2'!$D$13:$D$62,MATCH(M51,'建具一覧表_光視7-1,7-2'!$C$13:$C$62,0)))</f>
        <v>0</v>
      </c>
      <c r="O51" s="27" t="str">
        <f>IF(ISERROR(INDEX('建具一覧表_光視7-1,7-2'!$E$13:$E$62,MATCH(M51,'建具一覧表_光視7-1,7-2'!$C$13:$C$62,0))),"0",INDEX('建具一覧表_光視7-1,7-2'!$E$13:$E$62,MATCH(M51,'建具一覧表_光視7-1,7-2'!$C$13:$C$62,0)))</f>
        <v>0</v>
      </c>
      <c r="P51" s="195">
        <f>ROUNDDOWN(+N51*O51,3)</f>
        <v>0</v>
      </c>
      <c r="Q51" s="244"/>
      <c r="R51" s="216"/>
      <c r="S51" s="27" t="str">
        <f>IF(ISERROR(INDEX('建具一覧表_光視7-1,7-2'!$D$13:$D$62,MATCH(R51,'建具一覧表_光視7-1,7-2'!$C$13:$C$62,0))),"0",INDEX('建具一覧表_光視7-1,7-2'!$D$13:$D$62,MATCH(R51,'建具一覧表_光視7-1,7-2'!$C$13:$C$62,0)))</f>
        <v>0</v>
      </c>
      <c r="T51" s="27" t="str">
        <f>IF(ISERROR(INDEX('建具一覧表_光視7-1,7-2'!$E$13:$E$62,MATCH(R51,'建具一覧表_光視7-1,7-2'!$C$13:$C$62,0))),"0",INDEX('建具一覧表_光視7-1,7-2'!$E$13:$E$62,MATCH(R51,'建具一覧表_光視7-1,7-2'!$C$13:$C$62,0)))</f>
        <v>0</v>
      </c>
      <c r="U51" s="195">
        <f>ROUNDDOWN(+S51*T51,3)</f>
        <v>0</v>
      </c>
      <c r="V51" s="245"/>
      <c r="W51" s="219"/>
      <c r="X51" s="27" t="str">
        <f>IF(ISERROR(INDEX('建具一覧表_光視7-1,7-2'!$D$13:$D$62,MATCH(W51,'建具一覧表_光視7-1,7-2'!$C$13:$C$62,0))),"0",INDEX('建具一覧表_光視7-1,7-2'!$D$13:$D$62,MATCH(W51,'建具一覧表_光視7-1,7-2'!$C$13:$C$62,0)))</f>
        <v>0</v>
      </c>
      <c r="Y51" s="27" t="str">
        <f>IF(ISERROR(INDEX('建具一覧表_光視7-1,7-2'!$E$13:$E$62,MATCH(W51,'建具一覧表_光視7-1,7-2'!$C$13:$C$62,0))),"0",INDEX('建具一覧表_光視7-1,7-2'!$E$13:$E$62,MATCH(W51,'建具一覧表_光視7-1,7-2'!$C$13:$C$62,0)))</f>
        <v>0</v>
      </c>
      <c r="Z51" s="195">
        <f>ROUNDDOWN(+X51*Y51,3)</f>
        <v>0</v>
      </c>
      <c r="AA51" s="14"/>
      <c r="AB51" s="243"/>
    </row>
    <row r="52" spans="2:28" s="1" customFormat="1" ht="13.5" customHeight="1">
      <c r="B52" s="899"/>
      <c r="C52" s="932" t="s">
        <v>419</v>
      </c>
      <c r="D52" s="923">
        <f>IF(K61=0,0,ROUNDDOWN(+Z59/+K61,2))</f>
        <v>0</v>
      </c>
      <c r="E52" s="925" t="str">
        <f>IF(P55=0,"-",ROUNDDOWN(+P55/+Z59,2))</f>
        <v>-</v>
      </c>
      <c r="F52" s="927" t="str">
        <f>IF(P61=0,"-",ROUNDDOWN(+P61/+Z59,2))</f>
        <v>-</v>
      </c>
      <c r="G52" s="927" t="str">
        <f>IF(U55=0,"-",ROUNDDOWN(U55/Z59,2))</f>
        <v>-</v>
      </c>
      <c r="H52" s="927" t="str">
        <f>IF(U61=0,"-",ROUNDDOWN(+U61/+Z59,2))</f>
        <v>-</v>
      </c>
      <c r="I52" s="927" t="str">
        <f>IF(Z55=0,"-",ROUNDDOWN(+Z55/+Z59,2))</f>
        <v>-</v>
      </c>
      <c r="J52" s="33"/>
      <c r="K52" s="34"/>
      <c r="L52" s="52"/>
      <c r="M52" s="212"/>
      <c r="N52" s="32" t="str">
        <f>IF(ISERROR(INDEX('建具一覧表_光視7-1,7-2'!$D$13:$D$62,MATCH(M52,'建具一覧表_光視7-1,7-2'!$C$13:$C$62,0))),"0",INDEX('建具一覧表_光視7-1,7-2'!$D$13:$D$62,MATCH(M52,'建具一覧表_光視7-1,7-2'!$C$13:$C$62,0)))</f>
        <v>0</v>
      </c>
      <c r="O52" s="27" t="str">
        <f>IF(ISERROR(INDEX('建具一覧表_光視7-1,7-2'!$E$13:$E$62,MATCH(M52,'建具一覧表_光視7-1,7-2'!$C$13:$C$62,0))),"0",INDEX('建具一覧表_光視7-1,7-2'!$E$13:$E$62,MATCH(M52,'建具一覧表_光視7-1,7-2'!$C$13:$C$62,0)))</f>
        <v>0</v>
      </c>
      <c r="P52" s="195">
        <f>ROUNDDOWN(+N52*O52,3)</f>
        <v>0</v>
      </c>
      <c r="Q52" s="244"/>
      <c r="R52" s="216"/>
      <c r="S52" s="32" t="str">
        <f>IF(ISERROR(INDEX('建具一覧表_光視7-1,7-2'!$D$13:$D$62,MATCH(R52,'建具一覧表_光視7-1,7-2'!$C$13:$C$62,0))),"0",INDEX('建具一覧表_光視7-1,7-2'!$D$13:$D$62,MATCH(R52,'建具一覧表_光視7-1,7-2'!$C$13:$C$62,0)))</f>
        <v>0</v>
      </c>
      <c r="T52" s="27" t="str">
        <f>IF(ISERROR(INDEX('建具一覧表_光視7-1,7-2'!$E$13:$E$62,MATCH(R52,'建具一覧表_光視7-1,7-2'!$C$13:$C$62,0))),"0",INDEX('建具一覧表_光視7-1,7-2'!$E$13:$E$62,MATCH(R52,'建具一覧表_光視7-1,7-2'!$C$13:$C$62,0)))</f>
        <v>0</v>
      </c>
      <c r="U52" s="195">
        <f>ROUNDDOWN(+S52*T52,3)</f>
        <v>0</v>
      </c>
      <c r="V52" s="245"/>
      <c r="W52" s="219"/>
      <c r="X52" s="32" t="str">
        <f>IF(ISERROR(INDEX('建具一覧表_光視7-1,7-2'!$D$13:$D$62,MATCH(W52,'建具一覧表_光視7-1,7-2'!$C$13:$C$62,0))),"0",INDEX('建具一覧表_光視7-1,7-2'!$D$13:$D$62,MATCH(W52,'建具一覧表_光視7-1,7-2'!$C$13:$C$62,0)))</f>
        <v>0</v>
      </c>
      <c r="Y52" s="27" t="str">
        <f>IF(ISERROR(INDEX('建具一覧表_光視7-1,7-2'!$E$13:$E$62,MATCH(W52,'建具一覧表_光視7-1,7-2'!$C$13:$C$62,0))),"0",INDEX('建具一覧表_光視7-1,7-2'!$E$13:$E$62,MATCH(W52,'建具一覧表_光視7-1,7-2'!$C$13:$C$62,0)))</f>
        <v>0</v>
      </c>
      <c r="Z52" s="195">
        <f>ROUNDDOWN(+X52*Y52,3)</f>
        <v>0</v>
      </c>
      <c r="AA52" s="14"/>
      <c r="AB52" s="243"/>
    </row>
    <row r="53" spans="2:28" s="1" customFormat="1" ht="13.5" customHeight="1">
      <c r="B53" s="899"/>
      <c r="C53" s="922"/>
      <c r="D53" s="924"/>
      <c r="E53" s="926"/>
      <c r="F53" s="928"/>
      <c r="G53" s="928"/>
      <c r="H53" s="928"/>
      <c r="I53" s="928"/>
      <c r="J53" s="33"/>
      <c r="K53" s="34"/>
      <c r="L53" s="31"/>
      <c r="M53" s="212"/>
      <c r="N53" s="32" t="str">
        <f>IF(ISERROR(INDEX('建具一覧表_光視7-1,7-2'!$D$13:$D$62,MATCH(M53,'建具一覧表_光視7-1,7-2'!$C$13:$C$62,0))),"0",INDEX('建具一覧表_光視7-1,7-2'!$D$13:$D$62,MATCH(M53,'建具一覧表_光視7-1,7-2'!$C$13:$C$62,0)))</f>
        <v>0</v>
      </c>
      <c r="O53" s="27" t="str">
        <f>IF(ISERROR(INDEX('建具一覧表_光視7-1,7-2'!$E$13:$E$62,MATCH(M53,'建具一覧表_光視7-1,7-2'!$C$13:$C$62,0))),"0",INDEX('建具一覧表_光視7-1,7-2'!$E$13:$E$62,MATCH(M53,'建具一覧表_光視7-1,7-2'!$C$13:$C$62,0)))</f>
        <v>0</v>
      </c>
      <c r="P53" s="195">
        <f>ROUNDDOWN(+N53*O53,3)</f>
        <v>0</v>
      </c>
      <c r="Q53" s="28"/>
      <c r="R53" s="216"/>
      <c r="S53" s="32" t="str">
        <f>IF(ISERROR(INDEX('建具一覧表_光視7-1,7-2'!$D$13:$D$62,MATCH(R53,'建具一覧表_光視7-1,7-2'!$C$13:$C$62,0))),"0",INDEX('建具一覧表_光視7-1,7-2'!$D$13:$D$62,MATCH(R53,'建具一覧表_光視7-1,7-2'!$C$13:$C$62,0)))</f>
        <v>0</v>
      </c>
      <c r="T53" s="27" t="str">
        <f>IF(ISERROR(INDEX('建具一覧表_光視7-1,7-2'!$E$13:$E$62,MATCH(R53,'建具一覧表_光視7-1,7-2'!$C$13:$C$62,0))),"0",INDEX('建具一覧表_光視7-1,7-2'!$E$13:$E$62,MATCH(R53,'建具一覧表_光視7-1,7-2'!$C$13:$C$62,0)))</f>
        <v>0</v>
      </c>
      <c r="U53" s="195">
        <f>ROUNDDOWN(+S53*T53,3)</f>
        <v>0</v>
      </c>
      <c r="V53" s="35"/>
      <c r="W53" s="219"/>
      <c r="X53" s="32" t="str">
        <f>IF(ISERROR(INDEX('建具一覧表_光視7-1,7-2'!$D$13:$D$62,MATCH(W53,'建具一覧表_光視7-1,7-2'!$C$13:$C$62,0))),"0",INDEX('建具一覧表_光視7-1,7-2'!$D$13:$D$62,MATCH(W53,'建具一覧表_光視7-1,7-2'!$C$13:$C$62,0)))</f>
        <v>0</v>
      </c>
      <c r="Y53" s="27" t="str">
        <f>IF(ISERROR(INDEX('建具一覧表_光視7-1,7-2'!$E$13:$E$62,MATCH(W53,'建具一覧表_光視7-1,7-2'!$C$13:$C$62,0))),"0",INDEX('建具一覧表_光視7-1,7-2'!$E$13:$E$62,MATCH(W53,'建具一覧表_光視7-1,7-2'!$C$13:$C$62,0)))</f>
        <v>0</v>
      </c>
      <c r="Z53" s="195">
        <f>ROUNDDOWN(+X53*Y53,3)</f>
        <v>0</v>
      </c>
      <c r="AA53" s="30"/>
      <c r="AB53" s="243"/>
    </row>
    <row r="54" spans="2:28" s="1" customFormat="1" ht="13.5" customHeight="1">
      <c r="B54" s="899"/>
      <c r="C54" s="907" t="s">
        <v>420</v>
      </c>
      <c r="D54" s="909">
        <f>IF(D52-$Y$9/100&lt;0,0,D52-$Y$9/100)</f>
        <v>0</v>
      </c>
      <c r="E54" s="911" t="str">
        <f>IF(E52="-","-",IF(E52-$Y$9/100&lt;0,0,IF(E52=1,1,E52-$Y$9/100)))</f>
        <v>-</v>
      </c>
      <c r="F54" s="913" t="str">
        <f>IF(F52="-","-",IF(F52-$Y$9/100&lt;0,0,IF(F52=1,1,F52-$Y$9/100)))</f>
        <v>-</v>
      </c>
      <c r="G54" s="913" t="str">
        <f>IF(G52="-","-",IF(G52-$Y$9/100&lt;0,0,IF(G52=1,1,G52-$Y$9/100)))</f>
        <v>-</v>
      </c>
      <c r="H54" s="913" t="str">
        <f>IF(H52="-","-",IF(H52-$Y$9/100&lt;0,0,IF(H52=1,1,H52-$Y$9/100)))</f>
        <v>-</v>
      </c>
      <c r="I54" s="913" t="str">
        <f>IF(I52="-","-",IF(I52-$Y$9/100&lt;0,0,IF(I52=1,1,I52-$Y$9/100)))</f>
        <v>-</v>
      </c>
      <c r="J54" s="33"/>
      <c r="K54" s="34"/>
      <c r="L54" s="52"/>
      <c r="M54" s="214"/>
      <c r="N54" s="36" t="str">
        <f>IF(ISERROR(INDEX('建具一覧表_光視7-1,7-2'!$D$13:$D$62,MATCH(M54,'建具一覧表_光視7-1,7-2'!$C$13:$C$62,0))),"0",INDEX('建具一覧表_光視7-1,7-2'!$D$13:$D$62,MATCH(M54,'建具一覧表_光視7-1,7-2'!$C$13:$C$62,0)))</f>
        <v>0</v>
      </c>
      <c r="O54" s="37" t="str">
        <f>IF(ISERROR(INDEX('建具一覧表_光視7-1,7-2'!$E$13:$E$62,MATCH(M54,'建具一覧表_光視7-1,7-2'!$C$13:$C$62,0))),"0",INDEX('建具一覧表_光視7-1,7-2'!$E$13:$E$62,MATCH(M54,'建具一覧表_光視7-1,7-2'!$C$13:$C$62,0)))</f>
        <v>0</v>
      </c>
      <c r="P54" s="196">
        <f>ROUNDDOWN(+N54*O54,3)</f>
        <v>0</v>
      </c>
      <c r="Q54" s="244"/>
      <c r="R54" s="217"/>
      <c r="S54" s="38" t="str">
        <f>IF(ISERROR(INDEX('建具一覧表_光視7-1,7-2'!$D$13:$D$62,MATCH(R54,'建具一覧表_光視7-1,7-2'!$C$13:$C$62,0))),"0",INDEX('建具一覧表_光視7-1,7-2'!$D$13:$D$62,MATCH(R54,'建具一覧表_光視7-1,7-2'!$C$13:$C$62,0)))</f>
        <v>0</v>
      </c>
      <c r="T54" s="39" t="str">
        <f>IF(ISERROR(INDEX('建具一覧表_光視7-1,7-2'!$E$13:$E$62,MATCH(R54,'建具一覧表_光視7-1,7-2'!$C$13:$C$62,0))),"0",INDEX('建具一覧表_光視7-1,7-2'!$E$13:$E$62,MATCH(R54,'建具一覧表_光視7-1,7-2'!$C$13:$C$62,0)))</f>
        <v>0</v>
      </c>
      <c r="U54" s="196">
        <f>ROUNDDOWN(+S54*T54,3)</f>
        <v>0</v>
      </c>
      <c r="V54" s="246"/>
      <c r="W54" s="220"/>
      <c r="X54" s="38" t="str">
        <f>IF(ISERROR(INDEX('建具一覧表_光視7-1,7-2'!$D$13:$D$62,MATCH(W54,'建具一覧表_光視7-1,7-2'!$C$13:$C$62,0))),"0",INDEX('建具一覧表_光視7-1,7-2'!$D$13:$D$62,MATCH(W54,'建具一覧表_光視7-1,7-2'!$C$13:$C$62,0)))</f>
        <v>0</v>
      </c>
      <c r="Y54" s="39" t="str">
        <f>IF(ISERROR(INDEX('建具一覧表_光視7-1,7-2'!$E$13:$E$62,MATCH(W54,'建具一覧表_光視7-1,7-2'!$C$13:$C$62,0))),"0",INDEX('建具一覧表_光視7-1,7-2'!$E$13:$E$62,MATCH(W54,'建具一覧表_光視7-1,7-2'!$C$13:$C$62,0)))</f>
        <v>0</v>
      </c>
      <c r="Z54" s="196">
        <f>ROUNDDOWN(+X54*Y54,3)</f>
        <v>0</v>
      </c>
      <c r="AA54" s="14"/>
      <c r="AB54" s="243"/>
    </row>
    <row r="55" spans="2:28" s="1" customFormat="1" ht="13.5" customHeight="1">
      <c r="B55" s="899"/>
      <c r="C55" s="908"/>
      <c r="D55" s="910"/>
      <c r="E55" s="912"/>
      <c r="F55" s="914"/>
      <c r="G55" s="914"/>
      <c r="H55" s="914"/>
      <c r="I55" s="914"/>
      <c r="J55" s="33"/>
      <c r="K55" s="34"/>
      <c r="L55" s="57"/>
      <c r="M55" s="41"/>
      <c r="N55" s="42"/>
      <c r="O55" s="42"/>
      <c r="P55" s="266">
        <f>ROUNDDOWN(SUM(P50:P54),2)</f>
        <v>0</v>
      </c>
      <c r="Q55" s="247"/>
      <c r="R55" s="43"/>
      <c r="S55" s="44"/>
      <c r="T55" s="44"/>
      <c r="U55" s="266">
        <f>ROUNDDOWN(SUM(U50:U54),2)</f>
        <v>0</v>
      </c>
      <c r="V55" s="247"/>
      <c r="W55" s="45"/>
      <c r="X55" s="44"/>
      <c r="Y55" s="44"/>
      <c r="Z55" s="266">
        <f>ROUNDDOWN(SUM(Z50:Z54),2)</f>
        <v>0</v>
      </c>
      <c r="AA55" s="14"/>
      <c r="AB55" s="243"/>
    </row>
    <row r="56" spans="2:28" s="1" customFormat="1" ht="13.5" customHeight="1">
      <c r="B56" s="899"/>
      <c r="C56" s="248"/>
      <c r="D56" s="46"/>
      <c r="E56" s="47"/>
      <c r="F56" s="47"/>
      <c r="G56" s="47"/>
      <c r="H56" s="47"/>
      <c r="I56" s="48"/>
      <c r="J56" s="33"/>
      <c r="K56" s="34"/>
      <c r="L56" s="52" t="s">
        <v>392</v>
      </c>
      <c r="M56" s="211"/>
      <c r="N56" s="27" t="str">
        <f>IF(ISERROR(INDEX('建具一覧表_光視7-1,7-2'!$D$13:$D$62,MATCH(M56,'建具一覧表_光視7-1,7-2'!$C$13:$C$62,0))),"0",INDEX('建具一覧表_光視7-1,7-2'!$D$13:$D$62,MATCH(M56,'建具一覧表_光視7-1,7-2'!$C$13:$C$62,0)))</f>
        <v>0</v>
      </c>
      <c r="O56" s="27" t="str">
        <f>IF(ISERROR(INDEX('建具一覧表_光視7-1,7-2'!$E$13:$E$62,MATCH(M56,'建具一覧表_光視7-1,7-2'!$C$13:$C$62,0))),"0",INDEX('建具一覧表_光視7-1,7-2'!$E$13:$E$62,MATCH(M56,'建具一覧表_光視7-1,7-2'!$C$13:$C$62,0)))</f>
        <v>0</v>
      </c>
      <c r="P56" s="195">
        <f>ROUNDDOWN(+N56*O56,3)</f>
        <v>0</v>
      </c>
      <c r="Q56" s="249" t="s">
        <v>394</v>
      </c>
      <c r="R56" s="216"/>
      <c r="S56" s="29" t="str">
        <f>IF(ISERROR(INDEX('建具一覧表_光視7-1,7-2'!$D$13:$D$62,MATCH(R56,'建具一覧表_光視7-1,7-2'!$C$13:$C$62,0))),"0",INDEX('建具一覧表_光視7-1,7-2'!$D$13:$D$62,MATCH(R56,'建具一覧表_光視7-1,7-2'!$C$13:$C$62,0)))</f>
        <v>0</v>
      </c>
      <c r="T56" s="29" t="str">
        <f>IF(ISERROR(INDEX('建具一覧表_光視7-1,7-2'!$E$13:$E$62,MATCH(R56,'建具一覧表_光視7-1,7-2'!$C$13:$C$62,0))),"0",INDEX('建具一覧表_光視7-1,7-2'!$E$13:$E$62,MATCH(R56,'建具一覧表_光視7-1,7-2'!$C$13:$C$62,0)))</f>
        <v>0</v>
      </c>
      <c r="U56" s="195">
        <f>ROUNDDOWN(+S56*T56,3)</f>
        <v>0</v>
      </c>
      <c r="V56" s="9"/>
      <c r="W56" s="13"/>
      <c r="X56" s="51"/>
      <c r="Y56" s="51"/>
      <c r="Z56" s="186"/>
      <c r="AA56" s="14"/>
      <c r="AB56" s="243"/>
    </row>
    <row r="57" spans="2:28" s="1" customFormat="1" ht="13.5" customHeight="1">
      <c r="B57" s="899"/>
      <c r="C57" s="250" t="s">
        <v>396</v>
      </c>
      <c r="D57" s="238"/>
      <c r="E57" s="251"/>
      <c r="F57" s="251"/>
      <c r="G57" s="251"/>
      <c r="H57" s="251"/>
      <c r="I57" s="252"/>
      <c r="J57" s="33"/>
      <c r="K57" s="34"/>
      <c r="L57" s="52"/>
      <c r="M57" s="212"/>
      <c r="N57" s="27" t="str">
        <f>IF(ISERROR(INDEX('建具一覧表_光視7-1,7-2'!$D$13:$D$62,MATCH(M57,'建具一覧表_光視7-1,7-2'!$C$13:$C$62,0))),"0",INDEX('建具一覧表_光視7-1,7-2'!$D$13:$D$62,MATCH(M57,'建具一覧表_光視7-1,7-2'!$C$13:$C$62,0)))</f>
        <v>0</v>
      </c>
      <c r="O57" s="27" t="str">
        <f>IF(ISERROR(INDEX('建具一覧表_光視7-1,7-2'!$E$13:$E$62,MATCH(M57,'建具一覧表_光視7-1,7-2'!$C$13:$C$62,0))),"0",INDEX('建具一覧表_光視7-1,7-2'!$E$13:$E$62,MATCH(M57,'建具一覧表_光視7-1,7-2'!$C$13:$C$62,0)))</f>
        <v>0</v>
      </c>
      <c r="P57" s="195">
        <f>ROUNDDOWN(+N57*O57,3)</f>
        <v>0</v>
      </c>
      <c r="Q57" s="244"/>
      <c r="R57" s="216"/>
      <c r="S57" s="27" t="str">
        <f>IF(ISERROR(INDEX('建具一覧表_光視7-1,7-2'!$D$13:$D$62,MATCH(R57,'建具一覧表_光視7-1,7-2'!$C$13:$C$62,0))),"0",INDEX('建具一覧表_光視7-1,7-2'!$D$13:$D$62,MATCH(R57,'建具一覧表_光視7-1,7-2'!$C$13:$C$62,0)))</f>
        <v>0</v>
      </c>
      <c r="T57" s="27" t="str">
        <f>IF(ISERROR(INDEX('建具一覧表_光視7-1,7-2'!$E$13:$E$62,MATCH(R57,'建具一覧表_光視7-1,7-2'!$C$13:$C$62,0))),"0",INDEX('建具一覧表_光視7-1,7-2'!$E$13:$E$62,MATCH(R57,'建具一覧表_光視7-1,7-2'!$C$13:$C$62,0)))</f>
        <v>0</v>
      </c>
      <c r="U57" s="195">
        <f>ROUNDDOWN(+S57*T57,3)</f>
        <v>0</v>
      </c>
      <c r="V57" s="256"/>
      <c r="W57" s="13"/>
      <c r="X57" s="53"/>
      <c r="Y57" s="53"/>
      <c r="Z57" s="188"/>
      <c r="AA57" s="14"/>
      <c r="AB57" s="243"/>
    </row>
    <row r="58" spans="2:28" s="1" customFormat="1" ht="13.5" customHeight="1">
      <c r="B58" s="899"/>
      <c r="C58" s="915"/>
      <c r="D58" s="916"/>
      <c r="E58" s="916"/>
      <c r="F58" s="916"/>
      <c r="G58" s="916"/>
      <c r="H58" s="916"/>
      <c r="I58" s="917"/>
      <c r="J58" s="33"/>
      <c r="K58" s="34"/>
      <c r="L58" s="52"/>
      <c r="M58" s="212"/>
      <c r="N58" s="32" t="str">
        <f>IF(ISERROR(INDEX('建具一覧表_光視7-1,7-2'!$D$13:$D$62,MATCH(M58,'建具一覧表_光視7-1,7-2'!$C$13:$C$62,0))),"0",INDEX('建具一覧表_光視7-1,7-2'!$D$13:$D$62,MATCH(M58,'建具一覧表_光視7-1,7-2'!$C$13:$C$62,0)))</f>
        <v>0</v>
      </c>
      <c r="O58" s="27" t="str">
        <f>IF(ISERROR(INDEX('建具一覧表_光視7-1,7-2'!$E$13:$E$62,MATCH(M58,'建具一覧表_光視7-1,7-2'!$C$13:$C$62,0))),"0",INDEX('建具一覧表_光視7-1,7-2'!$E$13:$E$62,MATCH(M58,'建具一覧表_光視7-1,7-2'!$C$13:$C$62,0)))</f>
        <v>0</v>
      </c>
      <c r="P58" s="195">
        <f>ROUNDDOWN(+N58*O58,3)</f>
        <v>0</v>
      </c>
      <c r="Q58" s="244"/>
      <c r="R58" s="216"/>
      <c r="S58" s="32" t="str">
        <f>IF(ISERROR(INDEX('建具一覧表_光視7-1,7-2'!$D$13:$D$62,MATCH(R58,'建具一覧表_光視7-1,7-2'!$C$13:$C$62,0))),"0",INDEX('建具一覧表_光視7-1,7-2'!$D$13:$D$62,MATCH(R58,'建具一覧表_光視7-1,7-2'!$C$13:$C$62,0)))</f>
        <v>0</v>
      </c>
      <c r="T58" s="27" t="str">
        <f>IF(ISERROR(INDEX('建具一覧表_光視7-1,7-2'!$E$13:$E$62,MATCH(R58,'建具一覧表_光視7-1,7-2'!$C$13:$C$62,0))),"0",INDEX('建具一覧表_光視7-1,7-2'!$E$13:$E$62,MATCH(R58,'建具一覧表_光視7-1,7-2'!$C$13:$C$62,0)))</f>
        <v>0</v>
      </c>
      <c r="U58" s="195">
        <f>ROUNDDOWN(+S58*T58,3)</f>
        <v>0</v>
      </c>
      <c r="V58" s="256"/>
      <c r="W58" s="13"/>
      <c r="X58" s="53"/>
      <c r="Y58" s="53"/>
      <c r="Z58" s="254"/>
      <c r="AA58" s="14"/>
      <c r="AB58" s="243"/>
    </row>
    <row r="59" spans="2:28" s="1" customFormat="1" ht="13.5" customHeight="1">
      <c r="B59" s="899"/>
      <c r="C59" s="915"/>
      <c r="D59" s="916"/>
      <c r="E59" s="916"/>
      <c r="F59" s="916"/>
      <c r="G59" s="916"/>
      <c r="H59" s="916"/>
      <c r="I59" s="917"/>
      <c r="J59" s="33"/>
      <c r="K59" s="34"/>
      <c r="L59" s="52"/>
      <c r="M59" s="212"/>
      <c r="N59" s="32" t="str">
        <f>IF(ISERROR(INDEX('建具一覧表_光視7-1,7-2'!$D$13:$D$62,MATCH(M59,'建具一覧表_光視7-1,7-2'!$C$13:$C$62,0))),"0",INDEX('建具一覧表_光視7-1,7-2'!$D$13:$D$62,MATCH(M59,'建具一覧表_光視7-1,7-2'!$C$13:$C$62,0)))</f>
        <v>0</v>
      </c>
      <c r="O59" s="27" t="str">
        <f>IF(ISERROR(INDEX('建具一覧表_光視7-1,7-2'!$E$13:$E$62,MATCH(M59,'建具一覧表_光視7-1,7-2'!$C$13:$C$62,0))),"0",INDEX('建具一覧表_光視7-1,7-2'!$E$13:$E$62,MATCH(M59,'建具一覧表_光視7-1,7-2'!$C$13:$C$62,0)))</f>
        <v>0</v>
      </c>
      <c r="P59" s="195">
        <f>ROUNDDOWN(+N59*O59,3)</f>
        <v>0</v>
      </c>
      <c r="Q59" s="244"/>
      <c r="R59" s="216"/>
      <c r="S59" s="32" t="str">
        <f>IF(ISERROR(INDEX('建具一覧表_光視7-1,7-2'!$D$13:$D$62,MATCH(R59,'建具一覧表_光視7-1,7-2'!$C$13:$C$62,0))),"0",INDEX('建具一覧表_光視7-1,7-2'!$D$13:$D$62,MATCH(R59,'建具一覧表_光視7-1,7-2'!$C$13:$C$62,0)))</f>
        <v>0</v>
      </c>
      <c r="T59" s="27" t="str">
        <f>IF(ISERROR(INDEX('建具一覧表_光視7-1,7-2'!$E$13:$E$62,MATCH(R59,'建具一覧表_光視7-1,7-2'!$C$13:$C$62,0))),"0",INDEX('建具一覧表_光視7-1,7-2'!$E$13:$E$62,MATCH(R59,'建具一覧表_光視7-1,7-2'!$C$13:$C$62,0)))</f>
        <v>0</v>
      </c>
      <c r="U59" s="195">
        <f>ROUNDDOWN(+S59*T59,3)</f>
        <v>0</v>
      </c>
      <c r="V59" s="9"/>
      <c r="W59" s="13"/>
      <c r="X59" s="53"/>
      <c r="Y59" s="53" t="s">
        <v>386</v>
      </c>
      <c r="Z59" s="929">
        <f>+P55+P61+U55+U61+Z55</f>
        <v>0</v>
      </c>
      <c r="AA59" s="14"/>
      <c r="AB59" s="243"/>
    </row>
    <row r="60" spans="2:28" s="1" customFormat="1" ht="13.5" customHeight="1">
      <c r="B60" s="899"/>
      <c r="C60" s="915"/>
      <c r="D60" s="916"/>
      <c r="E60" s="916"/>
      <c r="F60" s="916"/>
      <c r="G60" s="916"/>
      <c r="H60" s="916"/>
      <c r="I60" s="917"/>
      <c r="J60" s="54"/>
      <c r="K60" s="55"/>
      <c r="L60" s="52"/>
      <c r="M60" s="213"/>
      <c r="N60" s="38" t="str">
        <f>IF(ISERROR(INDEX('建具一覧表_光視7-1,7-2'!$D$13:$D$62,MATCH(M60,'建具一覧表_光視7-1,7-2'!$C$13:$C$62,0))),"0",INDEX('建具一覧表_光視7-1,7-2'!$D$13:$D$62,MATCH(M60,'建具一覧表_光視7-1,7-2'!$C$13:$C$62,0)))</f>
        <v>0</v>
      </c>
      <c r="O60" s="39" t="str">
        <f>IF(ISERROR(INDEX('建具一覧表_光視7-1,7-2'!$E$13:$E$62,MATCH(M60,'建具一覧表_光視7-1,7-2'!$C$13:$C$62,0))),"0",INDEX('建具一覧表_光視7-1,7-2'!$E$13:$E$62,MATCH(M60,'建具一覧表_光視7-1,7-2'!$C$13:$C$62,0)))</f>
        <v>0</v>
      </c>
      <c r="P60" s="196">
        <f>ROUNDDOWN(+N60*O60,3)</f>
        <v>0</v>
      </c>
      <c r="Q60" s="244"/>
      <c r="R60" s="217"/>
      <c r="S60" s="38" t="str">
        <f>IF(ISERROR(INDEX('建具一覧表_光視7-1,7-2'!$D$13:$D$62,MATCH(R60,'建具一覧表_光視7-1,7-2'!$C$13:$C$62,0))),"0",INDEX('建具一覧表_光視7-1,7-2'!$D$13:$D$62,MATCH(R60,'建具一覧表_光視7-1,7-2'!$C$13:$C$62,0)))</f>
        <v>0</v>
      </c>
      <c r="T60" s="39" t="str">
        <f>IF(ISERROR(INDEX('建具一覧表_光視7-1,7-2'!$E$13:$E$62,MATCH(R60,'建具一覧表_光視7-1,7-2'!$C$13:$C$62,0))),"0",INDEX('建具一覧表_光視7-1,7-2'!$E$13:$E$62,MATCH(R60,'建具一覧表_光視7-1,7-2'!$C$13:$C$62,0)))</f>
        <v>0</v>
      </c>
      <c r="U60" s="196">
        <f>ROUNDDOWN(+S60*T60,3)</f>
        <v>0</v>
      </c>
      <c r="V60" s="256"/>
      <c r="W60" s="13"/>
      <c r="X60" s="53"/>
      <c r="Y60" s="53" t="s">
        <v>397</v>
      </c>
      <c r="Z60" s="930"/>
      <c r="AA60" s="14"/>
      <c r="AB60" s="243"/>
    </row>
    <row r="61" spans="2:28" s="1" customFormat="1" ht="13.5" customHeight="1">
      <c r="B61" s="900"/>
      <c r="C61" s="918"/>
      <c r="D61" s="919"/>
      <c r="E61" s="919"/>
      <c r="F61" s="919"/>
      <c r="G61" s="919"/>
      <c r="H61" s="919"/>
      <c r="I61" s="920"/>
      <c r="J61" s="56" t="s">
        <v>386</v>
      </c>
      <c r="K61" s="267">
        <f>SUM(K50:K60)</f>
        <v>0</v>
      </c>
      <c r="L61" s="57"/>
      <c r="M61" s="58"/>
      <c r="N61" s="44"/>
      <c r="O61" s="44"/>
      <c r="P61" s="266">
        <f>ROUNDDOWN(SUM(P56:P60),2)</f>
        <v>0</v>
      </c>
      <c r="Q61" s="257"/>
      <c r="R61" s="43"/>
      <c r="S61" s="44"/>
      <c r="T61" s="44"/>
      <c r="U61" s="266">
        <f>ROUNDDOWN(SUM(U56:U60),2)</f>
        <v>0</v>
      </c>
      <c r="V61" s="258"/>
      <c r="W61" s="59"/>
      <c r="X61" s="42"/>
      <c r="Y61" s="42"/>
      <c r="Z61" s="931"/>
      <c r="AA61" s="14"/>
      <c r="AB61" s="243"/>
    </row>
    <row r="62" spans="2:28" s="1" customFormat="1" ht="13.5" customHeight="1">
      <c r="B62" s="898">
        <v>13</v>
      </c>
      <c r="C62" s="884" t="s">
        <v>398</v>
      </c>
      <c r="D62" s="886"/>
      <c r="E62" s="905" t="s">
        <v>391</v>
      </c>
      <c r="F62" s="905" t="s">
        <v>392</v>
      </c>
      <c r="G62" s="898" t="s">
        <v>393</v>
      </c>
      <c r="H62" s="898" t="s">
        <v>394</v>
      </c>
      <c r="I62" s="898" t="s">
        <v>395</v>
      </c>
      <c r="J62" s="208"/>
      <c r="K62" s="210"/>
      <c r="L62" s="26" t="s">
        <v>391</v>
      </c>
      <c r="M62" s="212"/>
      <c r="N62" s="60" t="str">
        <f>IF(ISERROR(INDEX('建具一覧表_光視7-1,7-2'!$D$13:$D$62,MATCH(M62,'建具一覧表_光視7-1,7-2'!$C$13:$C$62,0))),"0",INDEX('建具一覧表_光視7-1,7-2'!$D$13:$D$62,MATCH(M62,'建具一覧表_光視7-1,7-2'!$C$13:$C$62,0)))</f>
        <v>0</v>
      </c>
      <c r="O62" s="60" t="str">
        <f>IF(ISERROR(INDEX('建具一覧表_光視7-1,7-2'!$E$13:$E$62,MATCH(M62,'建具一覧表_光視7-1,7-2'!$C$13:$C$62,0))),"0",INDEX('建具一覧表_光視7-1,7-2'!$E$13:$E$62,MATCH(M62,'建具一覧表_光視7-1,7-2'!$C$13:$C$62,0)))</f>
        <v>0</v>
      </c>
      <c r="P62" s="194">
        <f>ROUNDDOWN(+N62*O62,3)</f>
        <v>0</v>
      </c>
      <c r="Q62" s="61" t="s">
        <v>393</v>
      </c>
      <c r="R62" s="215"/>
      <c r="S62" s="62" t="str">
        <f>IF(ISERROR(INDEX('建具一覧表_光視7-1,7-2'!$D$13:$D$62,MATCH(R62,'建具一覧表_光視7-1,7-2'!$C$13:$C$62,0))),"0",INDEX('建具一覧表_光視7-1,7-2'!$D$13:$D$62,MATCH(R62,'建具一覧表_光視7-1,7-2'!$C$13:$C$62,0)))</f>
        <v>0</v>
      </c>
      <c r="T62" s="62" t="str">
        <f>IF(ISERROR(INDEX('建具一覧表_光視7-1,7-2'!$E$13:$E$62,MATCH(R62,'建具一覧表_光視7-1,7-2'!$C$13:$C$62,0))),"0",INDEX('建具一覧表_光視7-1,7-2'!$E$13:$E$62,MATCH(R62,'建具一覧表_光視7-1,7-2'!$C$13:$C$62,0)))</f>
        <v>0</v>
      </c>
      <c r="U62" s="194">
        <f>ROUNDDOWN(+S62*T62,3)</f>
        <v>0</v>
      </c>
      <c r="V62" s="61" t="s">
        <v>395</v>
      </c>
      <c r="W62" s="218"/>
      <c r="X62" s="62" t="str">
        <f>IF(ISERROR(INDEX('建具一覧表_光視7-1,7-2'!$D$13:$D$62,MATCH(W62,'建具一覧表_光視7-1,7-2'!$C$13:$C$62,0))),"0",INDEX('建具一覧表_光視7-1,7-2'!$D$13:$D$62,MATCH(W62,'建具一覧表_光視7-1,7-2'!$C$13:$C$62,0)))</f>
        <v>0</v>
      </c>
      <c r="Y62" s="62" t="str">
        <f>IF(ISERROR(INDEX('建具一覧表_光視7-1,7-2'!$E$13:$E$62,MATCH(W62,'建具一覧表_光視7-1,7-2'!$C$13:$C$62,0))),"0",INDEX('建具一覧表_光視7-1,7-2'!$E$13:$E$62,MATCH(W62,'建具一覧表_光視7-1,7-2'!$C$13:$C$62,0)))</f>
        <v>0</v>
      </c>
      <c r="Z62" s="194">
        <f>ROUNDDOWN(+X62*Y62,3)</f>
        <v>0</v>
      </c>
      <c r="AA62" s="30"/>
      <c r="AB62" s="243"/>
    </row>
    <row r="63" spans="2:28" s="1" customFormat="1" ht="13.5" customHeight="1">
      <c r="B63" s="899"/>
      <c r="C63" s="890"/>
      <c r="D63" s="892"/>
      <c r="E63" s="906"/>
      <c r="F63" s="906"/>
      <c r="G63" s="900"/>
      <c r="H63" s="900"/>
      <c r="I63" s="900"/>
      <c r="J63" s="33"/>
      <c r="K63" s="34"/>
      <c r="L63" s="52"/>
      <c r="M63" s="212"/>
      <c r="N63" s="27" t="str">
        <f>IF(ISERROR(INDEX('建具一覧表_光視7-1,7-2'!$D$13:$D$62,MATCH(M63,'建具一覧表_光視7-1,7-2'!$C$13:$C$62,0))),"0",INDEX('建具一覧表_光視7-1,7-2'!$D$13:$D$62,MATCH(M63,'建具一覧表_光視7-1,7-2'!$C$13:$C$62,0)))</f>
        <v>0</v>
      </c>
      <c r="O63" s="27" t="str">
        <f>IF(ISERROR(INDEX('建具一覧表_光視7-1,7-2'!$E$13:$E$62,MATCH(M63,'建具一覧表_光視7-1,7-2'!$C$13:$C$62,0))),"0",INDEX('建具一覧表_光視7-1,7-2'!$E$13:$E$62,MATCH(M63,'建具一覧表_光視7-1,7-2'!$C$13:$C$62,0)))</f>
        <v>0</v>
      </c>
      <c r="P63" s="195">
        <f>ROUNDDOWN(+N63*O63,3)</f>
        <v>0</v>
      </c>
      <c r="Q63" s="244"/>
      <c r="R63" s="216"/>
      <c r="S63" s="27" t="str">
        <f>IF(ISERROR(INDEX('建具一覧表_光視7-1,7-2'!$D$13:$D$62,MATCH(R63,'建具一覧表_光視7-1,7-2'!$C$13:$C$62,0))),"0",INDEX('建具一覧表_光視7-1,7-2'!$D$13:$D$62,MATCH(R63,'建具一覧表_光視7-1,7-2'!$C$13:$C$62,0)))</f>
        <v>0</v>
      </c>
      <c r="T63" s="27" t="str">
        <f>IF(ISERROR(INDEX('建具一覧表_光視7-1,7-2'!$E$13:$E$62,MATCH(R63,'建具一覧表_光視7-1,7-2'!$C$13:$C$62,0))),"0",INDEX('建具一覧表_光視7-1,7-2'!$E$13:$E$62,MATCH(R63,'建具一覧表_光視7-1,7-2'!$C$13:$C$62,0)))</f>
        <v>0</v>
      </c>
      <c r="U63" s="195">
        <f>ROUNDDOWN(+S63*T63,3)</f>
        <v>0</v>
      </c>
      <c r="V63" s="245"/>
      <c r="W63" s="219"/>
      <c r="X63" s="27" t="str">
        <f>IF(ISERROR(INDEX('建具一覧表_光視7-1,7-2'!$D$13:$D$62,MATCH(W63,'建具一覧表_光視7-1,7-2'!$C$13:$C$62,0))),"0",INDEX('建具一覧表_光視7-1,7-2'!$D$13:$D$62,MATCH(W63,'建具一覧表_光視7-1,7-2'!$C$13:$C$62,0)))</f>
        <v>0</v>
      </c>
      <c r="Y63" s="27" t="str">
        <f>IF(ISERROR(INDEX('建具一覧表_光視7-1,7-2'!$E$13:$E$62,MATCH(W63,'建具一覧表_光視7-1,7-2'!$C$13:$C$62,0))),"0",INDEX('建具一覧表_光視7-1,7-2'!$E$13:$E$62,MATCH(W63,'建具一覧表_光視7-1,7-2'!$C$13:$C$62,0)))</f>
        <v>0</v>
      </c>
      <c r="Z63" s="195">
        <f>ROUNDDOWN(+X63*Y63,3)</f>
        <v>0</v>
      </c>
      <c r="AA63" s="14"/>
      <c r="AB63" s="243"/>
    </row>
    <row r="64" spans="2:28" s="1" customFormat="1" ht="13.5" customHeight="1">
      <c r="B64" s="899"/>
      <c r="C64" s="932" t="s">
        <v>419</v>
      </c>
      <c r="D64" s="923">
        <f>IF(K73=0,0,ROUNDDOWN(+Z71/+K73,2))</f>
        <v>0</v>
      </c>
      <c r="E64" s="925" t="str">
        <f>IF(P67=0,"-",ROUNDDOWN(+P67/+Z71,2))</f>
        <v>-</v>
      </c>
      <c r="F64" s="927" t="str">
        <f>IF(P73=0,"-",ROUNDDOWN(+P73/+Z71,2))</f>
        <v>-</v>
      </c>
      <c r="G64" s="927" t="str">
        <f>IF(U67=0,"-",ROUNDDOWN(U67/Z71,2))</f>
        <v>-</v>
      </c>
      <c r="H64" s="927" t="str">
        <f>IF(U73=0,"-",ROUNDDOWN(+U73/+Z71,2))</f>
        <v>-</v>
      </c>
      <c r="I64" s="927" t="str">
        <f>IF(Z67=0,"-",ROUNDDOWN(+Z67/+Z71,2))</f>
        <v>-</v>
      </c>
      <c r="J64" s="33"/>
      <c r="K64" s="34"/>
      <c r="L64" s="52"/>
      <c r="M64" s="212"/>
      <c r="N64" s="32" t="str">
        <f>IF(ISERROR(INDEX('建具一覧表_光視7-1,7-2'!$D$13:$D$62,MATCH(M64,'建具一覧表_光視7-1,7-2'!$C$13:$C$62,0))),"0",INDEX('建具一覧表_光視7-1,7-2'!$D$13:$D$62,MATCH(M64,'建具一覧表_光視7-1,7-2'!$C$13:$C$62,0)))</f>
        <v>0</v>
      </c>
      <c r="O64" s="27" t="str">
        <f>IF(ISERROR(INDEX('建具一覧表_光視7-1,7-2'!$E$13:$E$62,MATCH(M64,'建具一覧表_光視7-1,7-2'!$C$13:$C$62,0))),"0",INDEX('建具一覧表_光視7-1,7-2'!$E$13:$E$62,MATCH(M64,'建具一覧表_光視7-1,7-2'!$C$13:$C$62,0)))</f>
        <v>0</v>
      </c>
      <c r="P64" s="195">
        <f>ROUNDDOWN(+N64*O64,3)</f>
        <v>0</v>
      </c>
      <c r="Q64" s="244"/>
      <c r="R64" s="216"/>
      <c r="S64" s="32" t="str">
        <f>IF(ISERROR(INDEX('建具一覧表_光視7-1,7-2'!$D$13:$D$62,MATCH(R64,'建具一覧表_光視7-1,7-2'!$C$13:$C$62,0))),"0",INDEX('建具一覧表_光視7-1,7-2'!$D$13:$D$62,MATCH(R64,'建具一覧表_光視7-1,7-2'!$C$13:$C$62,0)))</f>
        <v>0</v>
      </c>
      <c r="T64" s="27" t="str">
        <f>IF(ISERROR(INDEX('建具一覧表_光視7-1,7-2'!$E$13:$E$62,MATCH(R64,'建具一覧表_光視7-1,7-2'!$C$13:$C$62,0))),"0",INDEX('建具一覧表_光視7-1,7-2'!$E$13:$E$62,MATCH(R64,'建具一覧表_光視7-1,7-2'!$C$13:$C$62,0)))</f>
        <v>0</v>
      </c>
      <c r="U64" s="195">
        <f>ROUNDDOWN(+S64*T64,3)</f>
        <v>0</v>
      </c>
      <c r="V64" s="245"/>
      <c r="W64" s="219"/>
      <c r="X64" s="32" t="str">
        <f>IF(ISERROR(INDEX('建具一覧表_光視7-1,7-2'!$D$13:$D$62,MATCH(W64,'建具一覧表_光視7-1,7-2'!$C$13:$C$62,0))),"0",INDEX('建具一覧表_光視7-1,7-2'!$D$13:$D$62,MATCH(W64,'建具一覧表_光視7-1,7-2'!$C$13:$C$62,0)))</f>
        <v>0</v>
      </c>
      <c r="Y64" s="27" t="str">
        <f>IF(ISERROR(INDEX('建具一覧表_光視7-1,7-2'!$E$13:$E$62,MATCH(W64,'建具一覧表_光視7-1,7-2'!$C$13:$C$62,0))),"0",INDEX('建具一覧表_光視7-1,7-2'!$E$13:$E$62,MATCH(W64,'建具一覧表_光視7-1,7-2'!$C$13:$C$62,0)))</f>
        <v>0</v>
      </c>
      <c r="Z64" s="195">
        <f>ROUNDDOWN(+X64*Y64,3)</f>
        <v>0</v>
      </c>
      <c r="AA64" s="14"/>
      <c r="AB64" s="243"/>
    </row>
    <row r="65" spans="2:28" s="1" customFormat="1" ht="13.5" customHeight="1">
      <c r="B65" s="899"/>
      <c r="C65" s="922"/>
      <c r="D65" s="924"/>
      <c r="E65" s="926"/>
      <c r="F65" s="928"/>
      <c r="G65" s="928"/>
      <c r="H65" s="928"/>
      <c r="I65" s="928"/>
      <c r="J65" s="33"/>
      <c r="K65" s="34"/>
      <c r="L65" s="31"/>
      <c r="M65" s="212"/>
      <c r="N65" s="32" t="str">
        <f>IF(ISERROR(INDEX('建具一覧表_光視7-1,7-2'!$D$13:$D$62,MATCH(M65,'建具一覧表_光視7-1,7-2'!$C$13:$C$62,0))),"0",INDEX('建具一覧表_光視7-1,7-2'!$D$13:$D$62,MATCH(M65,'建具一覧表_光視7-1,7-2'!$C$13:$C$62,0)))</f>
        <v>0</v>
      </c>
      <c r="O65" s="27" t="str">
        <f>IF(ISERROR(INDEX('建具一覧表_光視7-1,7-2'!$E$13:$E$62,MATCH(M65,'建具一覧表_光視7-1,7-2'!$C$13:$C$62,0))),"0",INDEX('建具一覧表_光視7-1,7-2'!$E$13:$E$62,MATCH(M65,'建具一覧表_光視7-1,7-2'!$C$13:$C$62,0)))</f>
        <v>0</v>
      </c>
      <c r="P65" s="195">
        <f>ROUNDDOWN(+N65*O65,3)</f>
        <v>0</v>
      </c>
      <c r="Q65" s="28"/>
      <c r="R65" s="216"/>
      <c r="S65" s="32" t="str">
        <f>IF(ISERROR(INDEX('建具一覧表_光視7-1,7-2'!$D$13:$D$62,MATCH(R65,'建具一覧表_光視7-1,7-2'!$C$13:$C$62,0))),"0",INDEX('建具一覧表_光視7-1,7-2'!$D$13:$D$62,MATCH(R65,'建具一覧表_光視7-1,7-2'!$C$13:$C$62,0)))</f>
        <v>0</v>
      </c>
      <c r="T65" s="27" t="str">
        <f>IF(ISERROR(INDEX('建具一覧表_光視7-1,7-2'!$E$13:$E$62,MATCH(R65,'建具一覧表_光視7-1,7-2'!$C$13:$C$62,0))),"0",INDEX('建具一覧表_光視7-1,7-2'!$E$13:$E$62,MATCH(R65,'建具一覧表_光視7-1,7-2'!$C$13:$C$62,0)))</f>
        <v>0</v>
      </c>
      <c r="U65" s="195">
        <f>ROUNDDOWN(+S65*T65,3)</f>
        <v>0</v>
      </c>
      <c r="V65" s="35"/>
      <c r="W65" s="219"/>
      <c r="X65" s="32" t="str">
        <f>IF(ISERROR(INDEX('建具一覧表_光視7-1,7-2'!$D$13:$D$62,MATCH(W65,'建具一覧表_光視7-1,7-2'!$C$13:$C$62,0))),"0",INDEX('建具一覧表_光視7-1,7-2'!$D$13:$D$62,MATCH(W65,'建具一覧表_光視7-1,7-2'!$C$13:$C$62,0)))</f>
        <v>0</v>
      </c>
      <c r="Y65" s="27" t="str">
        <f>IF(ISERROR(INDEX('建具一覧表_光視7-1,7-2'!$E$13:$E$62,MATCH(W65,'建具一覧表_光視7-1,7-2'!$C$13:$C$62,0))),"0",INDEX('建具一覧表_光視7-1,7-2'!$E$13:$E$62,MATCH(W65,'建具一覧表_光視7-1,7-2'!$C$13:$C$62,0)))</f>
        <v>0</v>
      </c>
      <c r="Z65" s="195">
        <f>ROUNDDOWN(+X65*Y65,3)</f>
        <v>0</v>
      </c>
      <c r="AA65" s="30"/>
      <c r="AB65" s="243"/>
    </row>
    <row r="66" spans="2:28" s="1" customFormat="1" ht="13.5" customHeight="1">
      <c r="B66" s="899"/>
      <c r="C66" s="907" t="s">
        <v>420</v>
      </c>
      <c r="D66" s="909">
        <f>IF(D64-$Y$9/100&lt;0,0,D64-$Y$9/100)</f>
        <v>0</v>
      </c>
      <c r="E66" s="911" t="str">
        <f>IF(E64="-","-",IF(E64-$Y$9/100&lt;0,0,IF(E64=1,1,E64-$Y$9/100)))</f>
        <v>-</v>
      </c>
      <c r="F66" s="913" t="str">
        <f>IF(F64="-","-",IF(F64-$Y$9/100&lt;0,0,IF(F64=1,1,F64-$Y$9/100)))</f>
        <v>-</v>
      </c>
      <c r="G66" s="913" t="str">
        <f>IF(G64="-","-",IF(G64-$Y$9/100&lt;0,0,IF(G64=1,1,G64-$Y$9/100)))</f>
        <v>-</v>
      </c>
      <c r="H66" s="913" t="str">
        <f>IF(H64="-","-",IF(H64-$Y$9/100&lt;0,0,IF(H64=1,1,H64-$Y$9/100)))</f>
        <v>-</v>
      </c>
      <c r="I66" s="913" t="str">
        <f>IF(I64="-","-",IF(I64-$Y$9/100&lt;0,0,IF(I64=1,1,I64-$Y$9/100)))</f>
        <v>-</v>
      </c>
      <c r="J66" s="33"/>
      <c r="K66" s="34"/>
      <c r="L66" s="52"/>
      <c r="M66" s="214"/>
      <c r="N66" s="36" t="str">
        <f>IF(ISERROR(INDEX('建具一覧表_光視7-1,7-2'!$D$13:$D$62,MATCH(M66,'建具一覧表_光視7-1,7-2'!$C$13:$C$62,0))),"0",INDEX('建具一覧表_光視7-1,7-2'!$D$13:$D$62,MATCH(M66,'建具一覧表_光視7-1,7-2'!$C$13:$C$62,0)))</f>
        <v>0</v>
      </c>
      <c r="O66" s="37" t="str">
        <f>IF(ISERROR(INDEX('建具一覧表_光視7-1,7-2'!$E$13:$E$62,MATCH(M66,'建具一覧表_光視7-1,7-2'!$C$13:$C$62,0))),"0",INDEX('建具一覧表_光視7-1,7-2'!$E$13:$E$62,MATCH(M66,'建具一覧表_光視7-1,7-2'!$C$13:$C$62,0)))</f>
        <v>0</v>
      </c>
      <c r="P66" s="196">
        <f>ROUNDDOWN(+N66*O66,3)</f>
        <v>0</v>
      </c>
      <c r="Q66" s="244"/>
      <c r="R66" s="217"/>
      <c r="S66" s="38" t="str">
        <f>IF(ISERROR(INDEX('建具一覧表_光視7-1,7-2'!$D$13:$D$62,MATCH(R66,'建具一覧表_光視7-1,7-2'!$C$13:$C$62,0))),"0",INDEX('建具一覧表_光視7-1,7-2'!$D$13:$D$62,MATCH(R66,'建具一覧表_光視7-1,7-2'!$C$13:$C$62,0)))</f>
        <v>0</v>
      </c>
      <c r="T66" s="39" t="str">
        <f>IF(ISERROR(INDEX('建具一覧表_光視7-1,7-2'!$E$13:$E$62,MATCH(R66,'建具一覧表_光視7-1,7-2'!$C$13:$C$62,0))),"0",INDEX('建具一覧表_光視7-1,7-2'!$E$13:$E$62,MATCH(R66,'建具一覧表_光視7-1,7-2'!$C$13:$C$62,0)))</f>
        <v>0</v>
      </c>
      <c r="U66" s="196">
        <f>ROUNDDOWN(+S66*T66,3)</f>
        <v>0</v>
      </c>
      <c r="V66" s="246"/>
      <c r="W66" s="220"/>
      <c r="X66" s="38" t="str">
        <f>IF(ISERROR(INDEX('建具一覧表_光視7-1,7-2'!$D$13:$D$62,MATCH(W66,'建具一覧表_光視7-1,7-2'!$C$13:$C$62,0))),"0",INDEX('建具一覧表_光視7-1,7-2'!$D$13:$D$62,MATCH(W66,'建具一覧表_光視7-1,7-2'!$C$13:$C$62,0)))</f>
        <v>0</v>
      </c>
      <c r="Y66" s="39" t="str">
        <f>IF(ISERROR(INDEX('建具一覧表_光視7-1,7-2'!$E$13:$E$62,MATCH(W66,'建具一覧表_光視7-1,7-2'!$C$13:$C$62,0))),"0",INDEX('建具一覧表_光視7-1,7-2'!$E$13:$E$62,MATCH(W66,'建具一覧表_光視7-1,7-2'!$C$13:$C$62,0)))</f>
        <v>0</v>
      </c>
      <c r="Z66" s="196">
        <f>ROUNDDOWN(+X66*Y66,3)</f>
        <v>0</v>
      </c>
      <c r="AA66" s="14"/>
      <c r="AB66" s="243"/>
    </row>
    <row r="67" spans="2:28" s="1" customFormat="1" ht="13.5" customHeight="1">
      <c r="B67" s="899"/>
      <c r="C67" s="908"/>
      <c r="D67" s="910"/>
      <c r="E67" s="912"/>
      <c r="F67" s="914"/>
      <c r="G67" s="914"/>
      <c r="H67" s="914"/>
      <c r="I67" s="914"/>
      <c r="J67" s="33"/>
      <c r="K67" s="34"/>
      <c r="L67" s="57"/>
      <c r="M67" s="41"/>
      <c r="N67" s="42"/>
      <c r="O67" s="42"/>
      <c r="P67" s="266">
        <f>ROUNDDOWN(SUM(P62:P66),2)</f>
        <v>0</v>
      </c>
      <c r="Q67" s="247"/>
      <c r="R67" s="43"/>
      <c r="S67" s="44"/>
      <c r="T67" s="44"/>
      <c r="U67" s="266">
        <f>ROUNDDOWN(SUM(U62:U66),2)</f>
        <v>0</v>
      </c>
      <c r="V67" s="247"/>
      <c r="W67" s="45"/>
      <c r="X67" s="44"/>
      <c r="Y67" s="44"/>
      <c r="Z67" s="266">
        <f>ROUNDDOWN(SUM(Z62:Z66),2)</f>
        <v>0</v>
      </c>
      <c r="AA67" s="14"/>
      <c r="AB67" s="243"/>
    </row>
    <row r="68" spans="2:28" s="1" customFormat="1" ht="13.5" customHeight="1">
      <c r="B68" s="899"/>
      <c r="C68" s="248"/>
      <c r="D68" s="46"/>
      <c r="E68" s="47"/>
      <c r="F68" s="47"/>
      <c r="G68" s="47"/>
      <c r="H68" s="47"/>
      <c r="I68" s="48"/>
      <c r="J68" s="33"/>
      <c r="K68" s="34"/>
      <c r="L68" s="52" t="s">
        <v>392</v>
      </c>
      <c r="M68" s="212"/>
      <c r="N68" s="27" t="str">
        <f>IF(ISERROR(INDEX('建具一覧表_光視7-1,7-2'!$D$13:$D$62,MATCH(M68,'建具一覧表_光視7-1,7-2'!$C$13:$C$62,0))),"0",INDEX('建具一覧表_光視7-1,7-2'!$D$13:$D$62,MATCH(M68,'建具一覧表_光視7-1,7-2'!$C$13:$C$62,0)))</f>
        <v>0</v>
      </c>
      <c r="O68" s="27" t="str">
        <f>IF(ISERROR(INDEX('建具一覧表_光視7-1,7-2'!$E$13:$E$62,MATCH(M68,'建具一覧表_光視7-1,7-2'!$C$13:$C$62,0))),"0",INDEX('建具一覧表_光視7-1,7-2'!$E$13:$E$62,MATCH(M68,'建具一覧表_光視7-1,7-2'!$C$13:$C$62,0)))</f>
        <v>0</v>
      </c>
      <c r="P68" s="195">
        <f>ROUNDDOWN(+N68*O68,3)</f>
        <v>0</v>
      </c>
      <c r="Q68" s="249" t="s">
        <v>394</v>
      </c>
      <c r="R68" s="216"/>
      <c r="S68" s="29" t="str">
        <f>IF(ISERROR(INDEX('建具一覧表_光視7-1,7-2'!$D$13:$D$62,MATCH(R68,'建具一覧表_光視7-1,7-2'!$C$13:$C$62,0))),"0",INDEX('建具一覧表_光視7-1,7-2'!$D$13:$D$62,MATCH(R68,'建具一覧表_光視7-1,7-2'!$C$13:$C$62,0)))</f>
        <v>0</v>
      </c>
      <c r="T68" s="29" t="str">
        <f>IF(ISERROR(INDEX('建具一覧表_光視7-1,7-2'!$E$13:$E$62,MATCH(R68,'建具一覧表_光視7-1,7-2'!$C$13:$C$62,0))),"0",INDEX('建具一覧表_光視7-1,7-2'!$E$13:$E$62,MATCH(R68,'建具一覧表_光視7-1,7-2'!$C$13:$C$62,0)))</f>
        <v>0</v>
      </c>
      <c r="U68" s="195">
        <f>ROUNDDOWN(+S68*T68,3)</f>
        <v>0</v>
      </c>
      <c r="V68" s="9"/>
      <c r="W68" s="13"/>
      <c r="X68" s="51"/>
      <c r="Y68" s="51"/>
      <c r="Z68" s="186"/>
      <c r="AA68" s="14"/>
      <c r="AB68" s="243"/>
    </row>
    <row r="69" spans="2:28" s="1" customFormat="1" ht="13.5" customHeight="1">
      <c r="B69" s="899"/>
      <c r="C69" s="250" t="s">
        <v>396</v>
      </c>
      <c r="D69" s="238"/>
      <c r="E69" s="251"/>
      <c r="F69" s="251"/>
      <c r="G69" s="251"/>
      <c r="H69" s="251"/>
      <c r="I69" s="252"/>
      <c r="J69" s="33"/>
      <c r="K69" s="34"/>
      <c r="L69" s="52"/>
      <c r="M69" s="212"/>
      <c r="N69" s="27" t="str">
        <f>IF(ISERROR(INDEX('建具一覧表_光視7-1,7-2'!$D$13:$D$62,MATCH(M69,'建具一覧表_光視7-1,7-2'!$C$13:$C$62,0))),"0",INDEX('建具一覧表_光視7-1,7-2'!$D$13:$D$62,MATCH(M69,'建具一覧表_光視7-1,7-2'!$C$13:$C$62,0)))</f>
        <v>0</v>
      </c>
      <c r="O69" s="27" t="str">
        <f>IF(ISERROR(INDEX('建具一覧表_光視7-1,7-2'!$E$13:$E$62,MATCH(M69,'建具一覧表_光視7-1,7-2'!$C$13:$C$62,0))),"0",INDEX('建具一覧表_光視7-1,7-2'!$E$13:$E$62,MATCH(M69,'建具一覧表_光視7-1,7-2'!$C$13:$C$62,0)))</f>
        <v>0</v>
      </c>
      <c r="P69" s="195">
        <f>ROUNDDOWN(+N69*O69,3)</f>
        <v>0</v>
      </c>
      <c r="Q69" s="244"/>
      <c r="R69" s="216"/>
      <c r="S69" s="27" t="str">
        <f>IF(ISERROR(INDEX('建具一覧表_光視7-1,7-2'!$D$13:$D$62,MATCH(R69,'建具一覧表_光視7-1,7-2'!$C$13:$C$62,0))),"0",INDEX('建具一覧表_光視7-1,7-2'!$D$13:$D$62,MATCH(R69,'建具一覧表_光視7-1,7-2'!$C$13:$C$62,0)))</f>
        <v>0</v>
      </c>
      <c r="T69" s="27" t="str">
        <f>IF(ISERROR(INDEX('建具一覧表_光視7-1,7-2'!$E$13:$E$62,MATCH(R69,'建具一覧表_光視7-1,7-2'!$C$13:$C$62,0))),"0",INDEX('建具一覧表_光視7-1,7-2'!$E$13:$E$62,MATCH(R69,'建具一覧表_光視7-1,7-2'!$C$13:$C$62,0)))</f>
        <v>0</v>
      </c>
      <c r="U69" s="195">
        <f>ROUNDDOWN(+S69*T69,3)</f>
        <v>0</v>
      </c>
      <c r="V69" s="256"/>
      <c r="W69" s="13"/>
      <c r="X69" s="53"/>
      <c r="Y69" s="53"/>
      <c r="Z69" s="188"/>
      <c r="AA69" s="14"/>
      <c r="AB69" s="243"/>
    </row>
    <row r="70" spans="2:28" s="1" customFormat="1" ht="13.5" customHeight="1">
      <c r="B70" s="899"/>
      <c r="C70" s="915"/>
      <c r="D70" s="916"/>
      <c r="E70" s="916"/>
      <c r="F70" s="916"/>
      <c r="G70" s="916"/>
      <c r="H70" s="916"/>
      <c r="I70" s="917"/>
      <c r="J70" s="33"/>
      <c r="K70" s="34"/>
      <c r="L70" s="52"/>
      <c r="M70" s="212"/>
      <c r="N70" s="32" t="str">
        <f>IF(ISERROR(INDEX('建具一覧表_光視7-1,7-2'!$D$13:$D$62,MATCH(M70,'建具一覧表_光視7-1,7-2'!$C$13:$C$62,0))),"0",INDEX('建具一覧表_光視7-1,7-2'!$D$13:$D$62,MATCH(M70,'建具一覧表_光視7-1,7-2'!$C$13:$C$62,0)))</f>
        <v>0</v>
      </c>
      <c r="O70" s="27" t="str">
        <f>IF(ISERROR(INDEX('建具一覧表_光視7-1,7-2'!$E$13:$E$62,MATCH(M70,'建具一覧表_光視7-1,7-2'!$C$13:$C$62,0))),"0",INDEX('建具一覧表_光視7-1,7-2'!$E$13:$E$62,MATCH(M70,'建具一覧表_光視7-1,7-2'!$C$13:$C$62,0)))</f>
        <v>0</v>
      </c>
      <c r="P70" s="195">
        <f>ROUNDDOWN(+N70*O70,3)</f>
        <v>0</v>
      </c>
      <c r="Q70" s="244"/>
      <c r="R70" s="216"/>
      <c r="S70" s="32" t="str">
        <f>IF(ISERROR(INDEX('建具一覧表_光視7-1,7-2'!$D$13:$D$62,MATCH(R70,'建具一覧表_光視7-1,7-2'!$C$13:$C$62,0))),"0",INDEX('建具一覧表_光視7-1,7-2'!$D$13:$D$62,MATCH(R70,'建具一覧表_光視7-1,7-2'!$C$13:$C$62,0)))</f>
        <v>0</v>
      </c>
      <c r="T70" s="27" t="str">
        <f>IF(ISERROR(INDEX('建具一覧表_光視7-1,7-2'!$E$13:$E$62,MATCH(R70,'建具一覧表_光視7-1,7-2'!$C$13:$C$62,0))),"0",INDEX('建具一覧表_光視7-1,7-2'!$E$13:$E$62,MATCH(R70,'建具一覧表_光視7-1,7-2'!$C$13:$C$62,0)))</f>
        <v>0</v>
      </c>
      <c r="U70" s="195">
        <f>ROUNDDOWN(+S70*T70,3)</f>
        <v>0</v>
      </c>
      <c r="V70" s="256"/>
      <c r="W70" s="13"/>
      <c r="X70" s="53"/>
      <c r="Y70" s="53"/>
      <c r="Z70" s="254"/>
      <c r="AA70" s="14"/>
      <c r="AB70" s="243"/>
    </row>
    <row r="71" spans="2:28" s="1" customFormat="1" ht="13.5" customHeight="1">
      <c r="B71" s="899"/>
      <c r="C71" s="915"/>
      <c r="D71" s="916"/>
      <c r="E71" s="916"/>
      <c r="F71" s="916"/>
      <c r="G71" s="916"/>
      <c r="H71" s="916"/>
      <c r="I71" s="917"/>
      <c r="J71" s="33"/>
      <c r="K71" s="34"/>
      <c r="L71" s="52"/>
      <c r="M71" s="212"/>
      <c r="N71" s="32" t="str">
        <f>IF(ISERROR(INDEX('建具一覧表_光視7-1,7-2'!$D$13:$D$62,MATCH(M71,'建具一覧表_光視7-1,7-2'!$C$13:$C$62,0))),"0",INDEX('建具一覧表_光視7-1,7-2'!$D$13:$D$62,MATCH(M71,'建具一覧表_光視7-1,7-2'!$C$13:$C$62,0)))</f>
        <v>0</v>
      </c>
      <c r="O71" s="27" t="str">
        <f>IF(ISERROR(INDEX('建具一覧表_光視7-1,7-2'!$E$13:$E$62,MATCH(M71,'建具一覧表_光視7-1,7-2'!$C$13:$C$62,0))),"0",INDEX('建具一覧表_光視7-1,7-2'!$E$13:$E$62,MATCH(M71,'建具一覧表_光視7-1,7-2'!$C$13:$C$62,0)))</f>
        <v>0</v>
      </c>
      <c r="P71" s="195">
        <f>ROUNDDOWN(+N71*O71,3)</f>
        <v>0</v>
      </c>
      <c r="Q71" s="244"/>
      <c r="R71" s="216"/>
      <c r="S71" s="32" t="str">
        <f>IF(ISERROR(INDEX('建具一覧表_光視7-1,7-2'!$D$13:$D$62,MATCH(R71,'建具一覧表_光視7-1,7-2'!$C$13:$C$62,0))),"0",INDEX('建具一覧表_光視7-1,7-2'!$D$13:$D$62,MATCH(R71,'建具一覧表_光視7-1,7-2'!$C$13:$C$62,0)))</f>
        <v>0</v>
      </c>
      <c r="T71" s="27" t="str">
        <f>IF(ISERROR(INDEX('建具一覧表_光視7-1,7-2'!$E$13:$E$62,MATCH(R71,'建具一覧表_光視7-1,7-2'!$C$13:$C$62,0))),"0",INDEX('建具一覧表_光視7-1,7-2'!$E$13:$E$62,MATCH(R71,'建具一覧表_光視7-1,7-2'!$C$13:$C$62,0)))</f>
        <v>0</v>
      </c>
      <c r="U71" s="195">
        <f>ROUNDDOWN(+S71*T71,3)</f>
        <v>0</v>
      </c>
      <c r="V71" s="9"/>
      <c r="W71" s="13"/>
      <c r="X71" s="53"/>
      <c r="Y71" s="53" t="s">
        <v>386</v>
      </c>
      <c r="Z71" s="929">
        <f>+P67+P73+U67+U73+Z67</f>
        <v>0</v>
      </c>
      <c r="AA71" s="14"/>
      <c r="AB71" s="243"/>
    </row>
    <row r="72" spans="2:28" s="1" customFormat="1" ht="13.5" customHeight="1">
      <c r="B72" s="899"/>
      <c r="C72" s="915"/>
      <c r="D72" s="916"/>
      <c r="E72" s="916"/>
      <c r="F72" s="916"/>
      <c r="G72" s="916"/>
      <c r="H72" s="916"/>
      <c r="I72" s="917"/>
      <c r="J72" s="54"/>
      <c r="K72" s="55"/>
      <c r="L72" s="52"/>
      <c r="M72" s="213"/>
      <c r="N72" s="38" t="str">
        <f>IF(ISERROR(INDEX('建具一覧表_光視7-1,7-2'!$D$13:$D$62,MATCH(M72,'建具一覧表_光視7-1,7-2'!$C$13:$C$62,0))),"0",INDEX('建具一覧表_光視7-1,7-2'!$D$13:$D$62,MATCH(M72,'建具一覧表_光視7-1,7-2'!$C$13:$C$62,0)))</f>
        <v>0</v>
      </c>
      <c r="O72" s="39" t="str">
        <f>IF(ISERROR(INDEX('建具一覧表_光視7-1,7-2'!$E$13:$E$62,MATCH(M72,'建具一覧表_光視7-1,7-2'!$C$13:$C$62,0))),"0",INDEX('建具一覧表_光視7-1,7-2'!$E$13:$E$62,MATCH(M72,'建具一覧表_光視7-1,7-2'!$C$13:$C$62,0)))</f>
        <v>0</v>
      </c>
      <c r="P72" s="196">
        <f>ROUNDDOWN(+N72*O72,3)</f>
        <v>0</v>
      </c>
      <c r="Q72" s="244"/>
      <c r="R72" s="217"/>
      <c r="S72" s="38" t="str">
        <f>IF(ISERROR(INDEX('建具一覧表_光視7-1,7-2'!$D$13:$D$62,MATCH(R72,'建具一覧表_光視7-1,7-2'!$C$13:$C$62,0))),"0",INDEX('建具一覧表_光視7-1,7-2'!$D$13:$D$62,MATCH(R72,'建具一覧表_光視7-1,7-2'!$C$13:$C$62,0)))</f>
        <v>0</v>
      </c>
      <c r="T72" s="39" t="str">
        <f>IF(ISERROR(INDEX('建具一覧表_光視7-1,7-2'!$E$13:$E$62,MATCH(R72,'建具一覧表_光視7-1,7-2'!$C$13:$C$62,0))),"0",INDEX('建具一覧表_光視7-1,7-2'!$E$13:$E$62,MATCH(R72,'建具一覧表_光視7-1,7-2'!$C$13:$C$62,0)))</f>
        <v>0</v>
      </c>
      <c r="U72" s="196">
        <f>ROUNDDOWN(+S72*T72,3)</f>
        <v>0</v>
      </c>
      <c r="V72" s="256"/>
      <c r="W72" s="13"/>
      <c r="X72" s="53"/>
      <c r="Y72" s="53" t="s">
        <v>397</v>
      </c>
      <c r="Z72" s="930"/>
      <c r="AA72" s="14"/>
      <c r="AB72" s="243"/>
    </row>
    <row r="73" spans="2:28" s="1" customFormat="1" ht="13.5" customHeight="1">
      <c r="B73" s="900"/>
      <c r="C73" s="918"/>
      <c r="D73" s="919"/>
      <c r="E73" s="919"/>
      <c r="F73" s="919"/>
      <c r="G73" s="919"/>
      <c r="H73" s="919"/>
      <c r="I73" s="920"/>
      <c r="J73" s="56" t="s">
        <v>386</v>
      </c>
      <c r="K73" s="267">
        <f>SUM(K62:K72)</f>
        <v>0</v>
      </c>
      <c r="L73" s="57"/>
      <c r="M73" s="58"/>
      <c r="N73" s="44"/>
      <c r="O73" s="44"/>
      <c r="P73" s="266">
        <f>ROUNDDOWN(SUM(P68:P72),2)</f>
        <v>0</v>
      </c>
      <c r="Q73" s="257"/>
      <c r="R73" s="43"/>
      <c r="S73" s="44"/>
      <c r="T73" s="44"/>
      <c r="U73" s="266">
        <f>ROUNDDOWN(SUM(U68:U72),2)</f>
        <v>0</v>
      </c>
      <c r="V73" s="258"/>
      <c r="W73" s="59"/>
      <c r="X73" s="42"/>
      <c r="Y73" s="42"/>
      <c r="Z73" s="931"/>
      <c r="AA73" s="14"/>
      <c r="AB73" s="243"/>
    </row>
    <row r="74" spans="2:28" s="1" customFormat="1" ht="13.5" customHeight="1">
      <c r="B74" s="898">
        <v>14</v>
      </c>
      <c r="C74" s="884" t="s">
        <v>398</v>
      </c>
      <c r="D74" s="886"/>
      <c r="E74" s="905" t="s">
        <v>391</v>
      </c>
      <c r="F74" s="905" t="s">
        <v>392</v>
      </c>
      <c r="G74" s="898" t="s">
        <v>393</v>
      </c>
      <c r="H74" s="898" t="s">
        <v>394</v>
      </c>
      <c r="I74" s="898" t="s">
        <v>395</v>
      </c>
      <c r="J74" s="208"/>
      <c r="K74" s="210"/>
      <c r="L74" s="26" t="s">
        <v>391</v>
      </c>
      <c r="M74" s="212"/>
      <c r="N74" s="60" t="str">
        <f>IF(ISERROR(INDEX('建具一覧表_光視7-1,7-2'!$D$13:$D$62,MATCH(M74,'建具一覧表_光視7-1,7-2'!$C$13:$C$62,0))),"0",INDEX('建具一覧表_光視7-1,7-2'!$D$13:$D$62,MATCH(M74,'建具一覧表_光視7-1,7-2'!$C$13:$C$62,0)))</f>
        <v>0</v>
      </c>
      <c r="O74" s="60" t="str">
        <f>IF(ISERROR(INDEX('建具一覧表_光視7-1,7-2'!$E$13:$E$62,MATCH(M74,'建具一覧表_光視7-1,7-2'!$C$13:$C$62,0))),"0",INDEX('建具一覧表_光視7-1,7-2'!$E$13:$E$62,MATCH(M74,'建具一覧表_光視7-1,7-2'!$C$13:$C$62,0)))</f>
        <v>0</v>
      </c>
      <c r="P74" s="194">
        <f>ROUNDDOWN(+N74*O74,3)</f>
        <v>0</v>
      </c>
      <c r="Q74" s="61" t="s">
        <v>393</v>
      </c>
      <c r="R74" s="215"/>
      <c r="S74" s="62" t="str">
        <f>IF(ISERROR(INDEX('建具一覧表_光視7-1,7-2'!$D$13:$D$62,MATCH(R74,'建具一覧表_光視7-1,7-2'!$C$13:$C$62,0))),"0",INDEX('建具一覧表_光視7-1,7-2'!$D$13:$D$62,MATCH(R74,'建具一覧表_光視7-1,7-2'!$C$13:$C$62,0)))</f>
        <v>0</v>
      </c>
      <c r="T74" s="62" t="str">
        <f>IF(ISERROR(INDEX('建具一覧表_光視7-1,7-2'!$E$13:$E$62,MATCH(R74,'建具一覧表_光視7-1,7-2'!$C$13:$C$62,0))),"0",INDEX('建具一覧表_光視7-1,7-2'!$E$13:$E$62,MATCH(R74,'建具一覧表_光視7-1,7-2'!$C$13:$C$62,0)))</f>
        <v>0</v>
      </c>
      <c r="U74" s="194">
        <f>ROUNDDOWN(+S74*T74,3)</f>
        <v>0</v>
      </c>
      <c r="V74" s="61" t="s">
        <v>395</v>
      </c>
      <c r="W74" s="218"/>
      <c r="X74" s="62" t="str">
        <f>IF(ISERROR(INDEX('建具一覧表_光視7-1,7-2'!$D$13:$D$62,MATCH(W74,'建具一覧表_光視7-1,7-2'!$C$13:$C$62,0))),"0",INDEX('建具一覧表_光視7-1,7-2'!$D$13:$D$62,MATCH(W74,'建具一覧表_光視7-1,7-2'!$C$13:$C$62,0)))</f>
        <v>0</v>
      </c>
      <c r="Y74" s="62" t="str">
        <f>IF(ISERROR(INDEX('建具一覧表_光視7-1,7-2'!$E$13:$E$62,MATCH(W74,'建具一覧表_光視7-1,7-2'!$C$13:$C$62,0))),"0",INDEX('建具一覧表_光視7-1,7-2'!$E$13:$E$62,MATCH(W74,'建具一覧表_光視7-1,7-2'!$C$13:$C$62,0)))</f>
        <v>0</v>
      </c>
      <c r="Z74" s="194">
        <f>ROUNDDOWN(+X74*Y74,3)</f>
        <v>0</v>
      </c>
      <c r="AA74" s="30"/>
      <c r="AB74" s="243"/>
    </row>
    <row r="75" spans="2:28" s="1" customFormat="1" ht="13.5" customHeight="1">
      <c r="B75" s="899"/>
      <c r="C75" s="890"/>
      <c r="D75" s="892"/>
      <c r="E75" s="906"/>
      <c r="F75" s="906"/>
      <c r="G75" s="900"/>
      <c r="H75" s="900"/>
      <c r="I75" s="900"/>
      <c r="J75" s="33"/>
      <c r="K75" s="34"/>
      <c r="L75" s="52"/>
      <c r="M75" s="212"/>
      <c r="N75" s="27" t="str">
        <f>IF(ISERROR(INDEX('建具一覧表_光視7-1,7-2'!$D$13:$D$62,MATCH(M75,'建具一覧表_光視7-1,7-2'!$C$13:$C$62,0))),"0",INDEX('建具一覧表_光視7-1,7-2'!$D$13:$D$62,MATCH(M75,'建具一覧表_光視7-1,7-2'!$C$13:$C$62,0)))</f>
        <v>0</v>
      </c>
      <c r="O75" s="27" t="str">
        <f>IF(ISERROR(INDEX('建具一覧表_光視7-1,7-2'!$E$13:$E$62,MATCH(M75,'建具一覧表_光視7-1,7-2'!$C$13:$C$62,0))),"0",INDEX('建具一覧表_光視7-1,7-2'!$E$13:$E$62,MATCH(M75,'建具一覧表_光視7-1,7-2'!$C$13:$C$62,0)))</f>
        <v>0</v>
      </c>
      <c r="P75" s="195">
        <f>ROUNDDOWN(+N75*O75,3)</f>
        <v>0</v>
      </c>
      <c r="Q75" s="244"/>
      <c r="R75" s="216"/>
      <c r="S75" s="27" t="str">
        <f>IF(ISERROR(INDEX('建具一覧表_光視7-1,7-2'!$D$13:$D$62,MATCH(R75,'建具一覧表_光視7-1,7-2'!$C$13:$C$62,0))),"0",INDEX('建具一覧表_光視7-1,7-2'!$D$13:$D$62,MATCH(R75,'建具一覧表_光視7-1,7-2'!$C$13:$C$62,0)))</f>
        <v>0</v>
      </c>
      <c r="T75" s="27" t="str">
        <f>IF(ISERROR(INDEX('建具一覧表_光視7-1,7-2'!$E$13:$E$62,MATCH(R75,'建具一覧表_光視7-1,7-2'!$C$13:$C$62,0))),"0",INDEX('建具一覧表_光視7-1,7-2'!$E$13:$E$62,MATCH(R75,'建具一覧表_光視7-1,7-2'!$C$13:$C$62,0)))</f>
        <v>0</v>
      </c>
      <c r="U75" s="195">
        <f>ROUNDDOWN(+S75*T75,3)</f>
        <v>0</v>
      </c>
      <c r="V75" s="245"/>
      <c r="W75" s="219"/>
      <c r="X75" s="27" t="str">
        <f>IF(ISERROR(INDEX('建具一覧表_光視7-1,7-2'!$D$13:$D$62,MATCH(W75,'建具一覧表_光視7-1,7-2'!$C$13:$C$62,0))),"0",INDEX('建具一覧表_光視7-1,7-2'!$D$13:$D$62,MATCH(W75,'建具一覧表_光視7-1,7-2'!$C$13:$C$62,0)))</f>
        <v>0</v>
      </c>
      <c r="Y75" s="27" t="str">
        <f>IF(ISERROR(INDEX('建具一覧表_光視7-1,7-2'!$E$13:$E$62,MATCH(W75,'建具一覧表_光視7-1,7-2'!$C$13:$C$62,0))),"0",INDEX('建具一覧表_光視7-1,7-2'!$E$13:$E$62,MATCH(W75,'建具一覧表_光視7-1,7-2'!$C$13:$C$62,0)))</f>
        <v>0</v>
      </c>
      <c r="Z75" s="195">
        <f>ROUNDDOWN(+X75*Y75,3)</f>
        <v>0</v>
      </c>
      <c r="AA75" s="14"/>
      <c r="AB75" s="243"/>
    </row>
    <row r="76" spans="2:28" s="1" customFormat="1" ht="13.5" customHeight="1">
      <c r="B76" s="899"/>
      <c r="C76" s="932" t="s">
        <v>419</v>
      </c>
      <c r="D76" s="923">
        <f>IF(K85=0,0,ROUNDDOWN(+Z83/+K85,2))</f>
        <v>0</v>
      </c>
      <c r="E76" s="925" t="str">
        <f>IF(P79=0,"-",ROUNDDOWN(+P79/+Z83,2))</f>
        <v>-</v>
      </c>
      <c r="F76" s="927" t="str">
        <f>IF(P85=0,"-",ROUNDDOWN(+P85/+Z83,2))</f>
        <v>-</v>
      </c>
      <c r="G76" s="927" t="str">
        <f>IF(U79=0,"-",ROUNDDOWN(U79/Z83,2))</f>
        <v>-</v>
      </c>
      <c r="H76" s="927" t="str">
        <f>IF(U85=0,"-",ROUNDDOWN(+U85/+Z83,2))</f>
        <v>-</v>
      </c>
      <c r="I76" s="927" t="str">
        <f>IF(Z79=0,"-",ROUNDDOWN(+Z79/+Z83,2))</f>
        <v>-</v>
      </c>
      <c r="J76" s="33"/>
      <c r="K76" s="34"/>
      <c r="L76" s="52"/>
      <c r="M76" s="212"/>
      <c r="N76" s="32" t="str">
        <f>IF(ISERROR(INDEX('建具一覧表_光視7-1,7-2'!$D$13:$D$62,MATCH(M76,'建具一覧表_光視7-1,7-2'!$C$13:$C$62,0))),"0",INDEX('建具一覧表_光視7-1,7-2'!$D$13:$D$62,MATCH(M76,'建具一覧表_光視7-1,7-2'!$C$13:$C$62,0)))</f>
        <v>0</v>
      </c>
      <c r="O76" s="27" t="str">
        <f>IF(ISERROR(INDEX('建具一覧表_光視7-1,7-2'!$E$13:$E$62,MATCH(M76,'建具一覧表_光視7-1,7-2'!$C$13:$C$62,0))),"0",INDEX('建具一覧表_光視7-1,7-2'!$E$13:$E$62,MATCH(M76,'建具一覧表_光視7-1,7-2'!$C$13:$C$62,0)))</f>
        <v>0</v>
      </c>
      <c r="P76" s="195">
        <f>ROUNDDOWN(+N76*O76,3)</f>
        <v>0</v>
      </c>
      <c r="Q76" s="244"/>
      <c r="R76" s="216"/>
      <c r="S76" s="32" t="str">
        <f>IF(ISERROR(INDEX('建具一覧表_光視7-1,7-2'!$D$13:$D$62,MATCH(R76,'建具一覧表_光視7-1,7-2'!$C$13:$C$62,0))),"0",INDEX('建具一覧表_光視7-1,7-2'!$D$13:$D$62,MATCH(R76,'建具一覧表_光視7-1,7-2'!$C$13:$C$62,0)))</f>
        <v>0</v>
      </c>
      <c r="T76" s="27" t="str">
        <f>IF(ISERROR(INDEX('建具一覧表_光視7-1,7-2'!$E$13:$E$62,MATCH(R76,'建具一覧表_光視7-1,7-2'!$C$13:$C$62,0))),"0",INDEX('建具一覧表_光視7-1,7-2'!$E$13:$E$62,MATCH(R76,'建具一覧表_光視7-1,7-2'!$C$13:$C$62,0)))</f>
        <v>0</v>
      </c>
      <c r="U76" s="195">
        <f>ROUNDDOWN(+S76*T76,3)</f>
        <v>0</v>
      </c>
      <c r="V76" s="245"/>
      <c r="W76" s="219"/>
      <c r="X76" s="32" t="str">
        <f>IF(ISERROR(INDEX('建具一覧表_光視7-1,7-2'!$D$13:$D$62,MATCH(W76,'建具一覧表_光視7-1,7-2'!$C$13:$C$62,0))),"0",INDEX('建具一覧表_光視7-1,7-2'!$D$13:$D$62,MATCH(W76,'建具一覧表_光視7-1,7-2'!$C$13:$C$62,0)))</f>
        <v>0</v>
      </c>
      <c r="Y76" s="27" t="str">
        <f>IF(ISERROR(INDEX('建具一覧表_光視7-1,7-2'!$E$13:$E$62,MATCH(W76,'建具一覧表_光視7-1,7-2'!$C$13:$C$62,0))),"0",INDEX('建具一覧表_光視7-1,7-2'!$E$13:$E$62,MATCH(W76,'建具一覧表_光視7-1,7-2'!$C$13:$C$62,0)))</f>
        <v>0</v>
      </c>
      <c r="Z76" s="195">
        <f>ROUNDDOWN(+X76*Y76,3)</f>
        <v>0</v>
      </c>
      <c r="AA76" s="14"/>
      <c r="AB76" s="243"/>
    </row>
    <row r="77" spans="2:28" s="1" customFormat="1" ht="13.5" customHeight="1">
      <c r="B77" s="899"/>
      <c r="C77" s="922"/>
      <c r="D77" s="924"/>
      <c r="E77" s="926"/>
      <c r="F77" s="928"/>
      <c r="G77" s="928"/>
      <c r="H77" s="928"/>
      <c r="I77" s="928"/>
      <c r="J77" s="33"/>
      <c r="K77" s="34"/>
      <c r="L77" s="31"/>
      <c r="M77" s="212"/>
      <c r="N77" s="32" t="str">
        <f>IF(ISERROR(INDEX('建具一覧表_光視7-1,7-2'!$D$13:$D$62,MATCH(M77,'建具一覧表_光視7-1,7-2'!$C$13:$C$62,0))),"0",INDEX('建具一覧表_光視7-1,7-2'!$D$13:$D$62,MATCH(M77,'建具一覧表_光視7-1,7-2'!$C$13:$C$62,0)))</f>
        <v>0</v>
      </c>
      <c r="O77" s="27" t="str">
        <f>IF(ISERROR(INDEX('建具一覧表_光視7-1,7-2'!$E$13:$E$62,MATCH(M77,'建具一覧表_光視7-1,7-2'!$C$13:$C$62,0))),"0",INDEX('建具一覧表_光視7-1,7-2'!$E$13:$E$62,MATCH(M77,'建具一覧表_光視7-1,7-2'!$C$13:$C$62,0)))</f>
        <v>0</v>
      </c>
      <c r="P77" s="195">
        <f>ROUNDDOWN(+N77*O77,3)</f>
        <v>0</v>
      </c>
      <c r="Q77" s="28"/>
      <c r="R77" s="216"/>
      <c r="S77" s="32" t="str">
        <f>IF(ISERROR(INDEX('建具一覧表_光視7-1,7-2'!$D$13:$D$62,MATCH(R77,'建具一覧表_光視7-1,7-2'!$C$13:$C$62,0))),"0",INDEX('建具一覧表_光視7-1,7-2'!$D$13:$D$62,MATCH(R77,'建具一覧表_光視7-1,7-2'!$C$13:$C$62,0)))</f>
        <v>0</v>
      </c>
      <c r="T77" s="27" t="str">
        <f>IF(ISERROR(INDEX('建具一覧表_光視7-1,7-2'!$E$13:$E$62,MATCH(R77,'建具一覧表_光視7-1,7-2'!$C$13:$C$62,0))),"0",INDEX('建具一覧表_光視7-1,7-2'!$E$13:$E$62,MATCH(R77,'建具一覧表_光視7-1,7-2'!$C$13:$C$62,0)))</f>
        <v>0</v>
      </c>
      <c r="U77" s="195">
        <f>ROUNDDOWN(+S77*T77,3)</f>
        <v>0</v>
      </c>
      <c r="V77" s="35"/>
      <c r="W77" s="219"/>
      <c r="X77" s="32" t="str">
        <f>IF(ISERROR(INDEX('建具一覧表_光視7-1,7-2'!$D$13:$D$62,MATCH(W77,'建具一覧表_光視7-1,7-2'!$C$13:$C$62,0))),"0",INDEX('建具一覧表_光視7-1,7-2'!$D$13:$D$62,MATCH(W77,'建具一覧表_光視7-1,7-2'!$C$13:$C$62,0)))</f>
        <v>0</v>
      </c>
      <c r="Y77" s="27" t="str">
        <f>IF(ISERROR(INDEX('建具一覧表_光視7-1,7-2'!$E$13:$E$62,MATCH(W77,'建具一覧表_光視7-1,7-2'!$C$13:$C$62,0))),"0",INDEX('建具一覧表_光視7-1,7-2'!$E$13:$E$62,MATCH(W77,'建具一覧表_光視7-1,7-2'!$C$13:$C$62,0)))</f>
        <v>0</v>
      </c>
      <c r="Z77" s="195">
        <f>ROUNDDOWN(+X77*Y77,3)</f>
        <v>0</v>
      </c>
      <c r="AA77" s="30"/>
      <c r="AB77" s="243"/>
    </row>
    <row r="78" spans="2:28" s="1" customFormat="1" ht="13.5" customHeight="1">
      <c r="B78" s="899"/>
      <c r="C78" s="907" t="s">
        <v>420</v>
      </c>
      <c r="D78" s="909">
        <f>IF(D76-$Y$9/100&lt;0,0,D76-$Y$9/100)</f>
        <v>0</v>
      </c>
      <c r="E78" s="911" t="str">
        <f>IF(E76="-","-",IF(E76-$Y$9/100&lt;0,0,IF(E76=1,1,E76-$Y$9/100)))</f>
        <v>-</v>
      </c>
      <c r="F78" s="913" t="str">
        <f>IF(F76="-","-",IF(F76-$Y$9/100&lt;0,0,IF(F76=1,1,F76-$Y$9/100)))</f>
        <v>-</v>
      </c>
      <c r="G78" s="913" t="str">
        <f>IF(G76="-","-",IF(G76-$Y$9/100&lt;0,0,IF(G76=1,1,G76-$Y$9/100)))</f>
        <v>-</v>
      </c>
      <c r="H78" s="913" t="str">
        <f>IF(H76="-","-",IF(H76-$Y$9/100&lt;0,0,IF(H76=1,1,H76-$Y$9/100)))</f>
        <v>-</v>
      </c>
      <c r="I78" s="913" t="str">
        <f>IF(I76="-","-",IF(I76-$Y$9/100&lt;0,0,IF(I76=1,1,I76-$Y$9/100)))</f>
        <v>-</v>
      </c>
      <c r="J78" s="33"/>
      <c r="K78" s="34"/>
      <c r="L78" s="52"/>
      <c r="M78" s="214"/>
      <c r="N78" s="36" t="str">
        <f>IF(ISERROR(INDEX('建具一覧表_光視7-1,7-2'!$D$13:$D$62,MATCH(M78,'建具一覧表_光視7-1,7-2'!$C$13:$C$62,0))),"0",INDEX('建具一覧表_光視7-1,7-2'!$D$13:$D$62,MATCH(M78,'建具一覧表_光視7-1,7-2'!$C$13:$C$62,0)))</f>
        <v>0</v>
      </c>
      <c r="O78" s="37" t="str">
        <f>IF(ISERROR(INDEX('建具一覧表_光視7-1,7-2'!$E$13:$E$62,MATCH(M78,'建具一覧表_光視7-1,7-2'!$C$13:$C$62,0))),"0",INDEX('建具一覧表_光視7-1,7-2'!$E$13:$E$62,MATCH(M78,'建具一覧表_光視7-1,7-2'!$C$13:$C$62,0)))</f>
        <v>0</v>
      </c>
      <c r="P78" s="196">
        <f>ROUNDDOWN(+N78*O78,3)</f>
        <v>0</v>
      </c>
      <c r="Q78" s="244"/>
      <c r="R78" s="217"/>
      <c r="S78" s="38" t="str">
        <f>IF(ISERROR(INDEX('建具一覧表_光視7-1,7-2'!$D$13:$D$62,MATCH(R78,'建具一覧表_光視7-1,7-2'!$C$13:$C$62,0))),"0",INDEX('建具一覧表_光視7-1,7-2'!$D$13:$D$62,MATCH(R78,'建具一覧表_光視7-1,7-2'!$C$13:$C$62,0)))</f>
        <v>0</v>
      </c>
      <c r="T78" s="39" t="str">
        <f>IF(ISERROR(INDEX('建具一覧表_光視7-1,7-2'!$E$13:$E$62,MATCH(R78,'建具一覧表_光視7-1,7-2'!$C$13:$C$62,0))),"0",INDEX('建具一覧表_光視7-1,7-2'!$E$13:$E$62,MATCH(R78,'建具一覧表_光視7-1,7-2'!$C$13:$C$62,0)))</f>
        <v>0</v>
      </c>
      <c r="U78" s="196">
        <f>ROUNDDOWN(+S78*T78,3)</f>
        <v>0</v>
      </c>
      <c r="V78" s="246"/>
      <c r="W78" s="220"/>
      <c r="X78" s="38" t="str">
        <f>IF(ISERROR(INDEX('建具一覧表_光視7-1,7-2'!$D$13:$D$62,MATCH(W78,'建具一覧表_光視7-1,7-2'!$C$13:$C$62,0))),"0",INDEX('建具一覧表_光視7-1,7-2'!$D$13:$D$62,MATCH(W78,'建具一覧表_光視7-1,7-2'!$C$13:$C$62,0)))</f>
        <v>0</v>
      </c>
      <c r="Y78" s="39" t="str">
        <f>IF(ISERROR(INDEX('建具一覧表_光視7-1,7-2'!$E$13:$E$62,MATCH(W78,'建具一覧表_光視7-1,7-2'!$C$13:$C$62,0))),"0",INDEX('建具一覧表_光視7-1,7-2'!$E$13:$E$62,MATCH(W78,'建具一覧表_光視7-1,7-2'!$C$13:$C$62,0)))</f>
        <v>0</v>
      </c>
      <c r="Z78" s="196">
        <f>ROUNDDOWN(+X78*Y78,3)</f>
        <v>0</v>
      </c>
      <c r="AA78" s="14"/>
      <c r="AB78" s="243"/>
    </row>
    <row r="79" spans="2:28" s="1" customFormat="1" ht="13.5" customHeight="1">
      <c r="B79" s="899"/>
      <c r="C79" s="908"/>
      <c r="D79" s="910"/>
      <c r="E79" s="912"/>
      <c r="F79" s="914"/>
      <c r="G79" s="914"/>
      <c r="H79" s="914"/>
      <c r="I79" s="914"/>
      <c r="J79" s="33"/>
      <c r="K79" s="34"/>
      <c r="L79" s="57"/>
      <c r="M79" s="41"/>
      <c r="N79" s="42"/>
      <c r="O79" s="42"/>
      <c r="P79" s="266">
        <f>ROUNDDOWN(SUM(P74:P78),2)</f>
        <v>0</v>
      </c>
      <c r="Q79" s="247"/>
      <c r="R79" s="43"/>
      <c r="S79" s="44"/>
      <c r="T79" s="44"/>
      <c r="U79" s="266">
        <f>ROUNDDOWN(SUM(U74:U78),2)</f>
        <v>0</v>
      </c>
      <c r="V79" s="247"/>
      <c r="W79" s="45"/>
      <c r="X79" s="44"/>
      <c r="Y79" s="44"/>
      <c r="Z79" s="266">
        <f>ROUNDDOWN(SUM(Z74:Z78),2)</f>
        <v>0</v>
      </c>
      <c r="AA79" s="14"/>
      <c r="AB79" s="243"/>
    </row>
    <row r="80" spans="2:28" s="1" customFormat="1" ht="13.5" customHeight="1">
      <c r="B80" s="899"/>
      <c r="C80" s="248"/>
      <c r="D80" s="46"/>
      <c r="E80" s="47"/>
      <c r="F80" s="47"/>
      <c r="G80" s="47"/>
      <c r="H80" s="47"/>
      <c r="I80" s="48"/>
      <c r="J80" s="33"/>
      <c r="K80" s="34"/>
      <c r="L80" s="52" t="s">
        <v>392</v>
      </c>
      <c r="M80" s="212"/>
      <c r="N80" s="27" t="str">
        <f>IF(ISERROR(INDEX('建具一覧表_光視7-1,7-2'!$D$13:$D$62,MATCH(M80,'建具一覧表_光視7-1,7-2'!$C$13:$C$62,0))),"0",INDEX('建具一覧表_光視7-1,7-2'!$D$13:$D$62,MATCH(M80,'建具一覧表_光視7-1,7-2'!$C$13:$C$62,0)))</f>
        <v>0</v>
      </c>
      <c r="O80" s="27" t="str">
        <f>IF(ISERROR(INDEX('建具一覧表_光視7-1,7-2'!$E$13:$E$62,MATCH(M80,'建具一覧表_光視7-1,7-2'!$C$13:$C$62,0))),"0",INDEX('建具一覧表_光視7-1,7-2'!$E$13:$E$62,MATCH(M80,'建具一覧表_光視7-1,7-2'!$C$13:$C$62,0)))</f>
        <v>0</v>
      </c>
      <c r="P80" s="195">
        <f>ROUNDDOWN(+N80*O80,3)</f>
        <v>0</v>
      </c>
      <c r="Q80" s="249" t="s">
        <v>394</v>
      </c>
      <c r="R80" s="216"/>
      <c r="S80" s="29" t="str">
        <f>IF(ISERROR(INDEX('建具一覧表_光視7-1,7-2'!$D$13:$D$62,MATCH(R80,'建具一覧表_光視7-1,7-2'!$C$13:$C$62,0))),"0",INDEX('建具一覧表_光視7-1,7-2'!$D$13:$D$62,MATCH(R80,'建具一覧表_光視7-1,7-2'!$C$13:$C$62,0)))</f>
        <v>0</v>
      </c>
      <c r="T80" s="29" t="str">
        <f>IF(ISERROR(INDEX('建具一覧表_光視7-1,7-2'!$E$13:$E$62,MATCH(R80,'建具一覧表_光視7-1,7-2'!$C$13:$C$62,0))),"0",INDEX('建具一覧表_光視7-1,7-2'!$E$13:$E$62,MATCH(R80,'建具一覧表_光視7-1,7-2'!$C$13:$C$62,0)))</f>
        <v>0</v>
      </c>
      <c r="U80" s="195">
        <f>ROUNDDOWN(+S80*T80,3)</f>
        <v>0</v>
      </c>
      <c r="V80" s="9"/>
      <c r="W80" s="13"/>
      <c r="X80" s="51"/>
      <c r="Y80" s="51"/>
      <c r="Z80" s="186"/>
      <c r="AA80" s="14"/>
      <c r="AB80" s="243"/>
    </row>
    <row r="81" spans="2:28" s="1" customFormat="1" ht="13.5" customHeight="1">
      <c r="B81" s="899"/>
      <c r="C81" s="250" t="s">
        <v>396</v>
      </c>
      <c r="D81" s="238"/>
      <c r="E81" s="251"/>
      <c r="F81" s="251"/>
      <c r="G81" s="251"/>
      <c r="H81" s="251"/>
      <c r="I81" s="252"/>
      <c r="J81" s="33"/>
      <c r="K81" s="34"/>
      <c r="L81" s="52"/>
      <c r="M81" s="212"/>
      <c r="N81" s="27" t="str">
        <f>IF(ISERROR(INDEX('建具一覧表_光視7-1,7-2'!$D$13:$D$62,MATCH(M81,'建具一覧表_光視7-1,7-2'!$C$13:$C$62,0))),"0",INDEX('建具一覧表_光視7-1,7-2'!$D$13:$D$62,MATCH(M81,'建具一覧表_光視7-1,7-2'!$C$13:$C$62,0)))</f>
        <v>0</v>
      </c>
      <c r="O81" s="27" t="str">
        <f>IF(ISERROR(INDEX('建具一覧表_光視7-1,7-2'!$E$13:$E$62,MATCH(M81,'建具一覧表_光視7-1,7-2'!$C$13:$C$62,0))),"0",INDEX('建具一覧表_光視7-1,7-2'!$E$13:$E$62,MATCH(M81,'建具一覧表_光視7-1,7-2'!$C$13:$C$62,0)))</f>
        <v>0</v>
      </c>
      <c r="P81" s="195">
        <f>ROUNDDOWN(+N81*O81,3)</f>
        <v>0</v>
      </c>
      <c r="Q81" s="244"/>
      <c r="R81" s="216"/>
      <c r="S81" s="27" t="str">
        <f>IF(ISERROR(INDEX('建具一覧表_光視7-1,7-2'!$D$13:$D$62,MATCH(R81,'建具一覧表_光視7-1,7-2'!$C$13:$C$62,0))),"0",INDEX('建具一覧表_光視7-1,7-2'!$D$13:$D$62,MATCH(R81,'建具一覧表_光視7-1,7-2'!$C$13:$C$62,0)))</f>
        <v>0</v>
      </c>
      <c r="T81" s="27" t="str">
        <f>IF(ISERROR(INDEX('建具一覧表_光視7-1,7-2'!$E$13:$E$62,MATCH(R81,'建具一覧表_光視7-1,7-2'!$C$13:$C$62,0))),"0",INDEX('建具一覧表_光視7-1,7-2'!$E$13:$E$62,MATCH(R81,'建具一覧表_光視7-1,7-2'!$C$13:$C$62,0)))</f>
        <v>0</v>
      </c>
      <c r="U81" s="195">
        <f>ROUNDDOWN(+S81*T81,3)</f>
        <v>0</v>
      </c>
      <c r="V81" s="256"/>
      <c r="W81" s="13"/>
      <c r="X81" s="53"/>
      <c r="Y81" s="53"/>
      <c r="Z81" s="188"/>
      <c r="AA81" s="14"/>
      <c r="AB81" s="243"/>
    </row>
    <row r="82" spans="2:28" s="1" customFormat="1" ht="13.5" customHeight="1">
      <c r="B82" s="899"/>
      <c r="C82" s="915"/>
      <c r="D82" s="916"/>
      <c r="E82" s="916"/>
      <c r="F82" s="916"/>
      <c r="G82" s="916"/>
      <c r="H82" s="916"/>
      <c r="I82" s="917"/>
      <c r="J82" s="33"/>
      <c r="K82" s="34"/>
      <c r="L82" s="52"/>
      <c r="M82" s="212"/>
      <c r="N82" s="32" t="str">
        <f>IF(ISERROR(INDEX('建具一覧表_光視7-1,7-2'!$D$13:$D$62,MATCH(M82,'建具一覧表_光視7-1,7-2'!$C$13:$C$62,0))),"0",INDEX('建具一覧表_光視7-1,7-2'!$D$13:$D$62,MATCH(M82,'建具一覧表_光視7-1,7-2'!$C$13:$C$62,0)))</f>
        <v>0</v>
      </c>
      <c r="O82" s="27" t="str">
        <f>IF(ISERROR(INDEX('建具一覧表_光視7-1,7-2'!$E$13:$E$62,MATCH(M82,'建具一覧表_光視7-1,7-2'!$C$13:$C$62,0))),"0",INDEX('建具一覧表_光視7-1,7-2'!$E$13:$E$62,MATCH(M82,'建具一覧表_光視7-1,7-2'!$C$13:$C$62,0)))</f>
        <v>0</v>
      </c>
      <c r="P82" s="195">
        <f>ROUNDDOWN(+N82*O82,3)</f>
        <v>0</v>
      </c>
      <c r="Q82" s="244"/>
      <c r="R82" s="216"/>
      <c r="S82" s="32" t="str">
        <f>IF(ISERROR(INDEX('建具一覧表_光視7-1,7-2'!$D$13:$D$62,MATCH(R82,'建具一覧表_光視7-1,7-2'!$C$13:$C$62,0))),"0",INDEX('建具一覧表_光視7-1,7-2'!$D$13:$D$62,MATCH(R82,'建具一覧表_光視7-1,7-2'!$C$13:$C$62,0)))</f>
        <v>0</v>
      </c>
      <c r="T82" s="27" t="str">
        <f>IF(ISERROR(INDEX('建具一覧表_光視7-1,7-2'!$E$13:$E$62,MATCH(R82,'建具一覧表_光視7-1,7-2'!$C$13:$C$62,0))),"0",INDEX('建具一覧表_光視7-1,7-2'!$E$13:$E$62,MATCH(R82,'建具一覧表_光視7-1,7-2'!$C$13:$C$62,0)))</f>
        <v>0</v>
      </c>
      <c r="U82" s="195">
        <f>ROUNDDOWN(+S82*T82,3)</f>
        <v>0</v>
      </c>
      <c r="V82" s="256"/>
      <c r="W82" s="13"/>
      <c r="X82" s="53"/>
      <c r="Y82" s="53"/>
      <c r="Z82" s="254"/>
      <c r="AA82" s="14"/>
      <c r="AB82" s="243"/>
    </row>
    <row r="83" spans="2:28" s="1" customFormat="1" ht="13.5" customHeight="1">
      <c r="B83" s="899"/>
      <c r="C83" s="915"/>
      <c r="D83" s="916"/>
      <c r="E83" s="916"/>
      <c r="F83" s="916"/>
      <c r="G83" s="916"/>
      <c r="H83" s="916"/>
      <c r="I83" s="917"/>
      <c r="J83" s="33"/>
      <c r="K83" s="34"/>
      <c r="L83" s="52"/>
      <c r="M83" s="212"/>
      <c r="N83" s="32" t="str">
        <f>IF(ISERROR(INDEX('建具一覧表_光視7-1,7-2'!$D$13:$D$62,MATCH(M83,'建具一覧表_光視7-1,7-2'!$C$13:$C$62,0))),"0",INDEX('建具一覧表_光視7-1,7-2'!$D$13:$D$62,MATCH(M83,'建具一覧表_光視7-1,7-2'!$C$13:$C$62,0)))</f>
        <v>0</v>
      </c>
      <c r="O83" s="27" t="str">
        <f>IF(ISERROR(INDEX('建具一覧表_光視7-1,7-2'!$E$13:$E$62,MATCH(M83,'建具一覧表_光視7-1,7-2'!$C$13:$C$62,0))),"0",INDEX('建具一覧表_光視7-1,7-2'!$E$13:$E$62,MATCH(M83,'建具一覧表_光視7-1,7-2'!$C$13:$C$62,0)))</f>
        <v>0</v>
      </c>
      <c r="P83" s="195">
        <f>ROUNDDOWN(+N83*O83,3)</f>
        <v>0</v>
      </c>
      <c r="Q83" s="244"/>
      <c r="R83" s="216"/>
      <c r="S83" s="32" t="str">
        <f>IF(ISERROR(INDEX('建具一覧表_光視7-1,7-2'!$D$13:$D$62,MATCH(R83,'建具一覧表_光視7-1,7-2'!$C$13:$C$62,0))),"0",INDEX('建具一覧表_光視7-1,7-2'!$D$13:$D$62,MATCH(R83,'建具一覧表_光視7-1,7-2'!$C$13:$C$62,0)))</f>
        <v>0</v>
      </c>
      <c r="T83" s="27" t="str">
        <f>IF(ISERROR(INDEX('建具一覧表_光視7-1,7-2'!$E$13:$E$62,MATCH(R83,'建具一覧表_光視7-1,7-2'!$C$13:$C$62,0))),"0",INDEX('建具一覧表_光視7-1,7-2'!$E$13:$E$62,MATCH(R83,'建具一覧表_光視7-1,7-2'!$C$13:$C$62,0)))</f>
        <v>0</v>
      </c>
      <c r="U83" s="195">
        <f>ROUNDDOWN(+S83*T83,3)</f>
        <v>0</v>
      </c>
      <c r="V83" s="9"/>
      <c r="W83" s="13"/>
      <c r="X83" s="53"/>
      <c r="Y83" s="53" t="s">
        <v>386</v>
      </c>
      <c r="Z83" s="929">
        <f>+P79+P85+U79+U85+Z79</f>
        <v>0</v>
      </c>
      <c r="AA83" s="14"/>
      <c r="AB83" s="243"/>
    </row>
    <row r="84" spans="2:28" s="1" customFormat="1" ht="13.5" customHeight="1">
      <c r="B84" s="899"/>
      <c r="C84" s="915"/>
      <c r="D84" s="916"/>
      <c r="E84" s="916"/>
      <c r="F84" s="916"/>
      <c r="G84" s="916"/>
      <c r="H84" s="916"/>
      <c r="I84" s="917"/>
      <c r="J84" s="54"/>
      <c r="K84" s="55"/>
      <c r="L84" s="52"/>
      <c r="M84" s="213"/>
      <c r="N84" s="38" t="str">
        <f>IF(ISERROR(INDEX('建具一覧表_光視7-1,7-2'!$D$13:$D$62,MATCH(M84,'建具一覧表_光視7-1,7-2'!$C$13:$C$62,0))),"0",INDEX('建具一覧表_光視7-1,7-2'!$D$13:$D$62,MATCH(M84,'建具一覧表_光視7-1,7-2'!$C$13:$C$62,0)))</f>
        <v>0</v>
      </c>
      <c r="O84" s="39" t="str">
        <f>IF(ISERROR(INDEX('建具一覧表_光視7-1,7-2'!$E$13:$E$62,MATCH(M84,'建具一覧表_光視7-1,7-2'!$C$13:$C$62,0))),"0",INDEX('建具一覧表_光視7-1,7-2'!$E$13:$E$62,MATCH(M84,'建具一覧表_光視7-1,7-2'!$C$13:$C$62,0)))</f>
        <v>0</v>
      </c>
      <c r="P84" s="196">
        <f>ROUNDDOWN(+N84*O84,3)</f>
        <v>0</v>
      </c>
      <c r="Q84" s="244"/>
      <c r="R84" s="217"/>
      <c r="S84" s="38" t="str">
        <f>IF(ISERROR(INDEX('建具一覧表_光視7-1,7-2'!$D$13:$D$62,MATCH(R84,'建具一覧表_光視7-1,7-2'!$C$13:$C$62,0))),"0",INDEX('建具一覧表_光視7-1,7-2'!$D$13:$D$62,MATCH(R84,'建具一覧表_光視7-1,7-2'!$C$13:$C$62,0)))</f>
        <v>0</v>
      </c>
      <c r="T84" s="39" t="str">
        <f>IF(ISERROR(INDEX('建具一覧表_光視7-1,7-2'!$E$13:$E$62,MATCH(R84,'建具一覧表_光視7-1,7-2'!$C$13:$C$62,0))),"0",INDEX('建具一覧表_光視7-1,7-2'!$E$13:$E$62,MATCH(R84,'建具一覧表_光視7-1,7-2'!$C$13:$C$62,0)))</f>
        <v>0</v>
      </c>
      <c r="U84" s="196">
        <f>ROUNDDOWN(+S84*T84,3)</f>
        <v>0</v>
      </c>
      <c r="V84" s="256"/>
      <c r="W84" s="13"/>
      <c r="X84" s="53"/>
      <c r="Y84" s="53" t="s">
        <v>397</v>
      </c>
      <c r="Z84" s="930"/>
      <c r="AA84" s="14"/>
      <c r="AB84" s="243"/>
    </row>
    <row r="85" spans="2:28" s="1" customFormat="1" ht="13.5" customHeight="1">
      <c r="B85" s="900"/>
      <c r="C85" s="918"/>
      <c r="D85" s="919"/>
      <c r="E85" s="919"/>
      <c r="F85" s="919"/>
      <c r="G85" s="919"/>
      <c r="H85" s="919"/>
      <c r="I85" s="920"/>
      <c r="J85" s="56" t="s">
        <v>386</v>
      </c>
      <c r="K85" s="267">
        <f>SUM(K74:K84)</f>
        <v>0</v>
      </c>
      <c r="L85" s="57"/>
      <c r="M85" s="58"/>
      <c r="N85" s="44"/>
      <c r="O85" s="44"/>
      <c r="P85" s="266">
        <f>ROUNDDOWN(SUM(P80:P84),2)</f>
        <v>0</v>
      </c>
      <c r="Q85" s="257"/>
      <c r="R85" s="43"/>
      <c r="S85" s="44"/>
      <c r="T85" s="44"/>
      <c r="U85" s="266">
        <f>ROUNDDOWN(SUM(U80:U84),2)</f>
        <v>0</v>
      </c>
      <c r="V85" s="258"/>
      <c r="W85" s="59"/>
      <c r="X85" s="42"/>
      <c r="Y85" s="42"/>
      <c r="Z85" s="931"/>
      <c r="AA85" s="14"/>
      <c r="AB85" s="243"/>
    </row>
    <row r="86" spans="2:28" s="1" customFormat="1" ht="13.5" customHeight="1">
      <c r="B86" s="898">
        <v>15</v>
      </c>
      <c r="C86" s="884" t="s">
        <v>398</v>
      </c>
      <c r="D86" s="886"/>
      <c r="E86" s="905" t="s">
        <v>391</v>
      </c>
      <c r="F86" s="905" t="s">
        <v>392</v>
      </c>
      <c r="G86" s="898" t="s">
        <v>393</v>
      </c>
      <c r="H86" s="898" t="s">
        <v>394</v>
      </c>
      <c r="I86" s="898" t="s">
        <v>395</v>
      </c>
      <c r="J86" s="208"/>
      <c r="K86" s="209"/>
      <c r="L86" s="26" t="s">
        <v>391</v>
      </c>
      <c r="M86" s="211"/>
      <c r="N86" s="60" t="str">
        <f>IF(ISERROR(INDEX('建具一覧表_光視7-1,7-2'!$D$13:$D$62,MATCH(M86,'建具一覧表_光視7-1,7-2'!$C$13:$C$62,0))),"0",INDEX('建具一覧表_光視7-1,7-2'!$D$13:$D$62,MATCH(M86,'建具一覧表_光視7-1,7-2'!$C$13:$C$62,0)))</f>
        <v>0</v>
      </c>
      <c r="O86" s="60" t="str">
        <f>IF(ISERROR(INDEX('建具一覧表_光視7-1,7-2'!$E$13:$E$62,MATCH(M86,'建具一覧表_光視7-1,7-2'!$C$13:$C$62,0))),"0",INDEX('建具一覧表_光視7-1,7-2'!$E$13:$E$62,MATCH(M86,'建具一覧表_光視7-1,7-2'!$C$13:$C$62,0)))</f>
        <v>0</v>
      </c>
      <c r="P86" s="194">
        <f>ROUNDDOWN(+N86*O86,3)</f>
        <v>0</v>
      </c>
      <c r="Q86" s="61" t="s">
        <v>393</v>
      </c>
      <c r="R86" s="215"/>
      <c r="S86" s="62" t="str">
        <f>IF(ISERROR(INDEX('建具一覧表_光視7-1,7-2'!$D$13:$D$62,MATCH(R86,'建具一覧表_光視7-1,7-2'!$C$13:$C$62,0))),"0",INDEX('建具一覧表_光視7-1,7-2'!$D$13:$D$62,MATCH(R86,'建具一覧表_光視7-1,7-2'!$C$13:$C$62,0)))</f>
        <v>0</v>
      </c>
      <c r="T86" s="62" t="str">
        <f>IF(ISERROR(INDEX('建具一覧表_光視7-1,7-2'!$E$13:$E$62,MATCH(R86,'建具一覧表_光視7-1,7-2'!$C$13:$C$62,0))),"0",INDEX('建具一覧表_光視7-1,7-2'!$E$13:$E$62,MATCH(R86,'建具一覧表_光視7-1,7-2'!$C$13:$C$62,0)))</f>
        <v>0</v>
      </c>
      <c r="U86" s="194">
        <f>ROUNDDOWN(+S86*T86,3)</f>
        <v>0</v>
      </c>
      <c r="V86" s="61" t="s">
        <v>395</v>
      </c>
      <c r="W86" s="218"/>
      <c r="X86" s="62" t="str">
        <f>IF(ISERROR(INDEX('建具一覧表_光視7-1,7-2'!$D$13:$D$62,MATCH(W86,'建具一覧表_光視7-1,7-2'!$C$13:$C$62,0))),"0",INDEX('建具一覧表_光視7-1,7-2'!$D$13:$D$62,MATCH(W86,'建具一覧表_光視7-1,7-2'!$C$13:$C$62,0)))</f>
        <v>0</v>
      </c>
      <c r="Y86" s="62" t="str">
        <f>IF(ISERROR(INDEX('建具一覧表_光視7-1,7-2'!$E$13:$E$62,MATCH(W86,'建具一覧表_光視7-1,7-2'!$C$13:$C$62,0))),"0",INDEX('建具一覧表_光視7-1,7-2'!$E$13:$E$62,MATCH(W86,'建具一覧表_光視7-1,7-2'!$C$13:$C$62,0)))</f>
        <v>0</v>
      </c>
      <c r="Z86" s="194">
        <f>ROUNDDOWN(+X86*Y86,3)</f>
        <v>0</v>
      </c>
      <c r="AA86" s="30"/>
      <c r="AB86" s="243"/>
    </row>
    <row r="87" spans="2:28" s="1" customFormat="1" ht="13.5" customHeight="1">
      <c r="B87" s="899"/>
      <c r="C87" s="890"/>
      <c r="D87" s="892"/>
      <c r="E87" s="906"/>
      <c r="F87" s="906"/>
      <c r="G87" s="900"/>
      <c r="H87" s="900"/>
      <c r="I87" s="900"/>
      <c r="J87" s="33"/>
      <c r="K87" s="34"/>
      <c r="L87" s="52"/>
      <c r="M87" s="212"/>
      <c r="N87" s="27" t="str">
        <f>IF(ISERROR(INDEX('建具一覧表_光視7-1,7-2'!$D$13:$D$62,MATCH(M87,'建具一覧表_光視7-1,7-2'!$C$13:$C$62,0))),"0",INDEX('建具一覧表_光視7-1,7-2'!$D$13:$D$62,MATCH(M87,'建具一覧表_光視7-1,7-2'!$C$13:$C$62,0)))</f>
        <v>0</v>
      </c>
      <c r="O87" s="27" t="str">
        <f>IF(ISERROR(INDEX('建具一覧表_光視7-1,7-2'!$E$13:$E$62,MATCH(M87,'建具一覧表_光視7-1,7-2'!$C$13:$C$62,0))),"0",INDEX('建具一覧表_光視7-1,7-2'!$E$13:$E$62,MATCH(M87,'建具一覧表_光視7-1,7-2'!$C$13:$C$62,0)))</f>
        <v>0</v>
      </c>
      <c r="P87" s="195">
        <f>ROUNDDOWN(+N87*O87,3)</f>
        <v>0</v>
      </c>
      <c r="Q87" s="244"/>
      <c r="R87" s="216"/>
      <c r="S87" s="27" t="str">
        <f>IF(ISERROR(INDEX('建具一覧表_光視7-1,7-2'!$D$13:$D$62,MATCH(R87,'建具一覧表_光視7-1,7-2'!$C$13:$C$62,0))),"0",INDEX('建具一覧表_光視7-1,7-2'!$D$13:$D$62,MATCH(R87,'建具一覧表_光視7-1,7-2'!$C$13:$C$62,0)))</f>
        <v>0</v>
      </c>
      <c r="T87" s="27" t="str">
        <f>IF(ISERROR(INDEX('建具一覧表_光視7-1,7-2'!$E$13:$E$62,MATCH(R87,'建具一覧表_光視7-1,7-2'!$C$13:$C$62,0))),"0",INDEX('建具一覧表_光視7-1,7-2'!$E$13:$E$62,MATCH(R87,'建具一覧表_光視7-1,7-2'!$C$13:$C$62,0)))</f>
        <v>0</v>
      </c>
      <c r="U87" s="195">
        <f>ROUNDDOWN(+S87*T87,3)</f>
        <v>0</v>
      </c>
      <c r="V87" s="245"/>
      <c r="W87" s="219"/>
      <c r="X87" s="27" t="str">
        <f>IF(ISERROR(INDEX('建具一覧表_光視7-1,7-2'!$D$13:$D$62,MATCH(W87,'建具一覧表_光視7-1,7-2'!$C$13:$C$62,0))),"0",INDEX('建具一覧表_光視7-1,7-2'!$D$13:$D$62,MATCH(W87,'建具一覧表_光視7-1,7-2'!$C$13:$C$62,0)))</f>
        <v>0</v>
      </c>
      <c r="Y87" s="27" t="str">
        <f>IF(ISERROR(INDEX('建具一覧表_光視7-1,7-2'!$E$13:$E$62,MATCH(W87,'建具一覧表_光視7-1,7-2'!$C$13:$C$62,0))),"0",INDEX('建具一覧表_光視7-1,7-2'!$E$13:$E$62,MATCH(W87,'建具一覧表_光視7-1,7-2'!$C$13:$C$62,0)))</f>
        <v>0</v>
      </c>
      <c r="Z87" s="195">
        <f>ROUNDDOWN(+X87*Y87,3)</f>
        <v>0</v>
      </c>
      <c r="AA87" s="14"/>
      <c r="AB87" s="243"/>
    </row>
    <row r="88" spans="2:28" s="1" customFormat="1" ht="13.5" customHeight="1">
      <c r="B88" s="899"/>
      <c r="C88" s="932" t="s">
        <v>419</v>
      </c>
      <c r="D88" s="923">
        <f>IF(K97=0,0,ROUNDDOWN(+Z95/+K97,2))</f>
        <v>0</v>
      </c>
      <c r="E88" s="925" t="str">
        <f>IF(P91=0,"-",ROUNDDOWN(+P91/+Z95,2))</f>
        <v>-</v>
      </c>
      <c r="F88" s="927" t="str">
        <f>IF(P97=0,"-",ROUNDDOWN(+P97/+Z95,2))</f>
        <v>-</v>
      </c>
      <c r="G88" s="927" t="str">
        <f>IF(U91=0,"-",ROUNDDOWN(U91/Z95,2))</f>
        <v>-</v>
      </c>
      <c r="H88" s="927" t="str">
        <f>IF(U97=0,"-",ROUNDDOWN(+U97/+Z95,2))</f>
        <v>-</v>
      </c>
      <c r="I88" s="927" t="str">
        <f>IF(Z91=0,"-",ROUNDDOWN(+Z91/+Z95,2))</f>
        <v>-</v>
      </c>
      <c r="J88" s="33"/>
      <c r="K88" s="34"/>
      <c r="L88" s="52"/>
      <c r="M88" s="212"/>
      <c r="N88" s="32" t="str">
        <f>IF(ISERROR(INDEX('建具一覧表_光視7-1,7-2'!$D$13:$D$62,MATCH(M88,'建具一覧表_光視7-1,7-2'!$C$13:$C$62,0))),"0",INDEX('建具一覧表_光視7-1,7-2'!$D$13:$D$62,MATCH(M88,'建具一覧表_光視7-1,7-2'!$C$13:$C$62,0)))</f>
        <v>0</v>
      </c>
      <c r="O88" s="27" t="str">
        <f>IF(ISERROR(INDEX('建具一覧表_光視7-1,7-2'!$E$13:$E$62,MATCH(M88,'建具一覧表_光視7-1,7-2'!$C$13:$C$62,0))),"0",INDEX('建具一覧表_光視7-1,7-2'!$E$13:$E$62,MATCH(M88,'建具一覧表_光視7-1,7-2'!$C$13:$C$62,0)))</f>
        <v>0</v>
      </c>
      <c r="P88" s="195">
        <f>ROUNDDOWN(+N88*O88,3)</f>
        <v>0</v>
      </c>
      <c r="Q88" s="244"/>
      <c r="R88" s="216"/>
      <c r="S88" s="32" t="str">
        <f>IF(ISERROR(INDEX('建具一覧表_光視7-1,7-2'!$D$13:$D$62,MATCH(R88,'建具一覧表_光視7-1,7-2'!$C$13:$C$62,0))),"0",INDEX('建具一覧表_光視7-1,7-2'!$D$13:$D$62,MATCH(R88,'建具一覧表_光視7-1,7-2'!$C$13:$C$62,0)))</f>
        <v>0</v>
      </c>
      <c r="T88" s="27" t="str">
        <f>IF(ISERROR(INDEX('建具一覧表_光視7-1,7-2'!$E$13:$E$62,MATCH(R88,'建具一覧表_光視7-1,7-2'!$C$13:$C$62,0))),"0",INDEX('建具一覧表_光視7-1,7-2'!$E$13:$E$62,MATCH(R88,'建具一覧表_光視7-1,7-2'!$C$13:$C$62,0)))</f>
        <v>0</v>
      </c>
      <c r="U88" s="195">
        <f>ROUNDDOWN(+S88*T88,3)</f>
        <v>0</v>
      </c>
      <c r="V88" s="245"/>
      <c r="W88" s="219"/>
      <c r="X88" s="32" t="str">
        <f>IF(ISERROR(INDEX('建具一覧表_光視7-1,7-2'!$D$13:$D$62,MATCH(W88,'建具一覧表_光視7-1,7-2'!$C$13:$C$62,0))),"0",INDEX('建具一覧表_光視7-1,7-2'!$D$13:$D$62,MATCH(W88,'建具一覧表_光視7-1,7-2'!$C$13:$C$62,0)))</f>
        <v>0</v>
      </c>
      <c r="Y88" s="27" t="str">
        <f>IF(ISERROR(INDEX('建具一覧表_光視7-1,7-2'!$E$13:$E$62,MATCH(W88,'建具一覧表_光視7-1,7-2'!$C$13:$C$62,0))),"0",INDEX('建具一覧表_光視7-1,7-2'!$E$13:$E$62,MATCH(W88,'建具一覧表_光視7-1,7-2'!$C$13:$C$62,0)))</f>
        <v>0</v>
      </c>
      <c r="Z88" s="195">
        <f>ROUNDDOWN(+X88*Y88,3)</f>
        <v>0</v>
      </c>
      <c r="AA88" s="14"/>
      <c r="AB88" s="243"/>
    </row>
    <row r="89" spans="2:28" s="1" customFormat="1" ht="13.5" customHeight="1">
      <c r="B89" s="899"/>
      <c r="C89" s="922"/>
      <c r="D89" s="924"/>
      <c r="E89" s="926"/>
      <c r="F89" s="928"/>
      <c r="G89" s="928"/>
      <c r="H89" s="928"/>
      <c r="I89" s="928"/>
      <c r="J89" s="33"/>
      <c r="K89" s="34"/>
      <c r="L89" s="31"/>
      <c r="M89" s="212"/>
      <c r="N89" s="32" t="str">
        <f>IF(ISERROR(INDEX('建具一覧表_光視7-1,7-2'!$D$13:$D$62,MATCH(M89,'建具一覧表_光視7-1,7-2'!$C$13:$C$62,0))),"0",INDEX('建具一覧表_光視7-1,7-2'!$D$13:$D$62,MATCH(M89,'建具一覧表_光視7-1,7-2'!$C$13:$C$62,0)))</f>
        <v>0</v>
      </c>
      <c r="O89" s="27" t="str">
        <f>IF(ISERROR(INDEX('建具一覧表_光視7-1,7-2'!$E$13:$E$62,MATCH(M89,'建具一覧表_光視7-1,7-2'!$C$13:$C$62,0))),"0",INDEX('建具一覧表_光視7-1,7-2'!$E$13:$E$62,MATCH(M89,'建具一覧表_光視7-1,7-2'!$C$13:$C$62,0)))</f>
        <v>0</v>
      </c>
      <c r="P89" s="195">
        <f>ROUNDDOWN(+N89*O89,3)</f>
        <v>0</v>
      </c>
      <c r="Q89" s="28"/>
      <c r="R89" s="216"/>
      <c r="S89" s="32" t="str">
        <f>IF(ISERROR(INDEX('建具一覧表_光視7-1,7-2'!$D$13:$D$62,MATCH(R89,'建具一覧表_光視7-1,7-2'!$C$13:$C$62,0))),"0",INDEX('建具一覧表_光視7-1,7-2'!$D$13:$D$62,MATCH(R89,'建具一覧表_光視7-1,7-2'!$C$13:$C$62,0)))</f>
        <v>0</v>
      </c>
      <c r="T89" s="27" t="str">
        <f>IF(ISERROR(INDEX('建具一覧表_光視7-1,7-2'!$E$13:$E$62,MATCH(R89,'建具一覧表_光視7-1,7-2'!$C$13:$C$62,0))),"0",INDEX('建具一覧表_光視7-1,7-2'!$E$13:$E$62,MATCH(R89,'建具一覧表_光視7-1,7-2'!$C$13:$C$62,0)))</f>
        <v>0</v>
      </c>
      <c r="U89" s="195">
        <f>ROUNDDOWN(+S89*T89,3)</f>
        <v>0</v>
      </c>
      <c r="V89" s="35"/>
      <c r="W89" s="219"/>
      <c r="X89" s="32" t="str">
        <f>IF(ISERROR(INDEX('建具一覧表_光視7-1,7-2'!$D$13:$D$62,MATCH(W89,'建具一覧表_光視7-1,7-2'!$C$13:$C$62,0))),"0",INDEX('建具一覧表_光視7-1,7-2'!$D$13:$D$62,MATCH(W89,'建具一覧表_光視7-1,7-2'!$C$13:$C$62,0)))</f>
        <v>0</v>
      </c>
      <c r="Y89" s="27" t="str">
        <f>IF(ISERROR(INDEX('建具一覧表_光視7-1,7-2'!$E$13:$E$62,MATCH(W89,'建具一覧表_光視7-1,7-2'!$C$13:$C$62,0))),"0",INDEX('建具一覧表_光視7-1,7-2'!$E$13:$E$62,MATCH(W89,'建具一覧表_光視7-1,7-2'!$C$13:$C$62,0)))</f>
        <v>0</v>
      </c>
      <c r="Z89" s="195">
        <f>ROUNDDOWN(+X89*Y89,3)</f>
        <v>0</v>
      </c>
      <c r="AA89" s="30"/>
      <c r="AB89" s="243"/>
    </row>
    <row r="90" spans="2:28" s="1" customFormat="1" ht="13.5" customHeight="1">
      <c r="B90" s="899"/>
      <c r="C90" s="907" t="s">
        <v>420</v>
      </c>
      <c r="D90" s="909">
        <f>IF(D88-$Y$9/100&lt;0,0,D88-$Y$9/100)</f>
        <v>0</v>
      </c>
      <c r="E90" s="911" t="str">
        <f>IF(E88="-","-",IF(E88-$Y$9/100&lt;0,0,IF(E88=1,1,E88-$Y$9/100)))</f>
        <v>-</v>
      </c>
      <c r="F90" s="913" t="str">
        <f>IF(F88="-","-",IF(F88-$Y$9/100&lt;0,0,IF(F88=1,1,F88-$Y$9/100)))</f>
        <v>-</v>
      </c>
      <c r="G90" s="913" t="str">
        <f>IF(G88="-","-",IF(G88-$Y$9/100&lt;0,0,IF(G88=1,1,G88-$Y$9/100)))</f>
        <v>-</v>
      </c>
      <c r="H90" s="913" t="str">
        <f>IF(H88="-","-",IF(H88-$Y$9/100&lt;0,0,IF(H88=1,1,H88-$Y$9/100)))</f>
        <v>-</v>
      </c>
      <c r="I90" s="913" t="str">
        <f>IF(I88="-","-",IF(I88-$Y$9/100&lt;0,0,IF(I88=1,1,I88-$Y$9/100)))</f>
        <v>-</v>
      </c>
      <c r="J90" s="33"/>
      <c r="K90" s="34"/>
      <c r="L90" s="52"/>
      <c r="M90" s="214"/>
      <c r="N90" s="36" t="str">
        <f>IF(ISERROR(INDEX('建具一覧表_光視7-1,7-2'!$D$13:$D$62,MATCH(M90,'建具一覧表_光視7-1,7-2'!$C$13:$C$62,0))),"0",INDEX('建具一覧表_光視7-1,7-2'!$D$13:$D$62,MATCH(M90,'建具一覧表_光視7-1,7-2'!$C$13:$C$62,0)))</f>
        <v>0</v>
      </c>
      <c r="O90" s="37" t="str">
        <f>IF(ISERROR(INDEX('建具一覧表_光視7-1,7-2'!$E$13:$E$62,MATCH(M90,'建具一覧表_光視7-1,7-2'!$C$13:$C$62,0))),"0",INDEX('建具一覧表_光視7-1,7-2'!$E$13:$E$62,MATCH(M90,'建具一覧表_光視7-1,7-2'!$C$13:$C$62,0)))</f>
        <v>0</v>
      </c>
      <c r="P90" s="196">
        <f>ROUNDDOWN(+N90*O90,3)</f>
        <v>0</v>
      </c>
      <c r="Q90" s="244"/>
      <c r="R90" s="217"/>
      <c r="S90" s="38" t="str">
        <f>IF(ISERROR(INDEX('建具一覧表_光視7-1,7-2'!$D$13:$D$62,MATCH(R90,'建具一覧表_光視7-1,7-2'!$C$13:$C$62,0))),"0",INDEX('建具一覧表_光視7-1,7-2'!$D$13:$D$62,MATCH(R90,'建具一覧表_光視7-1,7-2'!$C$13:$C$62,0)))</f>
        <v>0</v>
      </c>
      <c r="T90" s="39" t="str">
        <f>IF(ISERROR(INDEX('建具一覧表_光視7-1,7-2'!$E$13:$E$62,MATCH(R90,'建具一覧表_光視7-1,7-2'!$C$13:$C$62,0))),"0",INDEX('建具一覧表_光視7-1,7-2'!$E$13:$E$62,MATCH(R90,'建具一覧表_光視7-1,7-2'!$C$13:$C$62,0)))</f>
        <v>0</v>
      </c>
      <c r="U90" s="196">
        <f>ROUNDDOWN(+S90*T90,3)</f>
        <v>0</v>
      </c>
      <c r="V90" s="246"/>
      <c r="W90" s="220"/>
      <c r="X90" s="38" t="str">
        <f>IF(ISERROR(INDEX('建具一覧表_光視7-1,7-2'!$D$13:$D$62,MATCH(W90,'建具一覧表_光視7-1,7-2'!$C$13:$C$62,0))),"0",INDEX('建具一覧表_光視7-1,7-2'!$D$13:$D$62,MATCH(W90,'建具一覧表_光視7-1,7-2'!$C$13:$C$62,0)))</f>
        <v>0</v>
      </c>
      <c r="Y90" s="39" t="str">
        <f>IF(ISERROR(INDEX('建具一覧表_光視7-1,7-2'!$E$13:$E$62,MATCH(W90,'建具一覧表_光視7-1,7-2'!$C$13:$C$62,0))),"0",INDEX('建具一覧表_光視7-1,7-2'!$E$13:$E$62,MATCH(W90,'建具一覧表_光視7-1,7-2'!$C$13:$C$62,0)))</f>
        <v>0</v>
      </c>
      <c r="Z90" s="196">
        <f>ROUNDDOWN(+X90*Y90,3)</f>
        <v>0</v>
      </c>
      <c r="AA90" s="14"/>
      <c r="AB90" s="243"/>
    </row>
    <row r="91" spans="2:28" s="1" customFormat="1" ht="13.5" customHeight="1">
      <c r="B91" s="899"/>
      <c r="C91" s="908"/>
      <c r="D91" s="910"/>
      <c r="E91" s="912"/>
      <c r="F91" s="914"/>
      <c r="G91" s="914"/>
      <c r="H91" s="914"/>
      <c r="I91" s="914"/>
      <c r="J91" s="33"/>
      <c r="K91" s="34"/>
      <c r="L91" s="57"/>
      <c r="M91" s="41"/>
      <c r="N91" s="42"/>
      <c r="O91" s="42"/>
      <c r="P91" s="266">
        <f>ROUNDDOWN(SUM(P86:P90),2)</f>
        <v>0</v>
      </c>
      <c r="Q91" s="247"/>
      <c r="R91" s="43"/>
      <c r="S91" s="44"/>
      <c r="T91" s="44"/>
      <c r="U91" s="266">
        <f>ROUNDDOWN(SUM(U86:U90),2)</f>
        <v>0</v>
      </c>
      <c r="V91" s="247"/>
      <c r="W91" s="45"/>
      <c r="X91" s="44"/>
      <c r="Y91" s="44"/>
      <c r="Z91" s="266">
        <f>ROUNDDOWN(SUM(Z86:Z90),2)</f>
        <v>0</v>
      </c>
      <c r="AA91" s="14"/>
      <c r="AB91" s="243"/>
    </row>
    <row r="92" spans="2:28" s="1" customFormat="1" ht="13.5" customHeight="1">
      <c r="B92" s="899"/>
      <c r="C92" s="248"/>
      <c r="D92" s="46"/>
      <c r="E92" s="47"/>
      <c r="F92" s="47"/>
      <c r="G92" s="47"/>
      <c r="H92" s="47"/>
      <c r="I92" s="48"/>
      <c r="J92" s="33"/>
      <c r="K92" s="34"/>
      <c r="L92" s="52" t="s">
        <v>392</v>
      </c>
      <c r="M92" s="211"/>
      <c r="N92" s="27" t="str">
        <f>IF(ISERROR(INDEX('建具一覧表_光視7-1,7-2'!$D$13:$D$62,MATCH(M92,'建具一覧表_光視7-1,7-2'!$C$13:$C$62,0))),"0",INDEX('建具一覧表_光視7-1,7-2'!$D$13:$D$62,MATCH(M92,'建具一覧表_光視7-1,7-2'!$C$13:$C$62,0)))</f>
        <v>0</v>
      </c>
      <c r="O92" s="27" t="str">
        <f>IF(ISERROR(INDEX('建具一覧表_光視7-1,7-2'!$E$13:$E$62,MATCH(M92,'建具一覧表_光視7-1,7-2'!$C$13:$C$62,0))),"0",INDEX('建具一覧表_光視7-1,7-2'!$E$13:$E$62,MATCH(M92,'建具一覧表_光視7-1,7-2'!$C$13:$C$62,0)))</f>
        <v>0</v>
      </c>
      <c r="P92" s="195">
        <f>ROUNDDOWN(+N92*O92,3)</f>
        <v>0</v>
      </c>
      <c r="Q92" s="249" t="s">
        <v>394</v>
      </c>
      <c r="R92" s="216"/>
      <c r="S92" s="29" t="str">
        <f>IF(ISERROR(INDEX('建具一覧表_光視7-1,7-2'!$D$13:$D$62,MATCH(R92,'建具一覧表_光視7-1,7-2'!$C$13:$C$62,0))),"0",INDEX('建具一覧表_光視7-1,7-2'!$D$13:$D$62,MATCH(R92,'建具一覧表_光視7-1,7-2'!$C$13:$C$62,0)))</f>
        <v>0</v>
      </c>
      <c r="T92" s="29" t="str">
        <f>IF(ISERROR(INDEX('建具一覧表_光視7-1,7-2'!$E$13:$E$62,MATCH(R92,'建具一覧表_光視7-1,7-2'!$C$13:$C$62,0))),"0",INDEX('建具一覧表_光視7-1,7-2'!$E$13:$E$62,MATCH(R92,'建具一覧表_光視7-1,7-2'!$C$13:$C$62,0)))</f>
        <v>0</v>
      </c>
      <c r="U92" s="195">
        <f>ROUNDDOWN(+S92*T92,3)</f>
        <v>0</v>
      </c>
      <c r="V92" s="9"/>
      <c r="W92" s="13"/>
      <c r="X92" s="51"/>
      <c r="Y92" s="51"/>
      <c r="Z92" s="186"/>
      <c r="AA92" s="14"/>
      <c r="AB92" s="243"/>
    </row>
    <row r="93" spans="2:28" s="1" customFormat="1" ht="13.5" customHeight="1">
      <c r="B93" s="899"/>
      <c r="C93" s="250" t="s">
        <v>396</v>
      </c>
      <c r="D93" s="238"/>
      <c r="E93" s="251"/>
      <c r="F93" s="251"/>
      <c r="G93" s="251"/>
      <c r="H93" s="251"/>
      <c r="I93" s="252"/>
      <c r="J93" s="33"/>
      <c r="K93" s="34"/>
      <c r="L93" s="52"/>
      <c r="M93" s="212"/>
      <c r="N93" s="27" t="str">
        <f>IF(ISERROR(INDEX('建具一覧表_光視7-1,7-2'!$D$13:$D$62,MATCH(M93,'建具一覧表_光視7-1,7-2'!$C$13:$C$62,0))),"0",INDEX('建具一覧表_光視7-1,7-2'!$D$13:$D$62,MATCH(M93,'建具一覧表_光視7-1,7-2'!$C$13:$C$62,0)))</f>
        <v>0</v>
      </c>
      <c r="O93" s="27" t="str">
        <f>IF(ISERROR(INDEX('建具一覧表_光視7-1,7-2'!$E$13:$E$62,MATCH(M93,'建具一覧表_光視7-1,7-2'!$C$13:$C$62,0))),"0",INDEX('建具一覧表_光視7-1,7-2'!$E$13:$E$62,MATCH(M93,'建具一覧表_光視7-1,7-2'!$C$13:$C$62,0)))</f>
        <v>0</v>
      </c>
      <c r="P93" s="195">
        <f>ROUNDDOWN(+N93*O93,3)</f>
        <v>0</v>
      </c>
      <c r="Q93" s="244"/>
      <c r="R93" s="216"/>
      <c r="S93" s="27" t="str">
        <f>IF(ISERROR(INDEX('建具一覧表_光視7-1,7-2'!$D$13:$D$62,MATCH(R93,'建具一覧表_光視7-1,7-2'!$C$13:$C$62,0))),"0",INDEX('建具一覧表_光視7-1,7-2'!$D$13:$D$62,MATCH(R93,'建具一覧表_光視7-1,7-2'!$C$13:$C$62,0)))</f>
        <v>0</v>
      </c>
      <c r="T93" s="27" t="str">
        <f>IF(ISERROR(INDEX('建具一覧表_光視7-1,7-2'!$E$13:$E$62,MATCH(R93,'建具一覧表_光視7-1,7-2'!$C$13:$C$62,0))),"0",INDEX('建具一覧表_光視7-1,7-2'!$E$13:$E$62,MATCH(R93,'建具一覧表_光視7-1,7-2'!$C$13:$C$62,0)))</f>
        <v>0</v>
      </c>
      <c r="U93" s="195">
        <f>ROUNDDOWN(+S93*T93,3)</f>
        <v>0</v>
      </c>
      <c r="V93" s="256"/>
      <c r="W93" s="13"/>
      <c r="X93" s="53"/>
      <c r="Y93" s="53"/>
      <c r="Z93" s="188"/>
      <c r="AA93" s="14"/>
      <c r="AB93" s="243"/>
    </row>
    <row r="94" spans="2:28" s="1" customFormat="1" ht="13.5" customHeight="1">
      <c r="B94" s="899"/>
      <c r="C94" s="915"/>
      <c r="D94" s="916"/>
      <c r="E94" s="916"/>
      <c r="F94" s="916"/>
      <c r="G94" s="916"/>
      <c r="H94" s="916"/>
      <c r="I94" s="917"/>
      <c r="J94" s="33"/>
      <c r="K94" s="34"/>
      <c r="L94" s="52"/>
      <c r="M94" s="212"/>
      <c r="N94" s="32" t="str">
        <f>IF(ISERROR(INDEX('建具一覧表_光視7-1,7-2'!$D$13:$D$62,MATCH(M94,'建具一覧表_光視7-1,7-2'!$C$13:$C$62,0))),"0",INDEX('建具一覧表_光視7-1,7-2'!$D$13:$D$62,MATCH(M94,'建具一覧表_光視7-1,7-2'!$C$13:$C$62,0)))</f>
        <v>0</v>
      </c>
      <c r="O94" s="27" t="str">
        <f>IF(ISERROR(INDEX('建具一覧表_光視7-1,7-2'!$E$13:$E$62,MATCH(M94,'建具一覧表_光視7-1,7-2'!$C$13:$C$62,0))),"0",INDEX('建具一覧表_光視7-1,7-2'!$E$13:$E$62,MATCH(M94,'建具一覧表_光視7-1,7-2'!$C$13:$C$62,0)))</f>
        <v>0</v>
      </c>
      <c r="P94" s="195">
        <f>ROUNDDOWN(+N94*O94,3)</f>
        <v>0</v>
      </c>
      <c r="Q94" s="244"/>
      <c r="R94" s="216"/>
      <c r="S94" s="32" t="str">
        <f>IF(ISERROR(INDEX('建具一覧表_光視7-1,7-2'!$D$13:$D$62,MATCH(R94,'建具一覧表_光視7-1,7-2'!$C$13:$C$62,0))),"0",INDEX('建具一覧表_光視7-1,7-2'!$D$13:$D$62,MATCH(R94,'建具一覧表_光視7-1,7-2'!$C$13:$C$62,0)))</f>
        <v>0</v>
      </c>
      <c r="T94" s="27" t="str">
        <f>IF(ISERROR(INDEX('建具一覧表_光視7-1,7-2'!$E$13:$E$62,MATCH(R94,'建具一覧表_光視7-1,7-2'!$C$13:$C$62,0))),"0",INDEX('建具一覧表_光視7-1,7-2'!$E$13:$E$62,MATCH(R94,'建具一覧表_光視7-1,7-2'!$C$13:$C$62,0)))</f>
        <v>0</v>
      </c>
      <c r="U94" s="195">
        <f>ROUNDDOWN(+S94*T94,3)</f>
        <v>0</v>
      </c>
      <c r="V94" s="256"/>
      <c r="W94" s="13"/>
      <c r="X94" s="53"/>
      <c r="Y94" s="53"/>
      <c r="Z94" s="254"/>
      <c r="AA94" s="14"/>
      <c r="AB94" s="243"/>
    </row>
    <row r="95" spans="2:28" s="1" customFormat="1" ht="13.5" customHeight="1">
      <c r="B95" s="899"/>
      <c r="C95" s="915"/>
      <c r="D95" s="916"/>
      <c r="E95" s="916"/>
      <c r="F95" s="916"/>
      <c r="G95" s="916"/>
      <c r="H95" s="916"/>
      <c r="I95" s="917"/>
      <c r="J95" s="33"/>
      <c r="K95" s="34"/>
      <c r="L95" s="52"/>
      <c r="M95" s="212"/>
      <c r="N95" s="32" t="str">
        <f>IF(ISERROR(INDEX('建具一覧表_光視7-1,7-2'!$D$13:$D$62,MATCH(M95,'建具一覧表_光視7-1,7-2'!$C$13:$C$62,0))),"0",INDEX('建具一覧表_光視7-1,7-2'!$D$13:$D$62,MATCH(M95,'建具一覧表_光視7-1,7-2'!$C$13:$C$62,0)))</f>
        <v>0</v>
      </c>
      <c r="O95" s="27" t="str">
        <f>IF(ISERROR(INDEX('建具一覧表_光視7-1,7-2'!$E$13:$E$62,MATCH(M95,'建具一覧表_光視7-1,7-2'!$C$13:$C$62,0))),"0",INDEX('建具一覧表_光視7-1,7-2'!$E$13:$E$62,MATCH(M95,'建具一覧表_光視7-1,7-2'!$C$13:$C$62,0)))</f>
        <v>0</v>
      </c>
      <c r="P95" s="195">
        <f>ROUNDDOWN(+N95*O95,3)</f>
        <v>0</v>
      </c>
      <c r="Q95" s="244"/>
      <c r="R95" s="216"/>
      <c r="S95" s="32" t="str">
        <f>IF(ISERROR(INDEX('建具一覧表_光視7-1,7-2'!$D$13:$D$62,MATCH(R95,'建具一覧表_光視7-1,7-2'!$C$13:$C$62,0))),"0",INDEX('建具一覧表_光視7-1,7-2'!$D$13:$D$62,MATCH(R95,'建具一覧表_光視7-1,7-2'!$C$13:$C$62,0)))</f>
        <v>0</v>
      </c>
      <c r="T95" s="27" t="str">
        <f>IF(ISERROR(INDEX('建具一覧表_光視7-1,7-2'!$E$13:$E$62,MATCH(R95,'建具一覧表_光視7-1,7-2'!$C$13:$C$62,0))),"0",INDEX('建具一覧表_光視7-1,7-2'!$E$13:$E$62,MATCH(R95,'建具一覧表_光視7-1,7-2'!$C$13:$C$62,0)))</f>
        <v>0</v>
      </c>
      <c r="U95" s="195">
        <f>ROUNDDOWN(+S95*T95,3)</f>
        <v>0</v>
      </c>
      <c r="V95" s="9"/>
      <c r="W95" s="13"/>
      <c r="X95" s="53"/>
      <c r="Y95" s="53" t="s">
        <v>386</v>
      </c>
      <c r="Z95" s="929">
        <f>+P91+P97+U91+U97+Z91</f>
        <v>0</v>
      </c>
      <c r="AA95" s="14"/>
      <c r="AB95" s="243"/>
    </row>
    <row r="96" spans="2:28" s="1" customFormat="1" ht="13.5" customHeight="1">
      <c r="B96" s="899"/>
      <c r="C96" s="915"/>
      <c r="D96" s="916"/>
      <c r="E96" s="916"/>
      <c r="F96" s="916"/>
      <c r="G96" s="916"/>
      <c r="H96" s="916"/>
      <c r="I96" s="917"/>
      <c r="J96" s="54"/>
      <c r="K96" s="55"/>
      <c r="L96" s="52"/>
      <c r="M96" s="213"/>
      <c r="N96" s="38" t="str">
        <f>IF(ISERROR(INDEX('建具一覧表_光視7-1,7-2'!$D$13:$D$62,MATCH(M96,'建具一覧表_光視7-1,7-2'!$C$13:$C$62,0))),"0",INDEX('建具一覧表_光視7-1,7-2'!$D$13:$D$62,MATCH(M96,'建具一覧表_光視7-1,7-2'!$C$13:$C$62,0)))</f>
        <v>0</v>
      </c>
      <c r="O96" s="39" t="str">
        <f>IF(ISERROR(INDEX('建具一覧表_光視7-1,7-2'!$E$13:$E$62,MATCH(M96,'建具一覧表_光視7-1,7-2'!$C$13:$C$62,0))),"0",INDEX('建具一覧表_光視7-1,7-2'!$E$13:$E$62,MATCH(M96,'建具一覧表_光視7-1,7-2'!$C$13:$C$62,0)))</f>
        <v>0</v>
      </c>
      <c r="P96" s="196">
        <f>ROUNDDOWN(+N96*O96,3)</f>
        <v>0</v>
      </c>
      <c r="Q96" s="244"/>
      <c r="R96" s="217"/>
      <c r="S96" s="38" t="str">
        <f>IF(ISERROR(INDEX('建具一覧表_光視7-1,7-2'!$D$13:$D$62,MATCH(R96,'建具一覧表_光視7-1,7-2'!$C$13:$C$62,0))),"0",INDEX('建具一覧表_光視7-1,7-2'!$D$13:$D$62,MATCH(R96,'建具一覧表_光視7-1,7-2'!$C$13:$C$62,0)))</f>
        <v>0</v>
      </c>
      <c r="T96" s="39" t="str">
        <f>IF(ISERROR(INDEX('建具一覧表_光視7-1,7-2'!$E$13:$E$62,MATCH(R96,'建具一覧表_光視7-1,7-2'!$C$13:$C$62,0))),"0",INDEX('建具一覧表_光視7-1,7-2'!$E$13:$E$62,MATCH(R96,'建具一覧表_光視7-1,7-2'!$C$13:$C$62,0)))</f>
        <v>0</v>
      </c>
      <c r="U96" s="196">
        <f>ROUNDDOWN(+S96*T96,3)</f>
        <v>0</v>
      </c>
      <c r="V96" s="256"/>
      <c r="W96" s="13"/>
      <c r="X96" s="53"/>
      <c r="Y96" s="53" t="s">
        <v>397</v>
      </c>
      <c r="Z96" s="930"/>
      <c r="AA96" s="14"/>
      <c r="AB96" s="243"/>
    </row>
    <row r="97" spans="2:28" s="1" customFormat="1" ht="13.5" customHeight="1">
      <c r="B97" s="900"/>
      <c r="C97" s="918"/>
      <c r="D97" s="919"/>
      <c r="E97" s="919"/>
      <c r="F97" s="919"/>
      <c r="G97" s="919"/>
      <c r="H97" s="919"/>
      <c r="I97" s="920"/>
      <c r="J97" s="56" t="s">
        <v>386</v>
      </c>
      <c r="K97" s="267">
        <f>SUM(K86:K96)</f>
        <v>0</v>
      </c>
      <c r="L97" s="57"/>
      <c r="M97" s="58"/>
      <c r="N97" s="44"/>
      <c r="O97" s="44"/>
      <c r="P97" s="266">
        <f>ROUNDDOWN(SUM(P92:P96),2)</f>
        <v>0</v>
      </c>
      <c r="Q97" s="257"/>
      <c r="R97" s="43"/>
      <c r="S97" s="44"/>
      <c r="T97" s="44"/>
      <c r="U97" s="266">
        <f>ROUNDDOWN(SUM(U92:U96),2)</f>
        <v>0</v>
      </c>
      <c r="V97" s="258"/>
      <c r="W97" s="59"/>
      <c r="X97" s="42"/>
      <c r="Y97" s="42"/>
      <c r="Z97" s="931"/>
      <c r="AA97" s="14"/>
      <c r="AB97" s="243"/>
    </row>
    <row r="98" spans="2:28" s="1" customFormat="1" ht="13.5" customHeight="1">
      <c r="B98" s="898">
        <v>16</v>
      </c>
      <c r="C98" s="884" t="s">
        <v>398</v>
      </c>
      <c r="D98" s="886"/>
      <c r="E98" s="905" t="s">
        <v>391</v>
      </c>
      <c r="F98" s="905" t="s">
        <v>392</v>
      </c>
      <c r="G98" s="898" t="s">
        <v>393</v>
      </c>
      <c r="H98" s="898" t="s">
        <v>394</v>
      </c>
      <c r="I98" s="898" t="s">
        <v>395</v>
      </c>
      <c r="J98" s="208"/>
      <c r="K98" s="209"/>
      <c r="L98" s="26" t="s">
        <v>391</v>
      </c>
      <c r="M98" s="211"/>
      <c r="N98" s="60" t="str">
        <f>IF(ISERROR(INDEX('建具一覧表_光視7-1,7-2'!$D$13:$D$62,MATCH(M98,'建具一覧表_光視7-1,7-2'!$C$13:$C$62,0))),"0",INDEX('建具一覧表_光視7-1,7-2'!$D$13:$D$62,MATCH(M98,'建具一覧表_光視7-1,7-2'!$C$13:$C$62,0)))</f>
        <v>0</v>
      </c>
      <c r="O98" s="60" t="str">
        <f>IF(ISERROR(INDEX('建具一覧表_光視7-1,7-2'!$E$13:$E$62,MATCH(M98,'建具一覧表_光視7-1,7-2'!$C$13:$C$62,0))),"0",INDEX('建具一覧表_光視7-1,7-2'!$E$13:$E$62,MATCH(M98,'建具一覧表_光視7-1,7-2'!$C$13:$C$62,0)))</f>
        <v>0</v>
      </c>
      <c r="P98" s="194">
        <f>ROUNDDOWN(+N98*O98,3)</f>
        <v>0</v>
      </c>
      <c r="Q98" s="61" t="s">
        <v>393</v>
      </c>
      <c r="R98" s="215"/>
      <c r="S98" s="62" t="str">
        <f>IF(ISERROR(INDEX('建具一覧表_光視7-1,7-2'!$D$13:$D$62,MATCH(R98,'建具一覧表_光視7-1,7-2'!$C$13:$C$62,0))),"0",INDEX('建具一覧表_光視7-1,7-2'!$D$13:$D$62,MATCH(R98,'建具一覧表_光視7-1,7-2'!$C$13:$C$62,0)))</f>
        <v>0</v>
      </c>
      <c r="T98" s="62" t="str">
        <f>IF(ISERROR(INDEX('建具一覧表_光視7-1,7-2'!$E$13:$E$62,MATCH(R98,'建具一覧表_光視7-1,7-2'!$C$13:$C$62,0))),"0",INDEX('建具一覧表_光視7-1,7-2'!$E$13:$E$62,MATCH(R98,'建具一覧表_光視7-1,7-2'!$C$13:$C$62,0)))</f>
        <v>0</v>
      </c>
      <c r="U98" s="194">
        <f>ROUNDDOWN(+S98*T98,3)</f>
        <v>0</v>
      </c>
      <c r="V98" s="61" t="s">
        <v>395</v>
      </c>
      <c r="W98" s="218"/>
      <c r="X98" s="62" t="str">
        <f>IF(ISERROR(INDEX('建具一覧表_光視7-1,7-2'!$D$13:$D$62,MATCH(W98,'建具一覧表_光視7-1,7-2'!$C$13:$C$62,0))),"0",INDEX('建具一覧表_光視7-1,7-2'!$D$13:$D$62,MATCH(W98,'建具一覧表_光視7-1,7-2'!$C$13:$C$62,0)))</f>
        <v>0</v>
      </c>
      <c r="Y98" s="62" t="str">
        <f>IF(ISERROR(INDEX('建具一覧表_光視7-1,7-2'!$E$13:$E$62,MATCH(W98,'建具一覧表_光視7-1,7-2'!$C$13:$C$62,0))),"0",INDEX('建具一覧表_光視7-1,7-2'!$E$13:$E$62,MATCH(W98,'建具一覧表_光視7-1,7-2'!$C$13:$C$62,0)))</f>
        <v>0</v>
      </c>
      <c r="Z98" s="194">
        <f>ROUNDDOWN(+X98*Y98,3)</f>
        <v>0</v>
      </c>
      <c r="AA98" s="30"/>
      <c r="AB98" s="243"/>
    </row>
    <row r="99" spans="2:28" s="1" customFormat="1" ht="13.5" customHeight="1">
      <c r="B99" s="899"/>
      <c r="C99" s="890"/>
      <c r="D99" s="892"/>
      <c r="E99" s="906"/>
      <c r="F99" s="906"/>
      <c r="G99" s="900"/>
      <c r="H99" s="900"/>
      <c r="I99" s="900"/>
      <c r="J99" s="33"/>
      <c r="K99" s="34"/>
      <c r="L99" s="52"/>
      <c r="M99" s="212"/>
      <c r="N99" s="27" t="str">
        <f>IF(ISERROR(INDEX('建具一覧表_光視7-1,7-2'!$D$13:$D$62,MATCH(M99,'建具一覧表_光視7-1,7-2'!$C$13:$C$62,0))),"0",INDEX('建具一覧表_光視7-1,7-2'!$D$13:$D$62,MATCH(M99,'建具一覧表_光視7-1,7-2'!$C$13:$C$62,0)))</f>
        <v>0</v>
      </c>
      <c r="O99" s="27" t="str">
        <f>IF(ISERROR(INDEX('建具一覧表_光視7-1,7-2'!$E$13:$E$62,MATCH(M99,'建具一覧表_光視7-1,7-2'!$C$13:$C$62,0))),"0",INDEX('建具一覧表_光視7-1,7-2'!$E$13:$E$62,MATCH(M99,'建具一覧表_光視7-1,7-2'!$C$13:$C$62,0)))</f>
        <v>0</v>
      </c>
      <c r="P99" s="195">
        <f>ROUNDDOWN(+N99*O99,3)</f>
        <v>0</v>
      </c>
      <c r="Q99" s="244"/>
      <c r="R99" s="216"/>
      <c r="S99" s="27" t="str">
        <f>IF(ISERROR(INDEX('建具一覧表_光視7-1,7-2'!$D$13:$D$62,MATCH(R99,'建具一覧表_光視7-1,7-2'!$C$13:$C$62,0))),"0",INDEX('建具一覧表_光視7-1,7-2'!$D$13:$D$62,MATCH(R99,'建具一覧表_光視7-1,7-2'!$C$13:$C$62,0)))</f>
        <v>0</v>
      </c>
      <c r="T99" s="27" t="str">
        <f>IF(ISERROR(INDEX('建具一覧表_光視7-1,7-2'!$E$13:$E$62,MATCH(R99,'建具一覧表_光視7-1,7-2'!$C$13:$C$62,0))),"0",INDEX('建具一覧表_光視7-1,7-2'!$E$13:$E$62,MATCH(R99,'建具一覧表_光視7-1,7-2'!$C$13:$C$62,0)))</f>
        <v>0</v>
      </c>
      <c r="U99" s="195">
        <f>ROUNDDOWN(+S99*T99,3)</f>
        <v>0</v>
      </c>
      <c r="V99" s="245"/>
      <c r="W99" s="219"/>
      <c r="X99" s="27" t="str">
        <f>IF(ISERROR(INDEX('建具一覧表_光視7-1,7-2'!$D$13:$D$62,MATCH(W99,'建具一覧表_光視7-1,7-2'!$C$13:$C$62,0))),"0",INDEX('建具一覧表_光視7-1,7-2'!$D$13:$D$62,MATCH(W99,'建具一覧表_光視7-1,7-2'!$C$13:$C$62,0)))</f>
        <v>0</v>
      </c>
      <c r="Y99" s="27" t="str">
        <f>IF(ISERROR(INDEX('建具一覧表_光視7-1,7-2'!$E$13:$E$62,MATCH(W99,'建具一覧表_光視7-1,7-2'!$C$13:$C$62,0))),"0",INDEX('建具一覧表_光視7-1,7-2'!$E$13:$E$62,MATCH(W99,'建具一覧表_光視7-1,7-2'!$C$13:$C$62,0)))</f>
        <v>0</v>
      </c>
      <c r="Z99" s="195">
        <f>ROUNDDOWN(+X99*Y99,3)</f>
        <v>0</v>
      </c>
      <c r="AA99" s="14"/>
      <c r="AB99" s="243"/>
    </row>
    <row r="100" spans="2:28" s="1" customFormat="1" ht="13.5" customHeight="1">
      <c r="B100" s="899"/>
      <c r="C100" s="932" t="s">
        <v>419</v>
      </c>
      <c r="D100" s="923">
        <f>IF(K109=0,0,ROUNDDOWN(+Z107/+K109,2))</f>
        <v>0</v>
      </c>
      <c r="E100" s="925" t="str">
        <f>IF(P103=0,"-",ROUNDDOWN(+P103/+Z107,2))</f>
        <v>-</v>
      </c>
      <c r="F100" s="927" t="str">
        <f>IF(P109=0,"-",ROUNDDOWN(+P109/+Z107,2))</f>
        <v>-</v>
      </c>
      <c r="G100" s="927" t="str">
        <f>IF(U103=0,"-",ROUNDDOWN(U103/Z107,2))</f>
        <v>-</v>
      </c>
      <c r="H100" s="927" t="str">
        <f>IF(U109=0,"-",ROUNDDOWN(+U109/+Z107,2))</f>
        <v>-</v>
      </c>
      <c r="I100" s="927" t="str">
        <f>IF(Z103=0,"-",ROUNDDOWN(+Z103/+Z107,2))</f>
        <v>-</v>
      </c>
      <c r="J100" s="33"/>
      <c r="K100" s="34"/>
      <c r="L100" s="52"/>
      <c r="M100" s="212"/>
      <c r="N100" s="32" t="str">
        <f>IF(ISERROR(INDEX('建具一覧表_光視7-1,7-2'!$D$13:$D$62,MATCH(M100,'建具一覧表_光視7-1,7-2'!$C$13:$C$62,0))),"0",INDEX('建具一覧表_光視7-1,7-2'!$D$13:$D$62,MATCH(M100,'建具一覧表_光視7-1,7-2'!$C$13:$C$62,0)))</f>
        <v>0</v>
      </c>
      <c r="O100" s="27" t="str">
        <f>IF(ISERROR(INDEX('建具一覧表_光視7-1,7-2'!$E$13:$E$62,MATCH(M100,'建具一覧表_光視7-1,7-2'!$C$13:$C$62,0))),"0",INDEX('建具一覧表_光視7-1,7-2'!$E$13:$E$62,MATCH(M100,'建具一覧表_光視7-1,7-2'!$C$13:$C$62,0)))</f>
        <v>0</v>
      </c>
      <c r="P100" s="195">
        <f>ROUNDDOWN(+N100*O100,3)</f>
        <v>0</v>
      </c>
      <c r="Q100" s="244"/>
      <c r="R100" s="216"/>
      <c r="S100" s="32" t="str">
        <f>IF(ISERROR(INDEX('建具一覧表_光視7-1,7-2'!$D$13:$D$62,MATCH(R100,'建具一覧表_光視7-1,7-2'!$C$13:$C$62,0))),"0",INDEX('建具一覧表_光視7-1,7-2'!$D$13:$D$62,MATCH(R100,'建具一覧表_光視7-1,7-2'!$C$13:$C$62,0)))</f>
        <v>0</v>
      </c>
      <c r="T100" s="27" t="str">
        <f>IF(ISERROR(INDEX('建具一覧表_光視7-1,7-2'!$E$13:$E$62,MATCH(R100,'建具一覧表_光視7-1,7-2'!$C$13:$C$62,0))),"0",INDEX('建具一覧表_光視7-1,7-2'!$E$13:$E$62,MATCH(R100,'建具一覧表_光視7-1,7-2'!$C$13:$C$62,0)))</f>
        <v>0</v>
      </c>
      <c r="U100" s="195">
        <f>ROUNDDOWN(+S100*T100,3)</f>
        <v>0</v>
      </c>
      <c r="V100" s="245"/>
      <c r="W100" s="219"/>
      <c r="X100" s="32" t="str">
        <f>IF(ISERROR(INDEX('建具一覧表_光視7-1,7-2'!$D$13:$D$62,MATCH(W100,'建具一覧表_光視7-1,7-2'!$C$13:$C$62,0))),"0",INDEX('建具一覧表_光視7-1,7-2'!$D$13:$D$62,MATCH(W100,'建具一覧表_光視7-1,7-2'!$C$13:$C$62,0)))</f>
        <v>0</v>
      </c>
      <c r="Y100" s="27" t="str">
        <f>IF(ISERROR(INDEX('建具一覧表_光視7-1,7-2'!$E$13:$E$62,MATCH(W100,'建具一覧表_光視7-1,7-2'!$C$13:$C$62,0))),"0",INDEX('建具一覧表_光視7-1,7-2'!$E$13:$E$62,MATCH(W100,'建具一覧表_光視7-1,7-2'!$C$13:$C$62,0)))</f>
        <v>0</v>
      </c>
      <c r="Z100" s="195">
        <f>ROUNDDOWN(+X100*Y100,3)</f>
        <v>0</v>
      </c>
      <c r="AA100" s="14"/>
      <c r="AB100" s="243"/>
    </row>
    <row r="101" spans="2:28" s="1" customFormat="1" ht="13.5" customHeight="1">
      <c r="B101" s="899"/>
      <c r="C101" s="922"/>
      <c r="D101" s="924"/>
      <c r="E101" s="926"/>
      <c r="F101" s="928"/>
      <c r="G101" s="928"/>
      <c r="H101" s="928"/>
      <c r="I101" s="928"/>
      <c r="J101" s="33"/>
      <c r="K101" s="34"/>
      <c r="L101" s="31"/>
      <c r="M101" s="212"/>
      <c r="N101" s="32" t="str">
        <f>IF(ISERROR(INDEX('建具一覧表_光視7-1,7-2'!$D$13:$D$62,MATCH(M101,'建具一覧表_光視7-1,7-2'!$C$13:$C$62,0))),"0",INDEX('建具一覧表_光視7-1,7-2'!$D$13:$D$62,MATCH(M101,'建具一覧表_光視7-1,7-2'!$C$13:$C$62,0)))</f>
        <v>0</v>
      </c>
      <c r="O101" s="27" t="str">
        <f>IF(ISERROR(INDEX('建具一覧表_光視7-1,7-2'!$E$13:$E$62,MATCH(M101,'建具一覧表_光視7-1,7-2'!$C$13:$C$62,0))),"0",INDEX('建具一覧表_光視7-1,7-2'!$E$13:$E$62,MATCH(M101,'建具一覧表_光視7-1,7-2'!$C$13:$C$62,0)))</f>
        <v>0</v>
      </c>
      <c r="P101" s="195">
        <f>ROUNDDOWN(+N101*O101,3)</f>
        <v>0</v>
      </c>
      <c r="Q101" s="28"/>
      <c r="R101" s="216"/>
      <c r="S101" s="32" t="str">
        <f>IF(ISERROR(INDEX('建具一覧表_光視7-1,7-2'!$D$13:$D$62,MATCH(R101,'建具一覧表_光視7-1,7-2'!$C$13:$C$62,0))),"0",INDEX('建具一覧表_光視7-1,7-2'!$D$13:$D$62,MATCH(R101,'建具一覧表_光視7-1,7-2'!$C$13:$C$62,0)))</f>
        <v>0</v>
      </c>
      <c r="T101" s="27" t="str">
        <f>IF(ISERROR(INDEX('建具一覧表_光視7-1,7-2'!$E$13:$E$62,MATCH(R101,'建具一覧表_光視7-1,7-2'!$C$13:$C$62,0))),"0",INDEX('建具一覧表_光視7-1,7-2'!$E$13:$E$62,MATCH(R101,'建具一覧表_光視7-1,7-2'!$C$13:$C$62,0)))</f>
        <v>0</v>
      </c>
      <c r="U101" s="195">
        <f>ROUNDDOWN(+S101*T101,3)</f>
        <v>0</v>
      </c>
      <c r="V101" s="35"/>
      <c r="W101" s="219"/>
      <c r="X101" s="32" t="str">
        <f>IF(ISERROR(INDEX('建具一覧表_光視7-1,7-2'!$D$13:$D$62,MATCH(W101,'建具一覧表_光視7-1,7-2'!$C$13:$C$62,0))),"0",INDEX('建具一覧表_光視7-1,7-2'!$D$13:$D$62,MATCH(W101,'建具一覧表_光視7-1,7-2'!$C$13:$C$62,0)))</f>
        <v>0</v>
      </c>
      <c r="Y101" s="27" t="str">
        <f>IF(ISERROR(INDEX('建具一覧表_光視7-1,7-2'!$E$13:$E$62,MATCH(W101,'建具一覧表_光視7-1,7-2'!$C$13:$C$62,0))),"0",INDEX('建具一覧表_光視7-1,7-2'!$E$13:$E$62,MATCH(W101,'建具一覧表_光視7-1,7-2'!$C$13:$C$62,0)))</f>
        <v>0</v>
      </c>
      <c r="Z101" s="195">
        <f>ROUNDDOWN(+X101*Y101,3)</f>
        <v>0</v>
      </c>
      <c r="AA101" s="30"/>
      <c r="AB101" s="243"/>
    </row>
    <row r="102" spans="2:28" s="1" customFormat="1" ht="13.5" customHeight="1">
      <c r="B102" s="899"/>
      <c r="C102" s="907" t="s">
        <v>420</v>
      </c>
      <c r="D102" s="909">
        <f>IF(D100-$Y$9/100&lt;0,0,D100-$Y$9/100)</f>
        <v>0</v>
      </c>
      <c r="E102" s="911" t="str">
        <f>IF(E100="-","-",IF(E100-$Y$9/100&lt;0,0,IF(E100=1,1,E100-$Y$9/100)))</f>
        <v>-</v>
      </c>
      <c r="F102" s="913" t="str">
        <f>IF(F100="-","-",IF(F100-$Y$9/100&lt;0,0,IF(F100=1,1,F100-$Y$9/100)))</f>
        <v>-</v>
      </c>
      <c r="G102" s="913" t="str">
        <f>IF(G100="-","-",IF(G100-$Y$9/100&lt;0,0,IF(G100=1,1,G100-$Y$9/100)))</f>
        <v>-</v>
      </c>
      <c r="H102" s="913" t="str">
        <f>IF(H100="-","-",IF(H100-$Y$9/100&lt;0,0,IF(H100=1,1,H100-$Y$9/100)))</f>
        <v>-</v>
      </c>
      <c r="I102" s="913" t="str">
        <f>IF(I100="-","-",IF(I100-$Y$9/100&lt;0,0,IF(I100=1,1,I100-$Y$9/100)))</f>
        <v>-</v>
      </c>
      <c r="J102" s="33"/>
      <c r="K102" s="34"/>
      <c r="L102" s="52"/>
      <c r="M102" s="214"/>
      <c r="N102" s="36" t="str">
        <f>IF(ISERROR(INDEX('建具一覧表_光視7-1,7-2'!$D$13:$D$62,MATCH(M102,'建具一覧表_光視7-1,7-2'!$C$13:$C$62,0))),"0",INDEX('建具一覧表_光視7-1,7-2'!$D$13:$D$62,MATCH(M102,'建具一覧表_光視7-1,7-2'!$C$13:$C$62,0)))</f>
        <v>0</v>
      </c>
      <c r="O102" s="37" t="str">
        <f>IF(ISERROR(INDEX('建具一覧表_光視7-1,7-2'!$E$13:$E$62,MATCH(M102,'建具一覧表_光視7-1,7-2'!$C$13:$C$62,0))),"0",INDEX('建具一覧表_光視7-1,7-2'!$E$13:$E$62,MATCH(M102,'建具一覧表_光視7-1,7-2'!$C$13:$C$62,0)))</f>
        <v>0</v>
      </c>
      <c r="P102" s="196">
        <f>ROUNDDOWN(+N102*O102,3)</f>
        <v>0</v>
      </c>
      <c r="Q102" s="244"/>
      <c r="R102" s="217"/>
      <c r="S102" s="38" t="str">
        <f>IF(ISERROR(INDEX('建具一覧表_光視7-1,7-2'!$D$13:$D$62,MATCH(R102,'建具一覧表_光視7-1,7-2'!$C$13:$C$62,0))),"0",INDEX('建具一覧表_光視7-1,7-2'!$D$13:$D$62,MATCH(R102,'建具一覧表_光視7-1,7-2'!$C$13:$C$62,0)))</f>
        <v>0</v>
      </c>
      <c r="T102" s="39" t="str">
        <f>IF(ISERROR(INDEX('建具一覧表_光視7-1,7-2'!$E$13:$E$62,MATCH(R102,'建具一覧表_光視7-1,7-2'!$C$13:$C$62,0))),"0",INDEX('建具一覧表_光視7-1,7-2'!$E$13:$E$62,MATCH(R102,'建具一覧表_光視7-1,7-2'!$C$13:$C$62,0)))</f>
        <v>0</v>
      </c>
      <c r="U102" s="196">
        <f>ROUNDDOWN(+S102*T102,3)</f>
        <v>0</v>
      </c>
      <c r="V102" s="246"/>
      <c r="W102" s="220"/>
      <c r="X102" s="38" t="str">
        <f>IF(ISERROR(INDEX('建具一覧表_光視7-1,7-2'!$D$13:$D$62,MATCH(W102,'建具一覧表_光視7-1,7-2'!$C$13:$C$62,0))),"0",INDEX('建具一覧表_光視7-1,7-2'!$D$13:$D$62,MATCH(W102,'建具一覧表_光視7-1,7-2'!$C$13:$C$62,0)))</f>
        <v>0</v>
      </c>
      <c r="Y102" s="39" t="str">
        <f>IF(ISERROR(INDEX('建具一覧表_光視7-1,7-2'!$E$13:$E$62,MATCH(W102,'建具一覧表_光視7-1,7-2'!$C$13:$C$62,0))),"0",INDEX('建具一覧表_光視7-1,7-2'!$E$13:$E$62,MATCH(W102,'建具一覧表_光視7-1,7-2'!$C$13:$C$62,0)))</f>
        <v>0</v>
      </c>
      <c r="Z102" s="196">
        <f>ROUNDDOWN(+X102*Y102,3)</f>
        <v>0</v>
      </c>
      <c r="AA102" s="14"/>
      <c r="AB102" s="243"/>
    </row>
    <row r="103" spans="2:28" s="1" customFormat="1" ht="13.5" customHeight="1">
      <c r="B103" s="899"/>
      <c r="C103" s="908"/>
      <c r="D103" s="910"/>
      <c r="E103" s="912"/>
      <c r="F103" s="914"/>
      <c r="G103" s="914"/>
      <c r="H103" s="914"/>
      <c r="I103" s="914"/>
      <c r="J103" s="33"/>
      <c r="K103" s="34"/>
      <c r="L103" s="57"/>
      <c r="M103" s="41"/>
      <c r="N103" s="42"/>
      <c r="O103" s="42"/>
      <c r="P103" s="266">
        <f>ROUNDDOWN(SUM(P98:P102),2)</f>
        <v>0</v>
      </c>
      <c r="Q103" s="247"/>
      <c r="R103" s="43"/>
      <c r="S103" s="44"/>
      <c r="T103" s="44"/>
      <c r="U103" s="266">
        <f>ROUNDDOWN(SUM(U98:U102),2)</f>
        <v>0</v>
      </c>
      <c r="V103" s="247"/>
      <c r="W103" s="45"/>
      <c r="X103" s="44"/>
      <c r="Y103" s="44"/>
      <c r="Z103" s="266">
        <f>ROUNDDOWN(SUM(Z98:Z102),2)</f>
        <v>0</v>
      </c>
      <c r="AA103" s="14"/>
      <c r="AB103" s="243"/>
    </row>
    <row r="104" spans="2:28" s="1" customFormat="1" ht="13.5" customHeight="1">
      <c r="B104" s="899"/>
      <c r="C104" s="248"/>
      <c r="D104" s="46"/>
      <c r="E104" s="47"/>
      <c r="F104" s="47"/>
      <c r="G104" s="47"/>
      <c r="H104" s="47"/>
      <c r="I104" s="48"/>
      <c r="J104" s="33"/>
      <c r="K104" s="34"/>
      <c r="L104" s="52" t="s">
        <v>392</v>
      </c>
      <c r="M104" s="211"/>
      <c r="N104" s="27" t="str">
        <f>IF(ISERROR(INDEX('建具一覧表_光視7-1,7-2'!$D$13:$D$62,MATCH(M104,'建具一覧表_光視7-1,7-2'!$C$13:$C$62,0))),"0",INDEX('建具一覧表_光視7-1,7-2'!$D$13:$D$62,MATCH(M104,'建具一覧表_光視7-1,7-2'!$C$13:$C$62,0)))</f>
        <v>0</v>
      </c>
      <c r="O104" s="27" t="str">
        <f>IF(ISERROR(INDEX('建具一覧表_光視7-1,7-2'!$E$13:$E$62,MATCH(M104,'建具一覧表_光視7-1,7-2'!$C$13:$C$62,0))),"0",INDEX('建具一覧表_光視7-1,7-2'!$E$13:$E$62,MATCH(M104,'建具一覧表_光視7-1,7-2'!$C$13:$C$62,0)))</f>
        <v>0</v>
      </c>
      <c r="P104" s="195">
        <f>ROUNDDOWN(+N104*O104,3)</f>
        <v>0</v>
      </c>
      <c r="Q104" s="249" t="s">
        <v>394</v>
      </c>
      <c r="R104" s="216"/>
      <c r="S104" s="29" t="str">
        <f>IF(ISERROR(INDEX('建具一覧表_光視7-1,7-2'!$D$13:$D$62,MATCH(R104,'建具一覧表_光視7-1,7-2'!$C$13:$C$62,0))),"0",INDEX('建具一覧表_光視7-1,7-2'!$D$13:$D$62,MATCH(R104,'建具一覧表_光視7-1,7-2'!$C$13:$C$62,0)))</f>
        <v>0</v>
      </c>
      <c r="T104" s="29" t="str">
        <f>IF(ISERROR(INDEX('建具一覧表_光視7-1,7-2'!$E$13:$E$62,MATCH(R104,'建具一覧表_光視7-1,7-2'!$C$13:$C$62,0))),"0",INDEX('建具一覧表_光視7-1,7-2'!$E$13:$E$62,MATCH(R104,'建具一覧表_光視7-1,7-2'!$C$13:$C$62,0)))</f>
        <v>0</v>
      </c>
      <c r="U104" s="195">
        <f>ROUNDDOWN(+S104*T104,3)</f>
        <v>0</v>
      </c>
      <c r="V104" s="9"/>
      <c r="W104" s="13"/>
      <c r="X104" s="51"/>
      <c r="Y104" s="51"/>
      <c r="Z104" s="186"/>
      <c r="AA104" s="14"/>
      <c r="AB104" s="243"/>
    </row>
    <row r="105" spans="2:28" s="1" customFormat="1" ht="13.5" customHeight="1">
      <c r="B105" s="899"/>
      <c r="C105" s="250" t="s">
        <v>396</v>
      </c>
      <c r="D105" s="238"/>
      <c r="E105" s="251"/>
      <c r="F105" s="251"/>
      <c r="G105" s="251"/>
      <c r="H105" s="251"/>
      <c r="I105" s="252"/>
      <c r="J105" s="33"/>
      <c r="K105" s="34"/>
      <c r="L105" s="52"/>
      <c r="M105" s="212"/>
      <c r="N105" s="27" t="str">
        <f>IF(ISERROR(INDEX('建具一覧表_光視7-1,7-2'!$D$13:$D$62,MATCH(M105,'建具一覧表_光視7-1,7-2'!$C$13:$C$62,0))),"0",INDEX('建具一覧表_光視7-1,7-2'!$D$13:$D$62,MATCH(M105,'建具一覧表_光視7-1,7-2'!$C$13:$C$62,0)))</f>
        <v>0</v>
      </c>
      <c r="O105" s="27" t="str">
        <f>IF(ISERROR(INDEX('建具一覧表_光視7-1,7-2'!$E$13:$E$62,MATCH(M105,'建具一覧表_光視7-1,7-2'!$C$13:$C$62,0))),"0",INDEX('建具一覧表_光視7-1,7-2'!$E$13:$E$62,MATCH(M105,'建具一覧表_光視7-1,7-2'!$C$13:$C$62,0)))</f>
        <v>0</v>
      </c>
      <c r="P105" s="195">
        <f>ROUNDDOWN(+N105*O105,3)</f>
        <v>0</v>
      </c>
      <c r="Q105" s="244"/>
      <c r="R105" s="216"/>
      <c r="S105" s="27" t="str">
        <f>IF(ISERROR(INDEX('建具一覧表_光視7-1,7-2'!$D$13:$D$62,MATCH(R105,'建具一覧表_光視7-1,7-2'!$C$13:$C$62,0))),"0",INDEX('建具一覧表_光視7-1,7-2'!$D$13:$D$62,MATCH(R105,'建具一覧表_光視7-1,7-2'!$C$13:$C$62,0)))</f>
        <v>0</v>
      </c>
      <c r="T105" s="27" t="str">
        <f>IF(ISERROR(INDEX('建具一覧表_光視7-1,7-2'!$E$13:$E$62,MATCH(R105,'建具一覧表_光視7-1,7-2'!$C$13:$C$62,0))),"0",INDEX('建具一覧表_光視7-1,7-2'!$E$13:$E$62,MATCH(R105,'建具一覧表_光視7-1,7-2'!$C$13:$C$62,0)))</f>
        <v>0</v>
      </c>
      <c r="U105" s="195">
        <f>ROUNDDOWN(+S105*T105,3)</f>
        <v>0</v>
      </c>
      <c r="V105" s="256"/>
      <c r="W105" s="13"/>
      <c r="X105" s="53"/>
      <c r="Y105" s="53"/>
      <c r="Z105" s="188"/>
      <c r="AA105" s="14"/>
      <c r="AB105" s="243"/>
    </row>
    <row r="106" spans="2:28" s="1" customFormat="1" ht="13.5" customHeight="1">
      <c r="B106" s="899"/>
      <c r="C106" s="915"/>
      <c r="D106" s="916"/>
      <c r="E106" s="916"/>
      <c r="F106" s="916"/>
      <c r="G106" s="916"/>
      <c r="H106" s="916"/>
      <c r="I106" s="917"/>
      <c r="J106" s="33"/>
      <c r="K106" s="34"/>
      <c r="L106" s="52"/>
      <c r="M106" s="212"/>
      <c r="N106" s="32" t="str">
        <f>IF(ISERROR(INDEX('建具一覧表_光視7-1,7-2'!$D$13:$D$62,MATCH(M106,'建具一覧表_光視7-1,7-2'!$C$13:$C$62,0))),"0",INDEX('建具一覧表_光視7-1,7-2'!$D$13:$D$62,MATCH(M106,'建具一覧表_光視7-1,7-2'!$C$13:$C$62,0)))</f>
        <v>0</v>
      </c>
      <c r="O106" s="27" t="str">
        <f>IF(ISERROR(INDEX('建具一覧表_光視7-1,7-2'!$E$13:$E$62,MATCH(M106,'建具一覧表_光視7-1,7-2'!$C$13:$C$62,0))),"0",INDEX('建具一覧表_光視7-1,7-2'!$E$13:$E$62,MATCH(M106,'建具一覧表_光視7-1,7-2'!$C$13:$C$62,0)))</f>
        <v>0</v>
      </c>
      <c r="P106" s="195">
        <f>ROUNDDOWN(+N106*O106,3)</f>
        <v>0</v>
      </c>
      <c r="Q106" s="244"/>
      <c r="R106" s="216"/>
      <c r="S106" s="32" t="str">
        <f>IF(ISERROR(INDEX('建具一覧表_光視7-1,7-2'!$D$13:$D$62,MATCH(R106,'建具一覧表_光視7-1,7-2'!$C$13:$C$62,0))),"0",INDEX('建具一覧表_光視7-1,7-2'!$D$13:$D$62,MATCH(R106,'建具一覧表_光視7-1,7-2'!$C$13:$C$62,0)))</f>
        <v>0</v>
      </c>
      <c r="T106" s="27" t="str">
        <f>IF(ISERROR(INDEX('建具一覧表_光視7-1,7-2'!$E$13:$E$62,MATCH(R106,'建具一覧表_光視7-1,7-2'!$C$13:$C$62,0))),"0",INDEX('建具一覧表_光視7-1,7-2'!$E$13:$E$62,MATCH(R106,'建具一覧表_光視7-1,7-2'!$C$13:$C$62,0)))</f>
        <v>0</v>
      </c>
      <c r="U106" s="195">
        <f>ROUNDDOWN(+S106*T106,3)</f>
        <v>0</v>
      </c>
      <c r="V106" s="256"/>
      <c r="W106" s="13"/>
      <c r="X106" s="53"/>
      <c r="Y106" s="53"/>
      <c r="Z106" s="254"/>
      <c r="AA106" s="14"/>
      <c r="AB106" s="243"/>
    </row>
    <row r="107" spans="2:28" s="1" customFormat="1" ht="13.5" customHeight="1">
      <c r="B107" s="899"/>
      <c r="C107" s="915"/>
      <c r="D107" s="916"/>
      <c r="E107" s="916"/>
      <c r="F107" s="916"/>
      <c r="G107" s="916"/>
      <c r="H107" s="916"/>
      <c r="I107" s="917"/>
      <c r="J107" s="33"/>
      <c r="K107" s="34"/>
      <c r="L107" s="52"/>
      <c r="M107" s="212"/>
      <c r="N107" s="32" t="str">
        <f>IF(ISERROR(INDEX('建具一覧表_光視7-1,7-2'!$D$13:$D$62,MATCH(M107,'建具一覧表_光視7-1,7-2'!$C$13:$C$62,0))),"0",INDEX('建具一覧表_光視7-1,7-2'!$D$13:$D$62,MATCH(M107,'建具一覧表_光視7-1,7-2'!$C$13:$C$62,0)))</f>
        <v>0</v>
      </c>
      <c r="O107" s="27" t="str">
        <f>IF(ISERROR(INDEX('建具一覧表_光視7-1,7-2'!$E$13:$E$62,MATCH(M107,'建具一覧表_光視7-1,7-2'!$C$13:$C$62,0))),"0",INDEX('建具一覧表_光視7-1,7-2'!$E$13:$E$62,MATCH(M107,'建具一覧表_光視7-1,7-2'!$C$13:$C$62,0)))</f>
        <v>0</v>
      </c>
      <c r="P107" s="195">
        <f>ROUNDDOWN(+N107*O107,3)</f>
        <v>0</v>
      </c>
      <c r="Q107" s="244"/>
      <c r="R107" s="216"/>
      <c r="S107" s="32" t="str">
        <f>IF(ISERROR(INDEX('建具一覧表_光視7-1,7-2'!$D$13:$D$62,MATCH(R107,'建具一覧表_光視7-1,7-2'!$C$13:$C$62,0))),"0",INDEX('建具一覧表_光視7-1,7-2'!$D$13:$D$62,MATCH(R107,'建具一覧表_光視7-1,7-2'!$C$13:$C$62,0)))</f>
        <v>0</v>
      </c>
      <c r="T107" s="27" t="str">
        <f>IF(ISERROR(INDEX('建具一覧表_光視7-1,7-2'!$E$13:$E$62,MATCH(R107,'建具一覧表_光視7-1,7-2'!$C$13:$C$62,0))),"0",INDEX('建具一覧表_光視7-1,7-2'!$E$13:$E$62,MATCH(R107,'建具一覧表_光視7-1,7-2'!$C$13:$C$62,0)))</f>
        <v>0</v>
      </c>
      <c r="U107" s="195">
        <f>ROUNDDOWN(+S107*T107,3)</f>
        <v>0</v>
      </c>
      <c r="V107" s="9"/>
      <c r="W107" s="13"/>
      <c r="X107" s="53"/>
      <c r="Y107" s="53" t="s">
        <v>386</v>
      </c>
      <c r="Z107" s="929">
        <f>+P103+P109+U103+U109+Z103</f>
        <v>0</v>
      </c>
      <c r="AA107" s="14"/>
      <c r="AB107" s="243"/>
    </row>
    <row r="108" spans="2:28" s="1" customFormat="1" ht="13.5" customHeight="1">
      <c r="B108" s="899"/>
      <c r="C108" s="915"/>
      <c r="D108" s="916"/>
      <c r="E108" s="916"/>
      <c r="F108" s="916"/>
      <c r="G108" s="916"/>
      <c r="H108" s="916"/>
      <c r="I108" s="917"/>
      <c r="J108" s="54"/>
      <c r="K108" s="55"/>
      <c r="L108" s="52"/>
      <c r="M108" s="213"/>
      <c r="N108" s="38" t="str">
        <f>IF(ISERROR(INDEX('建具一覧表_光視7-1,7-2'!$D$13:$D$62,MATCH(M108,'建具一覧表_光視7-1,7-2'!$C$13:$C$62,0))),"0",INDEX('建具一覧表_光視7-1,7-2'!$D$13:$D$62,MATCH(M108,'建具一覧表_光視7-1,7-2'!$C$13:$C$62,0)))</f>
        <v>0</v>
      </c>
      <c r="O108" s="39" t="str">
        <f>IF(ISERROR(INDEX('建具一覧表_光視7-1,7-2'!$E$13:$E$62,MATCH(M108,'建具一覧表_光視7-1,7-2'!$C$13:$C$62,0))),"0",INDEX('建具一覧表_光視7-1,7-2'!$E$13:$E$62,MATCH(M108,'建具一覧表_光視7-1,7-2'!$C$13:$C$62,0)))</f>
        <v>0</v>
      </c>
      <c r="P108" s="196">
        <f>ROUNDDOWN(+N108*O108,3)</f>
        <v>0</v>
      </c>
      <c r="Q108" s="244"/>
      <c r="R108" s="217"/>
      <c r="S108" s="38" t="str">
        <f>IF(ISERROR(INDEX('建具一覧表_光視7-1,7-2'!$D$13:$D$62,MATCH(R108,'建具一覧表_光視7-1,7-2'!$C$13:$C$62,0))),"0",INDEX('建具一覧表_光視7-1,7-2'!$D$13:$D$62,MATCH(R108,'建具一覧表_光視7-1,7-2'!$C$13:$C$62,0)))</f>
        <v>0</v>
      </c>
      <c r="T108" s="39" t="str">
        <f>IF(ISERROR(INDEX('建具一覧表_光視7-1,7-2'!$E$13:$E$62,MATCH(R108,'建具一覧表_光視7-1,7-2'!$C$13:$C$62,0))),"0",INDEX('建具一覧表_光視7-1,7-2'!$E$13:$E$62,MATCH(R108,'建具一覧表_光視7-1,7-2'!$C$13:$C$62,0)))</f>
        <v>0</v>
      </c>
      <c r="U108" s="196">
        <f>ROUNDDOWN(+S108*T108,3)</f>
        <v>0</v>
      </c>
      <c r="V108" s="256"/>
      <c r="W108" s="13"/>
      <c r="X108" s="53"/>
      <c r="Y108" s="53" t="s">
        <v>397</v>
      </c>
      <c r="Z108" s="930"/>
      <c r="AA108" s="14"/>
      <c r="AB108" s="243"/>
    </row>
    <row r="109" spans="2:28" s="1" customFormat="1" ht="13.5" customHeight="1">
      <c r="B109" s="900"/>
      <c r="C109" s="918"/>
      <c r="D109" s="919"/>
      <c r="E109" s="919"/>
      <c r="F109" s="919"/>
      <c r="G109" s="919"/>
      <c r="H109" s="919"/>
      <c r="I109" s="920"/>
      <c r="J109" s="56" t="s">
        <v>386</v>
      </c>
      <c r="K109" s="267">
        <f>SUM(K98:K108)</f>
        <v>0</v>
      </c>
      <c r="L109" s="57"/>
      <c r="M109" s="58"/>
      <c r="N109" s="44"/>
      <c r="O109" s="44"/>
      <c r="P109" s="266">
        <f>ROUNDDOWN(SUM(P104:P108),2)</f>
        <v>0</v>
      </c>
      <c r="Q109" s="257"/>
      <c r="R109" s="43"/>
      <c r="S109" s="44"/>
      <c r="T109" s="44"/>
      <c r="U109" s="266">
        <f>ROUNDDOWN(SUM(U104:U108),2)</f>
        <v>0</v>
      </c>
      <c r="V109" s="258"/>
      <c r="W109" s="59"/>
      <c r="X109" s="42"/>
      <c r="Y109" s="42"/>
      <c r="Z109" s="931"/>
      <c r="AA109" s="14"/>
      <c r="AB109" s="243"/>
    </row>
    <row r="111" spans="2:28" s="1" customFormat="1" ht="18" customHeight="1">
      <c r="B111" s="268" t="s">
        <v>399</v>
      </c>
      <c r="C111" s="1" t="s">
        <v>400</v>
      </c>
      <c r="J111" s="2"/>
      <c r="K111" s="2"/>
    </row>
    <row r="112" spans="2:28" s="1" customFormat="1" ht="18" customHeight="1">
      <c r="C112" s="63" t="s">
        <v>501</v>
      </c>
      <c r="J112" s="2"/>
      <c r="K112" s="2"/>
    </row>
    <row r="113" spans="2:11" s="1" customFormat="1" ht="18" customHeight="1">
      <c r="B113" s="268" t="s">
        <v>399</v>
      </c>
      <c r="C113" s="1" t="s">
        <v>624</v>
      </c>
      <c r="J113" s="2"/>
      <c r="K113" s="2"/>
    </row>
    <row r="114" spans="2:11" s="1" customFormat="1" ht="18" customHeight="1">
      <c r="J114" s="2"/>
      <c r="K114" s="2"/>
    </row>
  </sheetData>
  <protectedRanges>
    <protectedRange sqref="C106:I109 J98:K108 M98:M102 M104:M108 R98:R102 R104:R108 W98:W102" name="範囲8"/>
    <protectedRange sqref="C94:I97 J86:K96 M86:M90 M92:M96 R86:R90 R92:R96 W86:W90" name="範囲7"/>
    <protectedRange sqref="C82:I85 J74:K84 M74:M78 M80:M84 R74:R78 R80:R84 W74:W78" name="範囲6"/>
    <protectedRange sqref="C70:I73 J62:K72 M62:M66 M68:M72 R62:R66 R68:R72 W62:W66" name="範囲5"/>
    <protectedRange sqref="C58:I61 J50:K60 M50:M54 M56:M60 R50:R54 R56:R60 W50:W54" name="範囲4"/>
    <protectedRange sqref="C46:I49 J38:K48 M38:M42 M44:M48 R38:R42 R44:R48 W38:W42" name="範囲3"/>
    <protectedRange sqref="C34:I37 J26:K36 M26:M30 M32:M36 R26:R30 R32:R36 W26:W30" name="範囲2"/>
    <protectedRange sqref="Y9 C22:I25 J14:K24 M14:M18 M20:M24 R14:R18 R20:R24 W14:W18" name="範囲1"/>
  </protectedRanges>
  <mergeCells count="193">
    <mergeCell ref="D100:D101"/>
    <mergeCell ref="E100:E101"/>
    <mergeCell ref="F100:F101"/>
    <mergeCell ref="G100:G101"/>
    <mergeCell ref="H100:H101"/>
    <mergeCell ref="I100:I101"/>
    <mergeCell ref="C94:I97"/>
    <mergeCell ref="Z95:Z97"/>
    <mergeCell ref="B98:B109"/>
    <mergeCell ref="C98:D99"/>
    <mergeCell ref="E98:E99"/>
    <mergeCell ref="F98:F99"/>
    <mergeCell ref="G98:G99"/>
    <mergeCell ref="H98:H99"/>
    <mergeCell ref="I98:I99"/>
    <mergeCell ref="C100:C101"/>
    <mergeCell ref="I102:I103"/>
    <mergeCell ref="C106:I109"/>
    <mergeCell ref="Z107:Z109"/>
    <mergeCell ref="C102:C103"/>
    <mergeCell ref="D102:D103"/>
    <mergeCell ref="E102:E103"/>
    <mergeCell ref="F102:F103"/>
    <mergeCell ref="G102:G103"/>
    <mergeCell ref="H102:H103"/>
    <mergeCell ref="B86:B97"/>
    <mergeCell ref="C86:D87"/>
    <mergeCell ref="E86:E87"/>
    <mergeCell ref="F86:F87"/>
    <mergeCell ref="I86:I87"/>
    <mergeCell ref="C78:C79"/>
    <mergeCell ref="D78:D79"/>
    <mergeCell ref="E78:E79"/>
    <mergeCell ref="F78:F79"/>
    <mergeCell ref="G78:G79"/>
    <mergeCell ref="H78:H79"/>
    <mergeCell ref="I88:I89"/>
    <mergeCell ref="C90:C91"/>
    <mergeCell ref="D90:D91"/>
    <mergeCell ref="E90:E91"/>
    <mergeCell ref="F90:F91"/>
    <mergeCell ref="G90:G91"/>
    <mergeCell ref="H90:H91"/>
    <mergeCell ref="I90:I91"/>
    <mergeCell ref="C88:C89"/>
    <mergeCell ref="D88:D89"/>
    <mergeCell ref="E88:E89"/>
    <mergeCell ref="F88:F89"/>
    <mergeCell ref="G88:G89"/>
    <mergeCell ref="H88:H89"/>
    <mergeCell ref="G86:G87"/>
    <mergeCell ref="H86:H87"/>
    <mergeCell ref="D76:D77"/>
    <mergeCell ref="E76:E77"/>
    <mergeCell ref="F76:F77"/>
    <mergeCell ref="G76:G77"/>
    <mergeCell ref="H76:H77"/>
    <mergeCell ref="I76:I77"/>
    <mergeCell ref="C70:I73"/>
    <mergeCell ref="Z71:Z73"/>
    <mergeCell ref="B74:B85"/>
    <mergeCell ref="C74:D75"/>
    <mergeCell ref="E74:E75"/>
    <mergeCell ref="F74:F75"/>
    <mergeCell ref="G74:G75"/>
    <mergeCell ref="H74:H75"/>
    <mergeCell ref="I74:I75"/>
    <mergeCell ref="C76:C77"/>
    <mergeCell ref="I78:I79"/>
    <mergeCell ref="C82:I85"/>
    <mergeCell ref="Z83:Z85"/>
    <mergeCell ref="B62:B73"/>
    <mergeCell ref="C62:D63"/>
    <mergeCell ref="E62:E63"/>
    <mergeCell ref="F62:F63"/>
    <mergeCell ref="G62:G63"/>
    <mergeCell ref="C66:C67"/>
    <mergeCell ref="D66:D67"/>
    <mergeCell ref="E66:E67"/>
    <mergeCell ref="F66:F67"/>
    <mergeCell ref="G66:G67"/>
    <mergeCell ref="H66:H67"/>
    <mergeCell ref="I66:I67"/>
    <mergeCell ref="C64:C65"/>
    <mergeCell ref="D64:D65"/>
    <mergeCell ref="E64:E65"/>
    <mergeCell ref="F64:F65"/>
    <mergeCell ref="G64:G65"/>
    <mergeCell ref="H64:H65"/>
    <mergeCell ref="H38:H39"/>
    <mergeCell ref="I38:I39"/>
    <mergeCell ref="C54:C55"/>
    <mergeCell ref="D54:D55"/>
    <mergeCell ref="E54:E55"/>
    <mergeCell ref="F54:F55"/>
    <mergeCell ref="G54:G55"/>
    <mergeCell ref="H54:H55"/>
    <mergeCell ref="I64:I65"/>
    <mergeCell ref="H62:H63"/>
    <mergeCell ref="I62:I63"/>
    <mergeCell ref="D52:D53"/>
    <mergeCell ref="E52:E53"/>
    <mergeCell ref="F52:F53"/>
    <mergeCell ref="G52:G53"/>
    <mergeCell ref="H52:H53"/>
    <mergeCell ref="I52:I53"/>
    <mergeCell ref="C46:I49"/>
    <mergeCell ref="I42:I43"/>
    <mergeCell ref="C40:C41"/>
    <mergeCell ref="D40:D41"/>
    <mergeCell ref="E40:E41"/>
    <mergeCell ref="F40:F41"/>
    <mergeCell ref="G40:G41"/>
    <mergeCell ref="Z47:Z49"/>
    <mergeCell ref="Z59:Z61"/>
    <mergeCell ref="B38:B49"/>
    <mergeCell ref="C38:D39"/>
    <mergeCell ref="E38:E39"/>
    <mergeCell ref="F38:F39"/>
    <mergeCell ref="G38:G39"/>
    <mergeCell ref="I40:I41"/>
    <mergeCell ref="C42:C43"/>
    <mergeCell ref="D42:D43"/>
    <mergeCell ref="E42:E43"/>
    <mergeCell ref="F42:F43"/>
    <mergeCell ref="G42:G43"/>
    <mergeCell ref="H42:H43"/>
    <mergeCell ref="H40:H41"/>
    <mergeCell ref="B50:B61"/>
    <mergeCell ref="C50:D51"/>
    <mergeCell ref="E50:E51"/>
    <mergeCell ref="F50:F51"/>
    <mergeCell ref="G50:G51"/>
    <mergeCell ref="H50:H51"/>
    <mergeCell ref="I50:I51"/>
    <mergeCell ref="C52:C53"/>
    <mergeCell ref="I54:I55"/>
    <mergeCell ref="C58:I61"/>
    <mergeCell ref="Z23:Z25"/>
    <mergeCell ref="B26:B37"/>
    <mergeCell ref="C26:D27"/>
    <mergeCell ref="E26:E27"/>
    <mergeCell ref="F26:F27"/>
    <mergeCell ref="G26:G27"/>
    <mergeCell ref="H26:H27"/>
    <mergeCell ref="I26:I27"/>
    <mergeCell ref="C28:C29"/>
    <mergeCell ref="D28:D29"/>
    <mergeCell ref="E28:E29"/>
    <mergeCell ref="F28:F29"/>
    <mergeCell ref="G28:G29"/>
    <mergeCell ref="H28:H29"/>
    <mergeCell ref="I28:I29"/>
    <mergeCell ref="I30:I31"/>
    <mergeCell ref="C34:I37"/>
    <mergeCell ref="Z35:Z37"/>
    <mergeCell ref="C30:C31"/>
    <mergeCell ref="D30:D31"/>
    <mergeCell ref="E30:E31"/>
    <mergeCell ref="F30:F31"/>
    <mergeCell ref="G30:G31"/>
    <mergeCell ref="H30:H31"/>
    <mergeCell ref="B14:B25"/>
    <mergeCell ref="C14:D15"/>
    <mergeCell ref="E14:E15"/>
    <mergeCell ref="F14:F15"/>
    <mergeCell ref="G14:G15"/>
    <mergeCell ref="H14:H15"/>
    <mergeCell ref="C18:C19"/>
    <mergeCell ref="D18:D19"/>
    <mergeCell ref="E18:E19"/>
    <mergeCell ref="F18:F19"/>
    <mergeCell ref="G18:G19"/>
    <mergeCell ref="H18:H19"/>
    <mergeCell ref="C22:I25"/>
    <mergeCell ref="I14:I15"/>
    <mergeCell ref="C16:C17"/>
    <mergeCell ref="D16:D17"/>
    <mergeCell ref="E16:E17"/>
    <mergeCell ref="F16:F17"/>
    <mergeCell ref="G16:G17"/>
    <mergeCell ref="H16:H17"/>
    <mergeCell ref="I16:I17"/>
    <mergeCell ref="I18:I19"/>
    <mergeCell ref="C11:D13"/>
    <mergeCell ref="E11:I13"/>
    <mergeCell ref="L11:Z11"/>
    <mergeCell ref="M12:M13"/>
    <mergeCell ref="N12:O12"/>
    <mergeCell ref="R12:R13"/>
    <mergeCell ref="S12:T12"/>
    <mergeCell ref="W12:W13"/>
    <mergeCell ref="X12:Y12"/>
  </mergeCells>
  <phoneticPr fontId="6"/>
  <dataValidations count="2">
    <dataValidation allowBlank="1" showInputMessage="1" showErrorMessage="1" prompt="建具記号は_x000a_建具一覧表シートで入力した記号と同じものにしてください" sqref="M14"/>
    <dataValidation allowBlank="1" showInputMessage="1" showErrorMessage="1" prompt="A・101、Ag・301　など" sqref="C22:I25"/>
  </dataValidations>
  <printOptions horizontalCentered="1"/>
  <pageMargins left="0.78740157480314965" right="0.39370078740157483" top="0.78740157480314965" bottom="0.39370078740157483" header="0.51181102362204722" footer="0.51181102362204722"/>
  <pageSetup paperSize="9" scale="49" firstPageNumber="13"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H62"/>
  <sheetViews>
    <sheetView showGridLines="0" showRowColHeaders="0" view="pageBreakPreview" zoomScaleNormal="100" zoomScaleSheetLayoutView="100" workbookViewId="0">
      <selection activeCell="CG7" sqref="CG7"/>
    </sheetView>
  </sheetViews>
  <sheetFormatPr defaultRowHeight="13.5"/>
  <cols>
    <col min="1" max="1" width="1.625" style="67" customWidth="1"/>
    <col min="2" max="2" width="4.625" style="67" customWidth="1"/>
    <col min="3" max="3" width="10.625" style="67" customWidth="1"/>
    <col min="4" max="5" width="9" style="67"/>
    <col min="6" max="6" width="12.625" style="67" customWidth="1"/>
    <col min="7" max="7" width="22.5" style="67" customWidth="1"/>
    <col min="8" max="8" width="26.375" style="67" customWidth="1"/>
    <col min="9" max="9" width="4.875" style="67" customWidth="1"/>
    <col min="10" max="10" width="4.5" style="67" customWidth="1"/>
    <col min="11" max="11" width="4.125" style="67" customWidth="1"/>
    <col min="12" max="16384" width="9" style="67"/>
  </cols>
  <sheetData>
    <row r="2" spans="2:8">
      <c r="B2" s="65"/>
      <c r="C2" s="65"/>
      <c r="D2" s="65"/>
      <c r="E2" s="65"/>
      <c r="F2" s="66"/>
      <c r="G2" s="65"/>
      <c r="H2" s="65"/>
    </row>
    <row r="3" spans="2:8" ht="21" customHeight="1">
      <c r="B3" s="68"/>
      <c r="C3" s="68"/>
      <c r="D3" s="68"/>
      <c r="E3" s="68"/>
      <c r="F3" s="68"/>
      <c r="G3" s="68"/>
      <c r="H3" s="68"/>
    </row>
    <row r="4" spans="2:8" ht="8.25" customHeight="1">
      <c r="B4" s="65"/>
      <c r="C4" s="65"/>
      <c r="D4" s="65"/>
      <c r="E4" s="65"/>
      <c r="F4" s="65"/>
      <c r="G4" s="65"/>
      <c r="H4" s="65"/>
    </row>
    <row r="5" spans="2:8" ht="20.100000000000001" customHeight="1">
      <c r="B5" s="69" t="s">
        <v>898</v>
      </c>
      <c r="C5" s="70"/>
      <c r="D5" s="68"/>
      <c r="E5" s="68"/>
      <c r="F5" s="68"/>
      <c r="G5" s="68"/>
    </row>
    <row r="6" spans="2:8" ht="15" customHeight="1">
      <c r="B6" s="71" t="s">
        <v>899</v>
      </c>
      <c r="C6" s="65"/>
      <c r="D6" s="65"/>
      <c r="E6" s="65"/>
      <c r="F6" s="65"/>
      <c r="G6" s="65"/>
      <c r="H6" s="65"/>
    </row>
    <row r="7" spans="2:8" ht="15" customHeight="1">
      <c r="B7" s="65"/>
      <c r="C7" s="65"/>
      <c r="D7" s="65"/>
      <c r="E7" s="65"/>
      <c r="F7" s="65"/>
      <c r="G7" s="65"/>
      <c r="H7" s="65"/>
    </row>
    <row r="8" spans="2:8" ht="20.100000000000001" customHeight="1">
      <c r="B8" s="68" t="s">
        <v>405</v>
      </c>
      <c r="D8" s="65"/>
      <c r="E8" s="65"/>
      <c r="F8" s="65"/>
      <c r="G8" s="65"/>
      <c r="H8" s="65"/>
    </row>
    <row r="9" spans="2:8" ht="6.95" customHeight="1">
      <c r="B9" s="65"/>
      <c r="C9" s="72"/>
      <c r="D9" s="65"/>
      <c r="E9" s="65"/>
      <c r="F9" s="65"/>
      <c r="G9" s="65"/>
      <c r="H9" s="65"/>
    </row>
    <row r="10" spans="2:8" ht="14.25" customHeight="1">
      <c r="B10" s="73"/>
      <c r="C10" s="73"/>
      <c r="D10" s="74" t="s">
        <v>623</v>
      </c>
      <c r="E10" s="73"/>
      <c r="F10" s="73"/>
      <c r="G10" s="73"/>
      <c r="H10" s="75" t="s">
        <v>475</v>
      </c>
    </row>
    <row r="11" spans="2:8" s="69" customFormat="1" ht="13.5" customHeight="1">
      <c r="B11" s="935" t="s">
        <v>406</v>
      </c>
      <c r="C11" s="937" t="s">
        <v>407</v>
      </c>
      <c r="D11" s="939" t="s">
        <v>408</v>
      </c>
      <c r="E11" s="939"/>
      <c r="F11" s="76" t="s">
        <v>409</v>
      </c>
      <c r="G11" s="935" t="s">
        <v>410</v>
      </c>
      <c r="H11" s="940"/>
    </row>
    <row r="12" spans="2:8" s="69" customFormat="1" ht="13.5" customHeight="1">
      <c r="B12" s="936"/>
      <c r="C12" s="938"/>
      <c r="D12" s="77" t="s">
        <v>411</v>
      </c>
      <c r="E12" s="78" t="s">
        <v>412</v>
      </c>
      <c r="F12" s="79" t="s">
        <v>413</v>
      </c>
      <c r="G12" s="936"/>
      <c r="H12" s="941"/>
    </row>
    <row r="13" spans="2:8" s="69" customFormat="1" ht="13.5" customHeight="1">
      <c r="B13" s="80">
        <v>1</v>
      </c>
      <c r="C13" s="81"/>
      <c r="D13" s="82"/>
      <c r="E13" s="83"/>
      <c r="F13" s="84">
        <f t="shared" ref="F13:F62" si="0">D13*E13</f>
        <v>0</v>
      </c>
      <c r="G13" s="942"/>
      <c r="H13" s="943"/>
    </row>
    <row r="14" spans="2:8" s="69" customFormat="1" ht="13.5" customHeight="1">
      <c r="B14" s="85">
        <v>2</v>
      </c>
      <c r="C14" s="86"/>
      <c r="D14" s="87"/>
      <c r="E14" s="88"/>
      <c r="F14" s="84">
        <f t="shared" si="0"/>
        <v>0</v>
      </c>
      <c r="G14" s="933"/>
      <c r="H14" s="934"/>
    </row>
    <row r="15" spans="2:8" s="69" customFormat="1" ht="13.5" customHeight="1">
      <c r="B15" s="85">
        <v>3</v>
      </c>
      <c r="C15" s="86"/>
      <c r="D15" s="87"/>
      <c r="E15" s="88"/>
      <c r="F15" s="84">
        <f t="shared" si="0"/>
        <v>0</v>
      </c>
      <c r="G15" s="933"/>
      <c r="H15" s="934"/>
    </row>
    <row r="16" spans="2:8" s="69" customFormat="1" ht="13.5" customHeight="1">
      <c r="B16" s="85">
        <v>4</v>
      </c>
      <c r="C16" s="89"/>
      <c r="D16" s="87"/>
      <c r="E16" s="88"/>
      <c r="F16" s="84">
        <f t="shared" si="0"/>
        <v>0</v>
      </c>
      <c r="G16" s="933"/>
      <c r="H16" s="934"/>
    </row>
    <row r="17" spans="2:8" s="69" customFormat="1" ht="13.5" customHeight="1">
      <c r="B17" s="85">
        <v>5</v>
      </c>
      <c r="C17" s="89"/>
      <c r="D17" s="87"/>
      <c r="E17" s="88"/>
      <c r="F17" s="84">
        <f t="shared" si="0"/>
        <v>0</v>
      </c>
      <c r="G17" s="933"/>
      <c r="H17" s="934"/>
    </row>
    <row r="18" spans="2:8" s="69" customFormat="1" ht="13.5" customHeight="1">
      <c r="B18" s="85">
        <v>6</v>
      </c>
      <c r="C18" s="89"/>
      <c r="D18" s="87"/>
      <c r="E18" s="88"/>
      <c r="F18" s="84">
        <f t="shared" si="0"/>
        <v>0</v>
      </c>
      <c r="G18" s="933"/>
      <c r="H18" s="934"/>
    </row>
    <row r="19" spans="2:8" s="69" customFormat="1" ht="13.5" customHeight="1">
      <c r="B19" s="85">
        <v>7</v>
      </c>
      <c r="C19" s="89"/>
      <c r="D19" s="87"/>
      <c r="E19" s="88"/>
      <c r="F19" s="84">
        <f t="shared" si="0"/>
        <v>0</v>
      </c>
      <c r="G19" s="933"/>
      <c r="H19" s="934"/>
    </row>
    <row r="20" spans="2:8" s="69" customFormat="1" ht="13.5" customHeight="1">
      <c r="B20" s="85">
        <v>8</v>
      </c>
      <c r="C20" s="89"/>
      <c r="D20" s="87"/>
      <c r="E20" s="88"/>
      <c r="F20" s="84">
        <f t="shared" si="0"/>
        <v>0</v>
      </c>
      <c r="G20" s="933"/>
      <c r="H20" s="934"/>
    </row>
    <row r="21" spans="2:8" s="69" customFormat="1" ht="13.5" customHeight="1">
      <c r="B21" s="85">
        <v>9</v>
      </c>
      <c r="C21" s="89"/>
      <c r="D21" s="87"/>
      <c r="E21" s="88"/>
      <c r="F21" s="84">
        <f t="shared" si="0"/>
        <v>0</v>
      </c>
      <c r="G21" s="933"/>
      <c r="H21" s="934"/>
    </row>
    <row r="22" spans="2:8" s="69" customFormat="1" ht="13.5" customHeight="1">
      <c r="B22" s="85">
        <v>10</v>
      </c>
      <c r="C22" s="89"/>
      <c r="D22" s="87"/>
      <c r="E22" s="88"/>
      <c r="F22" s="84">
        <f t="shared" si="0"/>
        <v>0</v>
      </c>
      <c r="G22" s="933"/>
      <c r="H22" s="934"/>
    </row>
    <row r="23" spans="2:8" s="69" customFormat="1" ht="13.5" customHeight="1">
      <c r="B23" s="85">
        <v>11</v>
      </c>
      <c r="C23" s="89"/>
      <c r="D23" s="87"/>
      <c r="E23" s="88"/>
      <c r="F23" s="84">
        <f t="shared" si="0"/>
        <v>0</v>
      </c>
      <c r="G23" s="933"/>
      <c r="H23" s="934"/>
    </row>
    <row r="24" spans="2:8" s="69" customFormat="1" ht="13.5" customHeight="1">
      <c r="B24" s="85">
        <v>12</v>
      </c>
      <c r="C24" s="89"/>
      <c r="D24" s="87"/>
      <c r="E24" s="88"/>
      <c r="F24" s="84">
        <f t="shared" si="0"/>
        <v>0</v>
      </c>
      <c r="G24" s="933"/>
      <c r="H24" s="934"/>
    </row>
    <row r="25" spans="2:8" s="69" customFormat="1" ht="13.5" customHeight="1">
      <c r="B25" s="85">
        <v>13</v>
      </c>
      <c r="C25" s="89"/>
      <c r="D25" s="87"/>
      <c r="E25" s="88"/>
      <c r="F25" s="84">
        <f t="shared" si="0"/>
        <v>0</v>
      </c>
      <c r="G25" s="933"/>
      <c r="H25" s="934"/>
    </row>
    <row r="26" spans="2:8" s="69" customFormat="1" ht="13.5" customHeight="1">
      <c r="B26" s="85">
        <v>14</v>
      </c>
      <c r="C26" s="89"/>
      <c r="D26" s="87"/>
      <c r="E26" s="88"/>
      <c r="F26" s="84">
        <f t="shared" si="0"/>
        <v>0</v>
      </c>
      <c r="G26" s="933"/>
      <c r="H26" s="934"/>
    </row>
    <row r="27" spans="2:8" s="69" customFormat="1" ht="13.5" customHeight="1">
      <c r="B27" s="85">
        <v>15</v>
      </c>
      <c r="C27" s="89"/>
      <c r="D27" s="87"/>
      <c r="E27" s="88"/>
      <c r="F27" s="84">
        <f t="shared" si="0"/>
        <v>0</v>
      </c>
      <c r="G27" s="933"/>
      <c r="H27" s="934"/>
    </row>
    <row r="28" spans="2:8" s="69" customFormat="1" ht="13.5" customHeight="1">
      <c r="B28" s="85">
        <v>16</v>
      </c>
      <c r="C28" s="89"/>
      <c r="D28" s="87"/>
      <c r="E28" s="88"/>
      <c r="F28" s="84">
        <f t="shared" si="0"/>
        <v>0</v>
      </c>
      <c r="G28" s="933"/>
      <c r="H28" s="934"/>
    </row>
    <row r="29" spans="2:8" s="69" customFormat="1" ht="13.5" customHeight="1">
      <c r="B29" s="85">
        <v>17</v>
      </c>
      <c r="C29" s="89"/>
      <c r="D29" s="87"/>
      <c r="E29" s="88"/>
      <c r="F29" s="84">
        <f t="shared" si="0"/>
        <v>0</v>
      </c>
      <c r="G29" s="933"/>
      <c r="H29" s="934"/>
    </row>
    <row r="30" spans="2:8" s="69" customFormat="1" ht="13.5" customHeight="1">
      <c r="B30" s="85">
        <v>18</v>
      </c>
      <c r="C30" s="89"/>
      <c r="D30" s="87"/>
      <c r="E30" s="88"/>
      <c r="F30" s="84">
        <f t="shared" si="0"/>
        <v>0</v>
      </c>
      <c r="G30" s="933"/>
      <c r="H30" s="934"/>
    </row>
    <row r="31" spans="2:8" s="69" customFormat="1" ht="13.5" customHeight="1">
      <c r="B31" s="85">
        <v>19</v>
      </c>
      <c r="C31" s="89"/>
      <c r="D31" s="87"/>
      <c r="E31" s="88"/>
      <c r="F31" s="84">
        <f t="shared" si="0"/>
        <v>0</v>
      </c>
      <c r="G31" s="933"/>
      <c r="H31" s="934"/>
    </row>
    <row r="32" spans="2:8" s="69" customFormat="1" ht="13.5" customHeight="1">
      <c r="B32" s="85">
        <v>20</v>
      </c>
      <c r="C32" s="89"/>
      <c r="D32" s="87"/>
      <c r="E32" s="88"/>
      <c r="F32" s="84">
        <f t="shared" si="0"/>
        <v>0</v>
      </c>
      <c r="G32" s="933"/>
      <c r="H32" s="934"/>
    </row>
    <row r="33" spans="2:8" s="69" customFormat="1" ht="13.5" customHeight="1">
      <c r="B33" s="85">
        <v>21</v>
      </c>
      <c r="C33" s="89"/>
      <c r="D33" s="87"/>
      <c r="E33" s="88"/>
      <c r="F33" s="84">
        <f t="shared" si="0"/>
        <v>0</v>
      </c>
      <c r="G33" s="933"/>
      <c r="H33" s="934"/>
    </row>
    <row r="34" spans="2:8" s="69" customFormat="1" ht="13.5" customHeight="1">
      <c r="B34" s="85">
        <v>22</v>
      </c>
      <c r="C34" s="89"/>
      <c r="D34" s="87"/>
      <c r="E34" s="88"/>
      <c r="F34" s="84">
        <f t="shared" si="0"/>
        <v>0</v>
      </c>
      <c r="G34" s="933"/>
      <c r="H34" s="934"/>
    </row>
    <row r="35" spans="2:8" s="69" customFormat="1" ht="13.5" customHeight="1">
      <c r="B35" s="85">
        <v>23</v>
      </c>
      <c r="C35" s="89"/>
      <c r="D35" s="87"/>
      <c r="E35" s="88"/>
      <c r="F35" s="84">
        <f t="shared" si="0"/>
        <v>0</v>
      </c>
      <c r="G35" s="933"/>
      <c r="H35" s="934"/>
    </row>
    <row r="36" spans="2:8" s="69" customFormat="1" ht="13.5" customHeight="1">
      <c r="B36" s="85">
        <v>24</v>
      </c>
      <c r="C36" s="89"/>
      <c r="D36" s="87"/>
      <c r="E36" s="88"/>
      <c r="F36" s="84">
        <f t="shared" si="0"/>
        <v>0</v>
      </c>
      <c r="G36" s="933"/>
      <c r="H36" s="934"/>
    </row>
    <row r="37" spans="2:8" s="69" customFormat="1" ht="13.5" customHeight="1">
      <c r="B37" s="85">
        <v>25</v>
      </c>
      <c r="C37" s="89"/>
      <c r="D37" s="87"/>
      <c r="E37" s="88"/>
      <c r="F37" s="84">
        <f t="shared" si="0"/>
        <v>0</v>
      </c>
      <c r="G37" s="933"/>
      <c r="H37" s="934"/>
    </row>
    <row r="38" spans="2:8" s="69" customFormat="1" ht="13.5" customHeight="1">
      <c r="B38" s="85">
        <v>26</v>
      </c>
      <c r="C38" s="89"/>
      <c r="D38" s="87"/>
      <c r="E38" s="88"/>
      <c r="F38" s="84">
        <f t="shared" si="0"/>
        <v>0</v>
      </c>
      <c r="G38" s="933"/>
      <c r="H38" s="934"/>
    </row>
    <row r="39" spans="2:8" s="69" customFormat="1" ht="13.5" customHeight="1">
      <c r="B39" s="85">
        <v>27</v>
      </c>
      <c r="C39" s="89"/>
      <c r="D39" s="87"/>
      <c r="E39" s="88"/>
      <c r="F39" s="84">
        <f t="shared" si="0"/>
        <v>0</v>
      </c>
      <c r="G39" s="933"/>
      <c r="H39" s="934"/>
    </row>
    <row r="40" spans="2:8" s="69" customFormat="1" ht="13.5" customHeight="1">
      <c r="B40" s="85">
        <v>28</v>
      </c>
      <c r="C40" s="89"/>
      <c r="D40" s="87"/>
      <c r="E40" s="88"/>
      <c r="F40" s="84">
        <f t="shared" si="0"/>
        <v>0</v>
      </c>
      <c r="G40" s="933"/>
      <c r="H40" s="934"/>
    </row>
    <row r="41" spans="2:8" s="69" customFormat="1" ht="13.5" customHeight="1">
      <c r="B41" s="85">
        <v>29</v>
      </c>
      <c r="C41" s="89"/>
      <c r="D41" s="87"/>
      <c r="E41" s="88"/>
      <c r="F41" s="84">
        <f t="shared" si="0"/>
        <v>0</v>
      </c>
      <c r="G41" s="933"/>
      <c r="H41" s="934"/>
    </row>
    <row r="42" spans="2:8" s="69" customFormat="1" ht="13.5" customHeight="1">
      <c r="B42" s="85">
        <v>30</v>
      </c>
      <c r="C42" s="89"/>
      <c r="D42" s="87"/>
      <c r="E42" s="88"/>
      <c r="F42" s="84">
        <f t="shared" si="0"/>
        <v>0</v>
      </c>
      <c r="G42" s="933"/>
      <c r="H42" s="934"/>
    </row>
    <row r="43" spans="2:8" s="69" customFormat="1" ht="13.5" customHeight="1">
      <c r="B43" s="85">
        <v>31</v>
      </c>
      <c r="C43" s="89"/>
      <c r="D43" s="87"/>
      <c r="E43" s="88"/>
      <c r="F43" s="84">
        <f t="shared" si="0"/>
        <v>0</v>
      </c>
      <c r="G43" s="933"/>
      <c r="H43" s="934"/>
    </row>
    <row r="44" spans="2:8" s="69" customFormat="1" ht="13.5" customHeight="1">
      <c r="B44" s="85">
        <v>32</v>
      </c>
      <c r="C44" s="89"/>
      <c r="D44" s="87"/>
      <c r="E44" s="88"/>
      <c r="F44" s="84">
        <f t="shared" si="0"/>
        <v>0</v>
      </c>
      <c r="G44" s="933"/>
      <c r="H44" s="934"/>
    </row>
    <row r="45" spans="2:8" s="69" customFormat="1" ht="13.5" customHeight="1">
      <c r="B45" s="85">
        <v>33</v>
      </c>
      <c r="C45" s="89"/>
      <c r="D45" s="87"/>
      <c r="E45" s="88"/>
      <c r="F45" s="84">
        <f t="shared" si="0"/>
        <v>0</v>
      </c>
      <c r="G45" s="933"/>
      <c r="H45" s="934"/>
    </row>
    <row r="46" spans="2:8" s="69" customFormat="1" ht="13.5" customHeight="1">
      <c r="B46" s="85">
        <v>34</v>
      </c>
      <c r="C46" s="89"/>
      <c r="D46" s="87"/>
      <c r="E46" s="88"/>
      <c r="F46" s="84">
        <f t="shared" si="0"/>
        <v>0</v>
      </c>
      <c r="G46" s="933"/>
      <c r="H46" s="934"/>
    </row>
    <row r="47" spans="2:8" s="69" customFormat="1" ht="13.5" customHeight="1">
      <c r="B47" s="85">
        <v>35</v>
      </c>
      <c r="C47" s="89"/>
      <c r="D47" s="87"/>
      <c r="E47" s="88"/>
      <c r="F47" s="84">
        <f t="shared" si="0"/>
        <v>0</v>
      </c>
      <c r="G47" s="933"/>
      <c r="H47" s="934"/>
    </row>
    <row r="48" spans="2:8" s="69" customFormat="1" ht="13.5" customHeight="1">
      <c r="B48" s="85">
        <v>36</v>
      </c>
      <c r="C48" s="89"/>
      <c r="D48" s="87"/>
      <c r="E48" s="88"/>
      <c r="F48" s="84">
        <f t="shared" si="0"/>
        <v>0</v>
      </c>
      <c r="G48" s="933"/>
      <c r="H48" s="934"/>
    </row>
    <row r="49" spans="2:8" s="69" customFormat="1" ht="13.5" customHeight="1">
      <c r="B49" s="85">
        <v>37</v>
      </c>
      <c r="C49" s="89"/>
      <c r="D49" s="87"/>
      <c r="E49" s="88"/>
      <c r="F49" s="84">
        <f t="shared" si="0"/>
        <v>0</v>
      </c>
      <c r="G49" s="933"/>
      <c r="H49" s="934"/>
    </row>
    <row r="50" spans="2:8" s="69" customFormat="1" ht="13.5" customHeight="1">
      <c r="B50" s="85">
        <v>38</v>
      </c>
      <c r="C50" s="89"/>
      <c r="D50" s="87"/>
      <c r="E50" s="88"/>
      <c r="F50" s="84">
        <f t="shared" si="0"/>
        <v>0</v>
      </c>
      <c r="G50" s="933"/>
      <c r="H50" s="934"/>
    </row>
    <row r="51" spans="2:8" s="69" customFormat="1" ht="13.5" customHeight="1">
      <c r="B51" s="85">
        <v>39</v>
      </c>
      <c r="C51" s="89"/>
      <c r="D51" s="87"/>
      <c r="E51" s="88"/>
      <c r="F51" s="84">
        <f t="shared" si="0"/>
        <v>0</v>
      </c>
      <c r="G51" s="933"/>
      <c r="H51" s="934"/>
    </row>
    <row r="52" spans="2:8" s="69" customFormat="1" ht="13.5" customHeight="1">
      <c r="B52" s="85">
        <v>40</v>
      </c>
      <c r="C52" s="89"/>
      <c r="D52" s="87"/>
      <c r="E52" s="88"/>
      <c r="F52" s="84">
        <f t="shared" si="0"/>
        <v>0</v>
      </c>
      <c r="G52" s="933"/>
      <c r="H52" s="934"/>
    </row>
    <row r="53" spans="2:8" s="69" customFormat="1" ht="13.5" customHeight="1">
      <c r="B53" s="85">
        <v>41</v>
      </c>
      <c r="C53" s="89"/>
      <c r="D53" s="87"/>
      <c r="E53" s="88"/>
      <c r="F53" s="84">
        <f t="shared" si="0"/>
        <v>0</v>
      </c>
      <c r="G53" s="933"/>
      <c r="H53" s="934"/>
    </row>
    <row r="54" spans="2:8" s="69" customFormat="1" ht="13.5" customHeight="1">
      <c r="B54" s="85">
        <v>42</v>
      </c>
      <c r="C54" s="89"/>
      <c r="D54" s="87"/>
      <c r="E54" s="88"/>
      <c r="F54" s="84">
        <f t="shared" si="0"/>
        <v>0</v>
      </c>
      <c r="G54" s="933"/>
      <c r="H54" s="934"/>
    </row>
    <row r="55" spans="2:8" s="69" customFormat="1" ht="13.5" customHeight="1">
      <c r="B55" s="85">
        <v>43</v>
      </c>
      <c r="C55" s="89"/>
      <c r="D55" s="87"/>
      <c r="E55" s="88"/>
      <c r="F55" s="84">
        <f t="shared" si="0"/>
        <v>0</v>
      </c>
      <c r="G55" s="933"/>
      <c r="H55" s="934"/>
    </row>
    <row r="56" spans="2:8" s="69" customFormat="1" ht="13.5" customHeight="1">
      <c r="B56" s="85">
        <v>44</v>
      </c>
      <c r="C56" s="89"/>
      <c r="D56" s="87"/>
      <c r="E56" s="88"/>
      <c r="F56" s="84">
        <f t="shared" si="0"/>
        <v>0</v>
      </c>
      <c r="G56" s="933"/>
      <c r="H56" s="934"/>
    </row>
    <row r="57" spans="2:8" s="69" customFormat="1" ht="13.5" customHeight="1">
      <c r="B57" s="85">
        <v>45</v>
      </c>
      <c r="C57" s="89"/>
      <c r="D57" s="87"/>
      <c r="E57" s="88"/>
      <c r="F57" s="84">
        <f t="shared" si="0"/>
        <v>0</v>
      </c>
      <c r="G57" s="933"/>
      <c r="H57" s="934"/>
    </row>
    <row r="58" spans="2:8" s="69" customFormat="1" ht="13.5" customHeight="1">
      <c r="B58" s="85">
        <v>46</v>
      </c>
      <c r="C58" s="89"/>
      <c r="D58" s="87"/>
      <c r="E58" s="88"/>
      <c r="F58" s="84">
        <f t="shared" si="0"/>
        <v>0</v>
      </c>
      <c r="G58" s="933"/>
      <c r="H58" s="934"/>
    </row>
    <row r="59" spans="2:8" s="69" customFormat="1" ht="13.5" customHeight="1">
      <c r="B59" s="85">
        <v>47</v>
      </c>
      <c r="C59" s="89"/>
      <c r="D59" s="87"/>
      <c r="E59" s="88"/>
      <c r="F59" s="84">
        <f t="shared" si="0"/>
        <v>0</v>
      </c>
      <c r="G59" s="933"/>
      <c r="H59" s="934"/>
    </row>
    <row r="60" spans="2:8" s="69" customFormat="1" ht="13.5" customHeight="1">
      <c r="B60" s="85">
        <v>48</v>
      </c>
      <c r="C60" s="89"/>
      <c r="D60" s="87"/>
      <c r="E60" s="88"/>
      <c r="F60" s="84">
        <f t="shared" si="0"/>
        <v>0</v>
      </c>
      <c r="G60" s="933"/>
      <c r="H60" s="934"/>
    </row>
    <row r="61" spans="2:8" s="69" customFormat="1" ht="13.5" customHeight="1">
      <c r="B61" s="85">
        <v>49</v>
      </c>
      <c r="C61" s="89"/>
      <c r="D61" s="87"/>
      <c r="E61" s="88"/>
      <c r="F61" s="84">
        <f t="shared" si="0"/>
        <v>0</v>
      </c>
      <c r="G61" s="933"/>
      <c r="H61" s="934"/>
    </row>
    <row r="62" spans="2:8" s="69" customFormat="1" ht="13.5" customHeight="1">
      <c r="B62" s="90">
        <v>50</v>
      </c>
      <c r="C62" s="91"/>
      <c r="D62" s="92"/>
      <c r="E62" s="93"/>
      <c r="F62" s="94">
        <f t="shared" si="0"/>
        <v>0</v>
      </c>
      <c r="G62" s="944"/>
      <c r="H62" s="945"/>
    </row>
  </sheetData>
  <mergeCells count="54">
    <mergeCell ref="G62:H62"/>
    <mergeCell ref="G51:H51"/>
    <mergeCell ref="G52:H52"/>
    <mergeCell ref="G53:H53"/>
    <mergeCell ref="G54:H54"/>
    <mergeCell ref="G55:H55"/>
    <mergeCell ref="G56:H56"/>
    <mergeCell ref="G57:H57"/>
    <mergeCell ref="G58:H58"/>
    <mergeCell ref="G59:H59"/>
    <mergeCell ref="G60:H60"/>
    <mergeCell ref="G61:H61"/>
    <mergeCell ref="G50:H50"/>
    <mergeCell ref="G39:H39"/>
    <mergeCell ref="G40:H40"/>
    <mergeCell ref="G41:H41"/>
    <mergeCell ref="G42:H42"/>
    <mergeCell ref="G43:H43"/>
    <mergeCell ref="G44:H44"/>
    <mergeCell ref="G45:H45"/>
    <mergeCell ref="G46:H46"/>
    <mergeCell ref="G47:H47"/>
    <mergeCell ref="G48:H48"/>
    <mergeCell ref="G49:H49"/>
    <mergeCell ref="G38:H38"/>
    <mergeCell ref="G27:H27"/>
    <mergeCell ref="G28:H28"/>
    <mergeCell ref="G29:H29"/>
    <mergeCell ref="G30:H30"/>
    <mergeCell ref="G31:H31"/>
    <mergeCell ref="G32:H32"/>
    <mergeCell ref="G33:H33"/>
    <mergeCell ref="G34:H34"/>
    <mergeCell ref="G35:H35"/>
    <mergeCell ref="G36:H36"/>
    <mergeCell ref="G37:H37"/>
    <mergeCell ref="G26:H26"/>
    <mergeCell ref="G15:H15"/>
    <mergeCell ref="G16:H16"/>
    <mergeCell ref="G17:H17"/>
    <mergeCell ref="G18:H18"/>
    <mergeCell ref="G19:H19"/>
    <mergeCell ref="G20:H20"/>
    <mergeCell ref="G21:H21"/>
    <mergeCell ref="G22:H22"/>
    <mergeCell ref="G23:H23"/>
    <mergeCell ref="G24:H24"/>
    <mergeCell ref="G25:H25"/>
    <mergeCell ref="G14:H14"/>
    <mergeCell ref="B11:B12"/>
    <mergeCell ref="C11:C12"/>
    <mergeCell ref="D11:E11"/>
    <mergeCell ref="G11:H12"/>
    <mergeCell ref="G13:H13"/>
  </mergeCells>
  <phoneticPr fontId="6"/>
  <dataValidations count="1">
    <dataValidation allowBlank="1" showInputMessage="1" showErrorMessage="1" prompt="建具記号は_x000a_計算表シートにも入力しますので、間違わないようにしてください" sqref="C13"/>
  </dataValidations>
  <printOptions horizontalCentered="1"/>
  <pageMargins left="0.78740157480314965" right="0.39370078740157483" top="0.78740157480314965" bottom="0.39370078740157483" header="0.51181102362204722" footer="0.51181102362204722"/>
  <pageSetup paperSize="9" scale="96" firstPageNumber="14"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V52"/>
  <sheetViews>
    <sheetView showGridLines="0" showRowColHeaders="0" showZeros="0" view="pageBreakPreview" zoomScaleNormal="100" zoomScaleSheetLayoutView="100" workbookViewId="0">
      <selection activeCell="CG7" sqref="CG7"/>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row>
    <row r="24" spans="2:71" s="129" customFormat="1" ht="15.75" customHeight="1"/>
    <row r="25" spans="2:71" s="129" customFormat="1" ht="15.75" customHeight="1">
      <c r="F25" s="134" t="s">
        <v>9</v>
      </c>
      <c r="G25" s="133"/>
      <c r="H25" s="133" t="s">
        <v>343</v>
      </c>
      <c r="I25" s="133"/>
      <c r="J25" s="133"/>
      <c r="K25" s="133"/>
      <c r="L25" s="133"/>
      <c r="M25" s="133"/>
      <c r="N25" s="133"/>
      <c r="O25" s="133"/>
      <c r="P25" s="133"/>
      <c r="Q25" s="133"/>
      <c r="R25" s="133"/>
      <c r="S25" s="133"/>
      <c r="T25" s="133"/>
      <c r="U25" s="133"/>
      <c r="V25" s="133"/>
      <c r="AK25" s="488" t="s">
        <v>74</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74</v>
      </c>
      <c r="AL26" s="488"/>
      <c r="AM26" s="133" t="s">
        <v>437</v>
      </c>
      <c r="AN26" s="133"/>
      <c r="AO26" s="133"/>
      <c r="AP26" s="133"/>
      <c r="AQ26" s="133"/>
      <c r="AR26" s="133"/>
      <c r="AS26" s="133"/>
      <c r="AT26" s="133"/>
      <c r="AU26" s="133"/>
      <c r="AV26" s="133"/>
      <c r="AW26" s="133"/>
      <c r="AX26" s="133"/>
      <c r="BA26" s="489"/>
      <c r="BB26" s="489"/>
      <c r="BC26" s="489"/>
      <c r="BD26" s="133" t="s">
        <v>438</v>
      </c>
      <c r="BE26" s="133"/>
      <c r="BF26" s="133"/>
      <c r="BJ26" s="133"/>
      <c r="BK26" s="133"/>
      <c r="BL26" s="133"/>
      <c r="BM26" s="133"/>
    </row>
    <row r="27" spans="2:71" s="129" customFormat="1" ht="15.75" customHeight="1">
      <c r="AK27" s="488" t="s">
        <v>74</v>
      </c>
      <c r="AL27" s="488"/>
      <c r="AM27" s="129" t="s">
        <v>368</v>
      </c>
      <c r="BF27" s="133"/>
      <c r="BG27" s="133"/>
      <c r="BH27" s="133"/>
      <c r="BI27" s="133"/>
      <c r="BJ27" s="133"/>
      <c r="BK27" s="133"/>
      <c r="BL27" s="133"/>
      <c r="BM27" s="133"/>
    </row>
    <row r="28" spans="2:71" s="129" customFormat="1" ht="15.75" customHeight="1">
      <c r="AK28" s="488" t="s">
        <v>74</v>
      </c>
      <c r="AL28" s="488"/>
      <c r="AM28" s="129" t="s">
        <v>345</v>
      </c>
    </row>
    <row r="29" spans="2:71" s="129" customFormat="1" ht="15.75" customHeight="1">
      <c r="AK29" s="488" t="s">
        <v>436</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74</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10</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11</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12</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13</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16</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AK30:AL30"/>
    <mergeCell ref="B5:BV5"/>
    <mergeCell ref="BD7:BT7"/>
    <mergeCell ref="AQ15:BU15"/>
    <mergeCell ref="AQ16:BU16"/>
    <mergeCell ref="B22:BS22"/>
    <mergeCell ref="AK25:AL25"/>
    <mergeCell ref="AK26:AL26"/>
    <mergeCell ref="BA26:BC26"/>
    <mergeCell ref="AK27:AL27"/>
    <mergeCell ref="AK28:AL28"/>
    <mergeCell ref="AK29:AL29"/>
    <mergeCell ref="AK42:BU42"/>
    <mergeCell ref="Q45:AZ45"/>
    <mergeCell ref="AN33:BF33"/>
    <mergeCell ref="AN35:BF35"/>
    <mergeCell ref="BH35:BR35"/>
    <mergeCell ref="T37:BU37"/>
    <mergeCell ref="T39:BU39"/>
    <mergeCell ref="AK41:BU41"/>
  </mergeCells>
  <phoneticPr fontId="6"/>
  <dataValidations count="5">
    <dataValidation allowBlank="1" showInputMessage="1" showErrorMessage="1" prompt="押印不要" sqref="AQ16:BU16"/>
    <dataValidation allowBlank="1" showInputMessage="1" showErrorMessage="1" prompt="氏名" sqref="AK42:BU42"/>
    <dataValidation allowBlank="1" showInputMessage="1" showErrorMessage="1" prompt="名称" sqref="AK41:BU41"/>
    <dataValidation allowBlank="1" showInputMessage="1" showErrorMessage="1" prompt="13:00など" sqref="BH35:BR35"/>
    <dataValidation type="list" allowBlank="1" showInputMessage="1" showErrorMessage="1" sqref="AK25:AL30">
      <formula1>"□,■"</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H624"/>
  <sheetViews>
    <sheetView showGridLines="0" showRowColHeaders="0" showZeros="0" tabSelected="1" view="pageBreakPreview" topLeftCell="A423" zoomScaleNormal="100" zoomScaleSheetLayoutView="100" workbookViewId="0">
      <selection activeCell="AS470" sqref="AS470"/>
    </sheetView>
  </sheetViews>
  <sheetFormatPr defaultColWidth="1.25" defaultRowHeight="12"/>
  <cols>
    <col min="1" max="1" width="2.625" style="106" customWidth="1"/>
    <col min="2" max="10" width="1.25" style="106"/>
    <col min="11" max="11" width="1.25" style="106" customWidth="1"/>
    <col min="12" max="14" width="1.25" style="106"/>
    <col min="15" max="15" width="1.25" style="106" customWidth="1"/>
    <col min="16"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8" width="1.25" style="106"/>
    <col min="69" max="69" width="1.25" style="106" customWidth="1"/>
    <col min="70" max="70" width="0.625" style="106" customWidth="1"/>
    <col min="71" max="72" width="1.25" style="106"/>
    <col min="73" max="73" width="1.25" style="106" customWidth="1"/>
    <col min="74" max="74" width="0.625" style="106" customWidth="1"/>
    <col min="75" max="16384" width="1.25" style="106"/>
  </cols>
  <sheetData>
    <row r="1" spans="9:9" ht="15" customHeight="1"/>
    <row r="16" spans="9:9">
      <c r="I16" s="128" t="s">
        <v>435</v>
      </c>
    </row>
    <row r="17" spans="2:74" ht="18.75" customHeight="1">
      <c r="I17" s="685">
        <f>'基礎_1～3面'!I84</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550</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931</v>
      </c>
      <c r="BO70" s="107" t="s">
        <v>2</v>
      </c>
    </row>
    <row r="71" spans="2:75" ht="16.5" customHeight="1">
      <c r="B71" s="107" t="s">
        <v>104</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629">
        <f>'基礎_1～3面'!W77</f>
        <v>0</v>
      </c>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1"/>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629">
        <f>'基礎_1～3面'!W78</f>
        <v>0</v>
      </c>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1"/>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630">
        <f>'基礎_1～3面'!AI79</f>
        <v>0</v>
      </c>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1"/>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630">
        <f>'基礎_1～3面'!AI80</f>
        <v>0</v>
      </c>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1"/>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f>'基礎_1～3面'!AI81</f>
        <v>0</v>
      </c>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906</v>
      </c>
      <c r="C83" s="634"/>
      <c r="D83" s="634"/>
      <c r="E83" s="634"/>
      <c r="F83" s="634"/>
      <c r="G83" s="634"/>
      <c r="H83" s="634"/>
      <c r="I83" s="634"/>
      <c r="J83" s="634"/>
      <c r="K83" s="634"/>
      <c r="L83" s="634"/>
      <c r="M83" s="634"/>
      <c r="N83" s="634"/>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148" t="s">
        <v>448</v>
      </c>
      <c r="C84" s="146"/>
      <c r="D84" s="146"/>
      <c r="E84" s="146"/>
      <c r="F84" s="695">
        <f>AG28</f>
        <v>0</v>
      </c>
      <c r="G84" s="695"/>
      <c r="H84" s="695"/>
      <c r="I84" s="695"/>
      <c r="J84" s="146"/>
      <c r="K84" s="146"/>
      <c r="L84" s="146"/>
      <c r="M84" s="146"/>
      <c r="N84" s="147" t="s">
        <v>449</v>
      </c>
      <c r="O84" s="581" t="s">
        <v>496</v>
      </c>
      <c r="P84" s="581"/>
      <c r="Q84" s="581"/>
      <c r="R84" s="581"/>
      <c r="S84" s="581"/>
      <c r="T84" s="581"/>
      <c r="U84" s="581"/>
      <c r="V84" s="581"/>
      <c r="W84" s="581"/>
      <c r="X84" s="581"/>
      <c r="Y84" s="581"/>
      <c r="Z84" s="581"/>
      <c r="AA84" s="581"/>
      <c r="AB84" s="581"/>
      <c r="AC84" s="581"/>
      <c r="AD84" s="582" t="s">
        <v>317</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H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 r="B133" s="106" t="s">
        <v>931</v>
      </c>
      <c r="BO133" s="107" t="s">
        <v>109</v>
      </c>
    </row>
    <row r="134" spans="2:74">
      <c r="B134" s="106" t="s">
        <v>104</v>
      </c>
    </row>
    <row r="135" spans="2:74">
      <c r="B135" s="106" t="s">
        <v>893</v>
      </c>
    </row>
    <row r="137" spans="2:74">
      <c r="B137" s="106" t="s">
        <v>950</v>
      </c>
    </row>
    <row r="138" spans="2:74">
      <c r="B138" s="106" t="s">
        <v>948</v>
      </c>
    </row>
    <row r="139" spans="2:74" ht="12" customHeight="1">
      <c r="B139" s="106" t="s">
        <v>949</v>
      </c>
    </row>
    <row r="140" spans="2:74" ht="12" customHeight="1"/>
    <row r="141" spans="2:74">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74"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22" t="s">
        <v>432</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74"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74" ht="15" customHeight="1">
      <c r="B144" s="115" t="s">
        <v>71</v>
      </c>
      <c r="C144" s="116"/>
      <c r="D144" s="116"/>
      <c r="E144" s="116"/>
      <c r="F144" s="125"/>
      <c r="G144" s="955" t="s">
        <v>619</v>
      </c>
      <c r="H144" s="956"/>
      <c r="I144" s="956"/>
      <c r="J144" s="956"/>
      <c r="K144" s="957"/>
      <c r="L144" s="540" t="s">
        <v>984</v>
      </c>
      <c r="M144" s="541"/>
      <c r="N144" s="541"/>
      <c r="O144" s="541"/>
      <c r="P144" s="541"/>
      <c r="Q144" s="612"/>
      <c r="R144" s="512" t="s">
        <v>69</v>
      </c>
      <c r="S144" s="513"/>
      <c r="T144" s="513"/>
      <c r="U144" s="513"/>
      <c r="V144" s="514"/>
      <c r="W144" s="512" t="s">
        <v>74</v>
      </c>
      <c r="X144" s="513"/>
      <c r="Y144" s="116" t="s">
        <v>553</v>
      </c>
      <c r="Z144" s="116"/>
      <c r="AA144" s="116"/>
      <c r="AB144" s="116"/>
      <c r="AC144" s="116"/>
      <c r="AD144" s="116"/>
      <c r="AE144" s="116"/>
      <c r="AF144" s="116"/>
      <c r="AG144" s="116"/>
      <c r="AH144" s="116"/>
      <c r="AI144" s="116"/>
      <c r="AJ144" s="116"/>
      <c r="AK144" s="116"/>
      <c r="AL144" s="125"/>
      <c r="AM144" s="512" t="s">
        <v>74</v>
      </c>
      <c r="AN144" s="513"/>
      <c r="AO144" s="117" t="s">
        <v>304</v>
      </c>
      <c r="AP144" s="117"/>
      <c r="AQ144" s="117"/>
      <c r="AR144" s="117"/>
      <c r="AS144" s="117"/>
      <c r="AT144" s="117"/>
      <c r="AU144" s="117"/>
      <c r="AV144" s="117"/>
      <c r="AW144" s="117"/>
      <c r="AX144" s="117"/>
      <c r="AY144" s="117"/>
      <c r="AZ144" s="117"/>
      <c r="BA144" s="117"/>
      <c r="BB144" s="117"/>
      <c r="BC144" s="117"/>
      <c r="BD144" s="117"/>
      <c r="BE144" s="117"/>
      <c r="BF144" s="117"/>
      <c r="BG144" s="117"/>
      <c r="BH144" s="117"/>
      <c r="BI144" s="499" t="s">
        <v>428</v>
      </c>
      <c r="BJ144" s="500"/>
      <c r="BK144" s="500"/>
      <c r="BL144" s="500"/>
      <c r="BM144" s="500"/>
      <c r="BN144" s="501"/>
      <c r="BO144" s="502" t="s">
        <v>129</v>
      </c>
      <c r="BP144" s="503"/>
      <c r="BQ144" s="503"/>
      <c r="BR144" s="504"/>
      <c r="BS144" s="502" t="s">
        <v>129</v>
      </c>
      <c r="BT144" s="503"/>
      <c r="BU144" s="503"/>
      <c r="BV144" s="504"/>
    </row>
    <row r="145" spans="2:86" ht="15" customHeight="1">
      <c r="B145" s="571" t="s">
        <v>103</v>
      </c>
      <c r="C145" s="572"/>
      <c r="D145" s="572"/>
      <c r="E145" s="572"/>
      <c r="F145" s="623"/>
      <c r="G145" s="958"/>
      <c r="H145" s="959"/>
      <c r="I145" s="959"/>
      <c r="J145" s="959"/>
      <c r="K145" s="960"/>
      <c r="L145" s="542"/>
      <c r="M145" s="543"/>
      <c r="N145" s="543"/>
      <c r="O145" s="543"/>
      <c r="P145" s="543"/>
      <c r="Q145" s="613"/>
      <c r="R145" s="510"/>
      <c r="S145" s="511"/>
      <c r="T145" s="511"/>
      <c r="U145" s="511"/>
      <c r="V145" s="515"/>
      <c r="W145" s="510" t="s">
        <v>74</v>
      </c>
      <c r="X145" s="511"/>
      <c r="Y145" s="120" t="s">
        <v>554</v>
      </c>
      <c r="Z145" s="120"/>
      <c r="AA145" s="120"/>
      <c r="AB145" s="120"/>
      <c r="AC145" s="120"/>
      <c r="AD145" s="120"/>
      <c r="AE145" s="120"/>
      <c r="AF145" s="120"/>
      <c r="AG145" s="120"/>
      <c r="AH145" s="120"/>
      <c r="AI145" s="120"/>
      <c r="AJ145" s="120"/>
      <c r="AK145" s="120"/>
      <c r="AL145" s="126"/>
      <c r="AM145" s="510" t="s">
        <v>74</v>
      </c>
      <c r="AN145" s="511"/>
      <c r="AO145" s="120" t="s">
        <v>303</v>
      </c>
      <c r="AP145" s="120"/>
      <c r="AQ145" s="120"/>
      <c r="AR145" s="120"/>
      <c r="AS145" s="120"/>
      <c r="AT145" s="120"/>
      <c r="AU145" s="120"/>
      <c r="AV145" s="120"/>
      <c r="AW145" s="120"/>
      <c r="AX145" s="120"/>
      <c r="AY145" s="120"/>
      <c r="AZ145" s="120"/>
      <c r="BA145" s="120"/>
      <c r="BB145" s="120"/>
      <c r="BC145" s="120"/>
      <c r="BD145" s="120"/>
      <c r="BE145" s="120"/>
      <c r="BF145" s="120"/>
      <c r="BG145" s="120"/>
      <c r="BH145" s="120"/>
      <c r="BI145" s="170"/>
      <c r="BJ145" s="112"/>
      <c r="BK145" s="112"/>
      <c r="BL145" s="112"/>
      <c r="BM145" s="112"/>
      <c r="BN145" s="199"/>
      <c r="BO145" s="505" t="s">
        <v>130</v>
      </c>
      <c r="BP145" s="506"/>
      <c r="BQ145" s="506"/>
      <c r="BR145" s="507"/>
      <c r="BS145" s="505" t="s">
        <v>130</v>
      </c>
      <c r="BT145" s="506"/>
      <c r="BU145" s="506"/>
      <c r="BV145" s="507"/>
    </row>
    <row r="146" spans="2:86" ht="15" customHeight="1">
      <c r="B146" s="571"/>
      <c r="C146" s="572"/>
      <c r="D146" s="572"/>
      <c r="E146" s="572"/>
      <c r="F146" s="623"/>
      <c r="G146" s="958"/>
      <c r="H146" s="959"/>
      <c r="I146" s="959"/>
      <c r="J146" s="959"/>
      <c r="K146" s="960"/>
      <c r="L146" s="542"/>
      <c r="M146" s="543"/>
      <c r="N146" s="543"/>
      <c r="O146" s="543"/>
      <c r="P146" s="543"/>
      <c r="Q146" s="613"/>
      <c r="R146" s="510"/>
      <c r="S146" s="511"/>
      <c r="T146" s="511"/>
      <c r="U146" s="511"/>
      <c r="V146" s="515"/>
      <c r="W146" s="510" t="s">
        <v>74</v>
      </c>
      <c r="X146" s="511"/>
      <c r="Y146" s="120" t="s">
        <v>555</v>
      </c>
      <c r="Z146" s="120"/>
      <c r="AA146" s="120"/>
      <c r="AB146" s="120"/>
      <c r="AC146" s="120"/>
      <c r="AD146" s="120"/>
      <c r="AE146" s="120"/>
      <c r="AF146" s="120"/>
      <c r="AG146" s="120"/>
      <c r="AH146" s="120"/>
      <c r="AI146" s="120"/>
      <c r="AJ146" s="120"/>
      <c r="AK146" s="120"/>
      <c r="AL146" s="126"/>
      <c r="AM146" s="510" t="s">
        <v>74</v>
      </c>
      <c r="AN146" s="511"/>
      <c r="AO146" s="120" t="s">
        <v>161</v>
      </c>
      <c r="AP146" s="120"/>
      <c r="AQ146" s="120"/>
      <c r="AR146" s="120"/>
      <c r="AS146" s="120"/>
      <c r="AT146" s="120"/>
      <c r="AU146" s="120"/>
      <c r="AV146" s="120"/>
      <c r="AW146" s="120"/>
      <c r="AX146" s="120"/>
      <c r="AY146" s="120"/>
      <c r="AZ146" s="120"/>
      <c r="BA146" s="120"/>
      <c r="BB146" s="120"/>
      <c r="BC146" s="120"/>
      <c r="BD146" s="120"/>
      <c r="BE146" s="120"/>
      <c r="BF146" s="120"/>
      <c r="BG146" s="120"/>
      <c r="BH146" s="120"/>
      <c r="BI146" s="170"/>
      <c r="BJ146" s="112"/>
      <c r="BK146" s="112"/>
      <c r="BL146" s="112"/>
      <c r="BM146" s="112"/>
      <c r="BN146" s="199"/>
      <c r="BO146" s="299"/>
      <c r="BP146" s="300"/>
      <c r="BQ146" s="300"/>
      <c r="BR146" s="301"/>
      <c r="BS146" s="299"/>
      <c r="BT146" s="300"/>
      <c r="BU146" s="300"/>
      <c r="BV146" s="301"/>
    </row>
    <row r="147" spans="2:86" ht="15" customHeight="1">
      <c r="B147" s="571"/>
      <c r="C147" s="572"/>
      <c r="D147" s="572"/>
      <c r="E147" s="572"/>
      <c r="F147" s="623"/>
      <c r="G147" s="958"/>
      <c r="H147" s="959"/>
      <c r="I147" s="959"/>
      <c r="J147" s="959"/>
      <c r="K147" s="960"/>
      <c r="L147" s="542"/>
      <c r="M147" s="543"/>
      <c r="N147" s="543"/>
      <c r="O147" s="543"/>
      <c r="P147" s="543"/>
      <c r="Q147" s="613"/>
      <c r="R147" s="510"/>
      <c r="S147" s="511"/>
      <c r="T147" s="511"/>
      <c r="U147" s="511"/>
      <c r="V147" s="515"/>
      <c r="W147" s="510" t="s">
        <v>74</v>
      </c>
      <c r="X147" s="511"/>
      <c r="Y147" s="120" t="s">
        <v>556</v>
      </c>
      <c r="Z147" s="120"/>
      <c r="AA147" s="120"/>
      <c r="AB147" s="120"/>
      <c r="AC147" s="120"/>
      <c r="AD147" s="120"/>
      <c r="AE147" s="120"/>
      <c r="AF147" s="120"/>
      <c r="AG147" s="120"/>
      <c r="AH147" s="120"/>
      <c r="AI147" s="120"/>
      <c r="AJ147" s="120"/>
      <c r="AK147" s="120"/>
      <c r="AL147" s="126"/>
      <c r="AM147" s="510" t="s">
        <v>74</v>
      </c>
      <c r="AN147" s="511"/>
      <c r="AO147" s="120" t="s">
        <v>46</v>
      </c>
      <c r="AP147" s="120"/>
      <c r="AQ147" s="120"/>
      <c r="AR147" s="120"/>
      <c r="AS147" s="120"/>
      <c r="AT147" s="120"/>
      <c r="AU147" s="120"/>
      <c r="AV147" s="120"/>
      <c r="AW147" s="120"/>
      <c r="AX147" s="120"/>
      <c r="AY147" s="120"/>
      <c r="AZ147" s="120"/>
      <c r="BA147" s="120"/>
      <c r="BB147" s="120"/>
      <c r="BC147" s="120"/>
      <c r="BD147" s="120"/>
      <c r="BE147" s="120"/>
      <c r="BF147" s="120"/>
      <c r="BG147" s="120"/>
      <c r="BH147" s="120"/>
      <c r="BI147" s="170"/>
      <c r="BJ147" s="112"/>
      <c r="BK147" s="112"/>
      <c r="BL147" s="112"/>
      <c r="BM147" s="112"/>
      <c r="BN147" s="199"/>
      <c r="BO147" s="299"/>
      <c r="BP147" s="300"/>
      <c r="BQ147" s="300"/>
      <c r="BR147" s="301"/>
      <c r="BS147" s="299"/>
      <c r="BT147" s="300"/>
      <c r="BU147" s="300"/>
      <c r="BV147" s="301"/>
    </row>
    <row r="148" spans="2:86" ht="15" customHeight="1">
      <c r="B148" s="571"/>
      <c r="C148" s="572"/>
      <c r="D148" s="572"/>
      <c r="E148" s="572"/>
      <c r="F148" s="623"/>
      <c r="G148" s="958"/>
      <c r="H148" s="959"/>
      <c r="I148" s="959"/>
      <c r="J148" s="959"/>
      <c r="K148" s="960"/>
      <c r="L148" s="542"/>
      <c r="M148" s="543"/>
      <c r="N148" s="543"/>
      <c r="O148" s="543"/>
      <c r="P148" s="543"/>
      <c r="Q148" s="613"/>
      <c r="R148" s="510"/>
      <c r="S148" s="511"/>
      <c r="T148" s="511"/>
      <c r="U148" s="511"/>
      <c r="V148" s="515"/>
      <c r="W148" s="510" t="s">
        <v>74</v>
      </c>
      <c r="X148" s="511"/>
      <c r="Y148" s="120" t="s">
        <v>520</v>
      </c>
      <c r="Z148" s="120"/>
      <c r="AA148" s="120"/>
      <c r="AB148" s="120"/>
      <c r="AC148" s="120"/>
      <c r="AD148" s="120"/>
      <c r="AE148" s="120"/>
      <c r="AF148" s="120"/>
      <c r="AG148" s="120"/>
      <c r="AH148" s="120"/>
      <c r="AI148" s="120"/>
      <c r="AJ148" s="120"/>
      <c r="AK148" s="120"/>
      <c r="AL148" s="126"/>
      <c r="AM148" s="510" t="s">
        <v>74</v>
      </c>
      <c r="AN148" s="511"/>
      <c r="AO148" s="120" t="s">
        <v>160</v>
      </c>
      <c r="AP148" s="120"/>
      <c r="AQ148" s="120"/>
      <c r="AR148" s="120"/>
      <c r="AS148" s="120"/>
      <c r="AT148" s="120"/>
      <c r="AU148" s="120"/>
      <c r="AV148" s="120"/>
      <c r="AW148" s="120"/>
      <c r="AX148" s="120"/>
      <c r="AY148" s="120"/>
      <c r="AZ148" s="120"/>
      <c r="BA148" s="120"/>
      <c r="BB148" s="120"/>
      <c r="BC148" s="120"/>
      <c r="BD148" s="120"/>
      <c r="BE148" s="120"/>
      <c r="BF148" s="120"/>
      <c r="BG148" s="120"/>
      <c r="BH148" s="120"/>
      <c r="BI148" s="170"/>
      <c r="BJ148" s="112"/>
      <c r="BK148" s="112"/>
      <c r="BL148" s="112"/>
      <c r="BM148" s="112"/>
      <c r="BN148" s="199"/>
      <c r="BO148" s="299"/>
      <c r="BP148" s="300"/>
      <c r="BQ148" s="300"/>
      <c r="BR148" s="301"/>
      <c r="BS148" s="299"/>
      <c r="BT148" s="300"/>
      <c r="BU148" s="300"/>
      <c r="BV148" s="301"/>
    </row>
    <row r="149" spans="2:86" ht="15" customHeight="1">
      <c r="B149" s="571"/>
      <c r="C149" s="572"/>
      <c r="D149" s="572"/>
      <c r="E149" s="572"/>
      <c r="F149" s="623"/>
      <c r="G149" s="958"/>
      <c r="H149" s="959"/>
      <c r="I149" s="959"/>
      <c r="J149" s="959"/>
      <c r="K149" s="960"/>
      <c r="L149" s="542"/>
      <c r="M149" s="543"/>
      <c r="N149" s="543"/>
      <c r="O149" s="543"/>
      <c r="P149" s="543"/>
      <c r="Q149" s="613"/>
      <c r="R149" s="510"/>
      <c r="S149" s="511"/>
      <c r="T149" s="511"/>
      <c r="U149" s="511"/>
      <c r="V149" s="515"/>
      <c r="W149" s="510" t="s">
        <v>74</v>
      </c>
      <c r="X149" s="511"/>
      <c r="Y149" s="531"/>
      <c r="Z149" s="531"/>
      <c r="AA149" s="531"/>
      <c r="AB149" s="531"/>
      <c r="AC149" s="531"/>
      <c r="AD149" s="531"/>
      <c r="AE149" s="531"/>
      <c r="AF149" s="531"/>
      <c r="AG149" s="531"/>
      <c r="AH149" s="531"/>
      <c r="AI149" s="531"/>
      <c r="AJ149" s="531"/>
      <c r="AK149" s="531"/>
      <c r="AL149" s="615"/>
      <c r="AM149" s="510" t="s">
        <v>74</v>
      </c>
      <c r="AN149" s="511"/>
      <c r="AO149" s="120" t="s">
        <v>301</v>
      </c>
      <c r="AP149" s="120"/>
      <c r="AQ149" s="120"/>
      <c r="AR149" s="120"/>
      <c r="AS149" s="120"/>
      <c r="AT149" s="120"/>
      <c r="AU149" s="120"/>
      <c r="AV149" s="120"/>
      <c r="AW149" s="120"/>
      <c r="AX149" s="120"/>
      <c r="AY149" s="120"/>
      <c r="AZ149" s="120"/>
      <c r="BA149" s="120"/>
      <c r="BB149" s="120"/>
      <c r="BC149" s="120"/>
      <c r="BD149" s="120"/>
      <c r="BE149" s="120"/>
      <c r="BF149" s="120"/>
      <c r="BG149" s="120"/>
      <c r="BH149" s="120"/>
      <c r="BI149" s="170"/>
      <c r="BJ149" s="112"/>
      <c r="BK149" s="112"/>
      <c r="BL149" s="112"/>
      <c r="BM149" s="112"/>
      <c r="BN149" s="199"/>
      <c r="BO149" s="299"/>
      <c r="BP149" s="300"/>
      <c r="BQ149" s="300"/>
      <c r="BR149" s="301"/>
      <c r="BS149" s="299"/>
      <c r="BT149" s="300"/>
      <c r="BU149" s="300"/>
      <c r="BV149" s="301"/>
      <c r="CE149" s="120"/>
      <c r="CF149" s="120"/>
      <c r="CG149" s="120"/>
      <c r="CH149" s="120"/>
    </row>
    <row r="150" spans="2:86" ht="15" customHeight="1">
      <c r="B150" s="571"/>
      <c r="C150" s="572"/>
      <c r="D150" s="572"/>
      <c r="E150" s="572"/>
      <c r="F150" s="623"/>
      <c r="G150" s="949" t="s">
        <v>302</v>
      </c>
      <c r="H150" s="950"/>
      <c r="I150" s="950"/>
      <c r="J150" s="950"/>
      <c r="K150" s="951"/>
      <c r="L150" s="542"/>
      <c r="M150" s="543"/>
      <c r="N150" s="543"/>
      <c r="O150" s="543"/>
      <c r="P150" s="543"/>
      <c r="Q150" s="613"/>
      <c r="R150" s="510"/>
      <c r="S150" s="511"/>
      <c r="T150" s="511"/>
      <c r="U150" s="511"/>
      <c r="V150" s="515"/>
      <c r="W150" s="510" t="s">
        <v>74</v>
      </c>
      <c r="X150" s="511"/>
      <c r="Y150" s="531"/>
      <c r="Z150" s="531"/>
      <c r="AA150" s="531"/>
      <c r="AB150" s="531"/>
      <c r="AC150" s="531"/>
      <c r="AD150" s="531"/>
      <c r="AE150" s="531"/>
      <c r="AF150" s="531"/>
      <c r="AG150" s="531"/>
      <c r="AH150" s="531"/>
      <c r="AI150" s="531"/>
      <c r="AJ150" s="531"/>
      <c r="AK150" s="531"/>
      <c r="AL150" s="615"/>
      <c r="AM150" s="510" t="s">
        <v>74</v>
      </c>
      <c r="AN150" s="511"/>
      <c r="AO150" s="120" t="s">
        <v>300</v>
      </c>
      <c r="AP150" s="120"/>
      <c r="AQ150" s="120"/>
      <c r="AR150" s="120"/>
      <c r="AS150" s="120"/>
      <c r="AT150" s="120"/>
      <c r="AU150" s="120"/>
      <c r="AV150" s="120"/>
      <c r="AW150" s="120"/>
      <c r="AX150" s="120"/>
      <c r="AY150" s="120"/>
      <c r="AZ150" s="120"/>
      <c r="BA150" s="120"/>
      <c r="BB150" s="120"/>
      <c r="BC150" s="120"/>
      <c r="BD150" s="120"/>
      <c r="BE150" s="120"/>
      <c r="BF150" s="120"/>
      <c r="BG150" s="120"/>
      <c r="BH150" s="126"/>
      <c r="BI150" s="170"/>
      <c r="BJ150" s="112"/>
      <c r="BK150" s="112"/>
      <c r="BL150" s="112"/>
      <c r="BM150" s="112"/>
      <c r="BN150" s="199"/>
      <c r="BO150" s="299"/>
      <c r="BP150" s="300"/>
      <c r="BQ150" s="300"/>
      <c r="BR150" s="301"/>
      <c r="BS150" s="299"/>
      <c r="BT150" s="300"/>
      <c r="BU150" s="300"/>
      <c r="BV150" s="301"/>
      <c r="CE150" s="120"/>
      <c r="CF150" s="120"/>
      <c r="CG150" s="120"/>
      <c r="CH150" s="120"/>
    </row>
    <row r="151" spans="2:86" ht="15" customHeight="1">
      <c r="B151" s="571"/>
      <c r="C151" s="572"/>
      <c r="D151" s="572"/>
      <c r="E151" s="572"/>
      <c r="F151" s="623"/>
      <c r="G151" s="949"/>
      <c r="H151" s="950"/>
      <c r="I151" s="950"/>
      <c r="J151" s="950"/>
      <c r="K151" s="951"/>
      <c r="L151" s="542"/>
      <c r="M151" s="543"/>
      <c r="N151" s="543"/>
      <c r="O151" s="543"/>
      <c r="P151" s="543"/>
      <c r="Q151" s="613"/>
      <c r="R151" s="510"/>
      <c r="S151" s="511"/>
      <c r="T151" s="511"/>
      <c r="U151" s="511"/>
      <c r="V151" s="515"/>
      <c r="W151" s="510" t="s">
        <v>74</v>
      </c>
      <c r="X151" s="511"/>
      <c r="Y151" s="531"/>
      <c r="Z151" s="531"/>
      <c r="AA151" s="531"/>
      <c r="AB151" s="531"/>
      <c r="AC151" s="531"/>
      <c r="AD151" s="531"/>
      <c r="AE151" s="531"/>
      <c r="AF151" s="531"/>
      <c r="AG151" s="531"/>
      <c r="AH151" s="531"/>
      <c r="AI151" s="531"/>
      <c r="AJ151" s="531"/>
      <c r="AK151" s="531"/>
      <c r="AL151" s="615"/>
      <c r="AM151" s="510" t="s">
        <v>74</v>
      </c>
      <c r="AN151" s="511"/>
      <c r="AO151" s="531"/>
      <c r="AP151" s="531"/>
      <c r="AQ151" s="531"/>
      <c r="AR151" s="531"/>
      <c r="AS151" s="531"/>
      <c r="AT151" s="531"/>
      <c r="AU151" s="531"/>
      <c r="AV151" s="531"/>
      <c r="AW151" s="531"/>
      <c r="AX151" s="531"/>
      <c r="AY151" s="531"/>
      <c r="AZ151" s="531"/>
      <c r="BA151" s="531"/>
      <c r="BB151" s="531"/>
      <c r="BC151" s="531"/>
      <c r="BD151" s="531"/>
      <c r="BE151" s="531"/>
      <c r="BF151" s="531"/>
      <c r="BG151" s="531"/>
      <c r="BH151" s="615"/>
      <c r="BI151" s="170"/>
      <c r="BJ151" s="112"/>
      <c r="BK151" s="112"/>
      <c r="BL151" s="112"/>
      <c r="BM151" s="112"/>
      <c r="BN151" s="199"/>
      <c r="BO151" s="299"/>
      <c r="BP151" s="300"/>
      <c r="BQ151" s="300"/>
      <c r="BR151" s="301"/>
      <c r="BS151" s="299"/>
      <c r="BT151" s="300"/>
      <c r="BU151" s="300"/>
      <c r="BV151" s="301"/>
    </row>
    <row r="152" spans="2:86" ht="15" customHeight="1">
      <c r="B152" s="571"/>
      <c r="C152" s="572"/>
      <c r="D152" s="572"/>
      <c r="E152" s="572"/>
      <c r="F152" s="623"/>
      <c r="G152" s="949"/>
      <c r="H152" s="950"/>
      <c r="I152" s="950"/>
      <c r="J152" s="950"/>
      <c r="K152" s="951"/>
      <c r="L152" s="542"/>
      <c r="M152" s="543"/>
      <c r="N152" s="543"/>
      <c r="O152" s="543"/>
      <c r="P152" s="543"/>
      <c r="Q152" s="613"/>
      <c r="R152" s="510"/>
      <c r="S152" s="511"/>
      <c r="T152" s="511"/>
      <c r="U152" s="511"/>
      <c r="V152" s="515"/>
      <c r="W152" s="510" t="s">
        <v>74</v>
      </c>
      <c r="X152" s="511"/>
      <c r="Y152" s="531"/>
      <c r="Z152" s="531"/>
      <c r="AA152" s="531"/>
      <c r="AB152" s="531"/>
      <c r="AC152" s="531"/>
      <c r="AD152" s="531"/>
      <c r="AE152" s="531"/>
      <c r="AF152" s="531"/>
      <c r="AG152" s="531"/>
      <c r="AH152" s="531"/>
      <c r="AI152" s="531"/>
      <c r="AJ152" s="531"/>
      <c r="AK152" s="531"/>
      <c r="AL152" s="615"/>
      <c r="AM152" s="510" t="s">
        <v>74</v>
      </c>
      <c r="AN152" s="511"/>
      <c r="AO152" s="531"/>
      <c r="AP152" s="531"/>
      <c r="AQ152" s="531"/>
      <c r="AR152" s="531"/>
      <c r="AS152" s="531"/>
      <c r="AT152" s="531"/>
      <c r="AU152" s="531"/>
      <c r="AV152" s="531"/>
      <c r="AW152" s="531"/>
      <c r="AX152" s="531"/>
      <c r="AY152" s="531"/>
      <c r="AZ152" s="531"/>
      <c r="BA152" s="531"/>
      <c r="BB152" s="531"/>
      <c r="BC152" s="531"/>
      <c r="BD152" s="531"/>
      <c r="BE152" s="531"/>
      <c r="BF152" s="531"/>
      <c r="BG152" s="531"/>
      <c r="BH152" s="615"/>
      <c r="BI152" s="170"/>
      <c r="BJ152" s="112"/>
      <c r="BK152" s="112"/>
      <c r="BL152" s="112"/>
      <c r="BM152" s="112"/>
      <c r="BN152" s="199"/>
      <c r="BO152" s="299"/>
      <c r="BP152" s="300"/>
      <c r="BQ152" s="300"/>
      <c r="BR152" s="301"/>
      <c r="BS152" s="299"/>
      <c r="BT152" s="300"/>
      <c r="BU152" s="300"/>
      <c r="BV152" s="301"/>
    </row>
    <row r="153" spans="2:86" ht="15" customHeight="1">
      <c r="B153" s="571"/>
      <c r="C153" s="572"/>
      <c r="D153" s="572"/>
      <c r="E153" s="572"/>
      <c r="F153" s="623"/>
      <c r="G153" s="949"/>
      <c r="H153" s="950"/>
      <c r="I153" s="950"/>
      <c r="J153" s="950"/>
      <c r="K153" s="951"/>
      <c r="L153" s="542"/>
      <c r="M153" s="543"/>
      <c r="N153" s="543"/>
      <c r="O153" s="543"/>
      <c r="P153" s="543"/>
      <c r="Q153" s="613"/>
      <c r="R153" s="510"/>
      <c r="S153" s="511"/>
      <c r="T153" s="511"/>
      <c r="U153" s="511"/>
      <c r="V153" s="515"/>
      <c r="W153" s="510" t="s">
        <v>74</v>
      </c>
      <c r="X153" s="511"/>
      <c r="Y153" s="531"/>
      <c r="Z153" s="531"/>
      <c r="AA153" s="531"/>
      <c r="AB153" s="531"/>
      <c r="AC153" s="531"/>
      <c r="AD153" s="531"/>
      <c r="AE153" s="531"/>
      <c r="AF153" s="531"/>
      <c r="AG153" s="531"/>
      <c r="AH153" s="531"/>
      <c r="AI153" s="531"/>
      <c r="AJ153" s="531"/>
      <c r="AK153" s="531"/>
      <c r="AL153" s="615"/>
      <c r="AM153" s="510" t="s">
        <v>74</v>
      </c>
      <c r="AN153" s="511"/>
      <c r="AO153" s="531"/>
      <c r="AP153" s="531"/>
      <c r="AQ153" s="531"/>
      <c r="AR153" s="531"/>
      <c r="AS153" s="531"/>
      <c r="AT153" s="531"/>
      <c r="AU153" s="531"/>
      <c r="AV153" s="531"/>
      <c r="AW153" s="531"/>
      <c r="AX153" s="531"/>
      <c r="AY153" s="531"/>
      <c r="AZ153" s="531"/>
      <c r="BA153" s="531"/>
      <c r="BB153" s="531"/>
      <c r="BC153" s="531"/>
      <c r="BD153" s="531"/>
      <c r="BE153" s="531"/>
      <c r="BF153" s="531"/>
      <c r="BG153" s="531"/>
      <c r="BH153" s="615"/>
      <c r="BI153" s="170"/>
      <c r="BJ153" s="112"/>
      <c r="BK153" s="112"/>
      <c r="BL153" s="112"/>
      <c r="BM153" s="112"/>
      <c r="BN153" s="199"/>
      <c r="BO153" s="299"/>
      <c r="BP153" s="300"/>
      <c r="BQ153" s="300"/>
      <c r="BR153" s="301"/>
      <c r="BS153" s="299"/>
      <c r="BT153" s="300"/>
      <c r="BU153" s="300"/>
      <c r="BV153" s="301"/>
    </row>
    <row r="154" spans="2:86" ht="15" customHeight="1">
      <c r="B154" s="571"/>
      <c r="C154" s="572"/>
      <c r="D154" s="572"/>
      <c r="E154" s="572"/>
      <c r="F154" s="623"/>
      <c r="G154" s="949"/>
      <c r="H154" s="950"/>
      <c r="I154" s="950"/>
      <c r="J154" s="950"/>
      <c r="K154" s="951"/>
      <c r="L154" s="542"/>
      <c r="M154" s="543"/>
      <c r="N154" s="543"/>
      <c r="O154" s="543"/>
      <c r="P154" s="543"/>
      <c r="Q154" s="613"/>
      <c r="R154" s="510"/>
      <c r="S154" s="511"/>
      <c r="T154" s="511"/>
      <c r="U154" s="511"/>
      <c r="V154" s="515"/>
      <c r="W154" s="510" t="s">
        <v>74</v>
      </c>
      <c r="X154" s="511"/>
      <c r="Y154" s="531"/>
      <c r="Z154" s="531"/>
      <c r="AA154" s="531"/>
      <c r="AB154" s="531"/>
      <c r="AC154" s="531"/>
      <c r="AD154" s="531"/>
      <c r="AE154" s="531"/>
      <c r="AF154" s="531"/>
      <c r="AG154" s="531"/>
      <c r="AH154" s="531"/>
      <c r="AI154" s="531"/>
      <c r="AJ154" s="531"/>
      <c r="AK154" s="531"/>
      <c r="AL154" s="615"/>
      <c r="AM154" s="510" t="s">
        <v>74</v>
      </c>
      <c r="AN154" s="511"/>
      <c r="AO154" s="531"/>
      <c r="AP154" s="531"/>
      <c r="AQ154" s="531"/>
      <c r="AR154" s="531"/>
      <c r="AS154" s="531"/>
      <c r="AT154" s="531"/>
      <c r="AU154" s="531"/>
      <c r="AV154" s="531"/>
      <c r="AW154" s="531"/>
      <c r="AX154" s="531"/>
      <c r="AY154" s="531"/>
      <c r="AZ154" s="531"/>
      <c r="BA154" s="531"/>
      <c r="BB154" s="531"/>
      <c r="BC154" s="531"/>
      <c r="BD154" s="531"/>
      <c r="BE154" s="531"/>
      <c r="BF154" s="531"/>
      <c r="BG154" s="531"/>
      <c r="BH154" s="615"/>
      <c r="BI154" s="170"/>
      <c r="BJ154" s="112"/>
      <c r="BK154" s="112"/>
      <c r="BL154" s="112"/>
      <c r="BM154" s="112"/>
      <c r="BN154" s="199"/>
      <c r="BO154" s="299"/>
      <c r="BP154" s="300"/>
      <c r="BQ154" s="300"/>
      <c r="BR154" s="301"/>
      <c r="BS154" s="299"/>
      <c r="BT154" s="300"/>
      <c r="BU154" s="300"/>
      <c r="BV154" s="301"/>
    </row>
    <row r="155" spans="2:86" ht="15" customHeight="1">
      <c r="B155" s="571"/>
      <c r="C155" s="572"/>
      <c r="D155" s="572"/>
      <c r="E155" s="572"/>
      <c r="F155" s="623"/>
      <c r="G155" s="949"/>
      <c r="H155" s="950"/>
      <c r="I155" s="950"/>
      <c r="J155" s="950"/>
      <c r="K155" s="951"/>
      <c r="L155" s="542"/>
      <c r="M155" s="543"/>
      <c r="N155" s="543"/>
      <c r="O155" s="543"/>
      <c r="P155" s="543"/>
      <c r="Q155" s="613"/>
      <c r="R155" s="510"/>
      <c r="S155" s="511"/>
      <c r="T155" s="511"/>
      <c r="U155" s="511"/>
      <c r="V155" s="515"/>
      <c r="W155" s="510" t="s">
        <v>74</v>
      </c>
      <c r="X155" s="511"/>
      <c r="Y155" s="531"/>
      <c r="Z155" s="531"/>
      <c r="AA155" s="531"/>
      <c r="AB155" s="531"/>
      <c r="AC155" s="531"/>
      <c r="AD155" s="531"/>
      <c r="AE155" s="531"/>
      <c r="AF155" s="531"/>
      <c r="AG155" s="531"/>
      <c r="AH155" s="531"/>
      <c r="AI155" s="531"/>
      <c r="AJ155" s="531"/>
      <c r="AK155" s="531"/>
      <c r="AL155" s="615"/>
      <c r="AM155" s="510" t="s">
        <v>74</v>
      </c>
      <c r="AN155" s="511"/>
      <c r="AO155" s="531"/>
      <c r="AP155" s="531"/>
      <c r="AQ155" s="531"/>
      <c r="AR155" s="531"/>
      <c r="AS155" s="531"/>
      <c r="AT155" s="531"/>
      <c r="AU155" s="531"/>
      <c r="AV155" s="531"/>
      <c r="AW155" s="531"/>
      <c r="AX155" s="531"/>
      <c r="AY155" s="531"/>
      <c r="AZ155" s="531"/>
      <c r="BA155" s="531"/>
      <c r="BB155" s="531"/>
      <c r="BC155" s="531"/>
      <c r="BD155" s="531"/>
      <c r="BE155" s="531"/>
      <c r="BF155" s="531"/>
      <c r="BG155" s="531"/>
      <c r="BH155" s="615"/>
      <c r="BI155" s="170"/>
      <c r="BJ155" s="112"/>
      <c r="BK155" s="112"/>
      <c r="BL155" s="112"/>
      <c r="BM155" s="112"/>
      <c r="BN155" s="199"/>
      <c r="BO155" s="299"/>
      <c r="BP155" s="300"/>
      <c r="BQ155" s="300"/>
      <c r="BR155" s="301"/>
      <c r="BS155" s="299"/>
      <c r="BT155" s="300"/>
      <c r="BU155" s="300"/>
      <c r="BV155" s="301"/>
    </row>
    <row r="156" spans="2:86" ht="15" customHeight="1">
      <c r="B156" s="571"/>
      <c r="C156" s="572"/>
      <c r="D156" s="572"/>
      <c r="E156" s="572"/>
      <c r="F156" s="623"/>
      <c r="G156" s="949"/>
      <c r="H156" s="950"/>
      <c r="I156" s="950"/>
      <c r="J156" s="950"/>
      <c r="K156" s="951"/>
      <c r="L156" s="542"/>
      <c r="M156" s="543"/>
      <c r="N156" s="543"/>
      <c r="O156" s="543"/>
      <c r="P156" s="543"/>
      <c r="Q156" s="613"/>
      <c r="R156" s="510"/>
      <c r="S156" s="511"/>
      <c r="T156" s="511"/>
      <c r="U156" s="511"/>
      <c r="V156" s="515"/>
      <c r="W156" s="510" t="s">
        <v>74</v>
      </c>
      <c r="X156" s="511"/>
      <c r="Y156" s="531"/>
      <c r="Z156" s="531"/>
      <c r="AA156" s="531"/>
      <c r="AB156" s="531"/>
      <c r="AC156" s="531"/>
      <c r="AD156" s="531"/>
      <c r="AE156" s="531"/>
      <c r="AF156" s="531"/>
      <c r="AG156" s="531"/>
      <c r="AH156" s="531"/>
      <c r="AI156" s="531"/>
      <c r="AJ156" s="531"/>
      <c r="AK156" s="531"/>
      <c r="AL156" s="615"/>
      <c r="AM156" s="510" t="s">
        <v>74</v>
      </c>
      <c r="AN156" s="511"/>
      <c r="AO156" s="531"/>
      <c r="AP156" s="531"/>
      <c r="AQ156" s="531"/>
      <c r="AR156" s="531"/>
      <c r="AS156" s="531"/>
      <c r="AT156" s="531"/>
      <c r="AU156" s="531"/>
      <c r="AV156" s="531"/>
      <c r="AW156" s="531"/>
      <c r="AX156" s="531"/>
      <c r="AY156" s="531"/>
      <c r="AZ156" s="531"/>
      <c r="BA156" s="531"/>
      <c r="BB156" s="531"/>
      <c r="BC156" s="531"/>
      <c r="BD156" s="531"/>
      <c r="BE156" s="531"/>
      <c r="BF156" s="531"/>
      <c r="BG156" s="531"/>
      <c r="BH156" s="615"/>
      <c r="BI156" s="170"/>
      <c r="BJ156" s="112"/>
      <c r="BK156" s="112"/>
      <c r="BL156" s="112"/>
      <c r="BM156" s="112"/>
      <c r="BN156" s="199"/>
      <c r="BO156" s="299"/>
      <c r="BP156" s="300"/>
      <c r="BQ156" s="300"/>
      <c r="BR156" s="301"/>
      <c r="BS156" s="299"/>
      <c r="BT156" s="300"/>
      <c r="BU156" s="300"/>
      <c r="BV156" s="301"/>
    </row>
    <row r="157" spans="2:86" ht="15" customHeight="1">
      <c r="B157" s="571"/>
      <c r="C157" s="572"/>
      <c r="D157" s="572"/>
      <c r="E157" s="572"/>
      <c r="F157" s="623"/>
      <c r="G157" s="949"/>
      <c r="H157" s="950"/>
      <c r="I157" s="950"/>
      <c r="J157" s="950"/>
      <c r="K157" s="951"/>
      <c r="L157" s="542"/>
      <c r="M157" s="543"/>
      <c r="N157" s="543"/>
      <c r="O157" s="543"/>
      <c r="P157" s="543"/>
      <c r="Q157" s="613"/>
      <c r="R157" s="510"/>
      <c r="S157" s="511"/>
      <c r="T157" s="511"/>
      <c r="U157" s="511"/>
      <c r="V157" s="515"/>
      <c r="W157" s="510" t="s">
        <v>74</v>
      </c>
      <c r="X157" s="511"/>
      <c r="Y157" s="531"/>
      <c r="Z157" s="531"/>
      <c r="AA157" s="531"/>
      <c r="AB157" s="531"/>
      <c r="AC157" s="531"/>
      <c r="AD157" s="531"/>
      <c r="AE157" s="531"/>
      <c r="AF157" s="531"/>
      <c r="AG157" s="531"/>
      <c r="AH157" s="531"/>
      <c r="AI157" s="531"/>
      <c r="AJ157" s="531"/>
      <c r="AK157" s="531"/>
      <c r="AL157" s="615"/>
      <c r="AM157" s="510" t="s">
        <v>74</v>
      </c>
      <c r="AN157" s="511"/>
      <c r="AO157" s="531"/>
      <c r="AP157" s="531"/>
      <c r="AQ157" s="531"/>
      <c r="AR157" s="531"/>
      <c r="AS157" s="531"/>
      <c r="AT157" s="531"/>
      <c r="AU157" s="531"/>
      <c r="AV157" s="531"/>
      <c r="AW157" s="531"/>
      <c r="AX157" s="531"/>
      <c r="AY157" s="531"/>
      <c r="AZ157" s="531"/>
      <c r="BA157" s="531"/>
      <c r="BB157" s="531"/>
      <c r="BC157" s="531"/>
      <c r="BD157" s="531"/>
      <c r="BE157" s="531"/>
      <c r="BF157" s="531"/>
      <c r="BG157" s="531"/>
      <c r="BH157" s="615"/>
      <c r="BI157" s="170"/>
      <c r="BJ157" s="112"/>
      <c r="BK157" s="112"/>
      <c r="BL157" s="112"/>
      <c r="BM157" s="112"/>
      <c r="BN157" s="199"/>
      <c r="BO157" s="299"/>
      <c r="BP157" s="300"/>
      <c r="BQ157" s="300"/>
      <c r="BR157" s="301"/>
      <c r="BS157" s="299"/>
      <c r="BT157" s="300"/>
      <c r="BU157" s="300"/>
      <c r="BV157" s="301"/>
    </row>
    <row r="158" spans="2:86" ht="15" customHeight="1">
      <c r="B158" s="573"/>
      <c r="C158" s="574"/>
      <c r="D158" s="574"/>
      <c r="E158" s="574"/>
      <c r="F158" s="624"/>
      <c r="G158" s="952"/>
      <c r="H158" s="953"/>
      <c r="I158" s="953"/>
      <c r="J158" s="953"/>
      <c r="K158" s="954"/>
      <c r="L158" s="544"/>
      <c r="M158" s="545"/>
      <c r="N158" s="545"/>
      <c r="O158" s="545"/>
      <c r="P158" s="545"/>
      <c r="Q158" s="614"/>
      <c r="R158" s="508"/>
      <c r="S158" s="509"/>
      <c r="T158" s="509"/>
      <c r="U158" s="509"/>
      <c r="V158" s="516"/>
      <c r="W158" s="508" t="s">
        <v>74</v>
      </c>
      <c r="X158" s="509"/>
      <c r="Y158" s="517"/>
      <c r="Z158" s="517"/>
      <c r="AA158" s="517"/>
      <c r="AB158" s="517"/>
      <c r="AC158" s="517"/>
      <c r="AD158" s="517"/>
      <c r="AE158" s="517"/>
      <c r="AF158" s="517"/>
      <c r="AG158" s="517"/>
      <c r="AH158" s="517"/>
      <c r="AI158" s="517"/>
      <c r="AJ158" s="517"/>
      <c r="AK158" s="517"/>
      <c r="AL158" s="518"/>
      <c r="AM158" s="508" t="s">
        <v>74</v>
      </c>
      <c r="AN158" s="509"/>
      <c r="AO158" s="517"/>
      <c r="AP158" s="517"/>
      <c r="AQ158" s="517"/>
      <c r="AR158" s="517"/>
      <c r="AS158" s="517"/>
      <c r="AT158" s="517"/>
      <c r="AU158" s="517"/>
      <c r="AV158" s="517"/>
      <c r="AW158" s="517"/>
      <c r="AX158" s="517"/>
      <c r="AY158" s="517"/>
      <c r="AZ158" s="517"/>
      <c r="BA158" s="517"/>
      <c r="BB158" s="517"/>
      <c r="BC158" s="517"/>
      <c r="BD158" s="517"/>
      <c r="BE158" s="517"/>
      <c r="BF158" s="517"/>
      <c r="BG158" s="517"/>
      <c r="BH158" s="518"/>
      <c r="BI158" s="207"/>
      <c r="BJ158" s="197"/>
      <c r="BK158" s="197"/>
      <c r="BL158" s="197"/>
      <c r="BM158" s="197"/>
      <c r="BN158" s="198"/>
      <c r="BO158" s="230"/>
      <c r="BP158" s="231"/>
      <c r="BQ158" s="231"/>
      <c r="BR158" s="232"/>
      <c r="BS158" s="230"/>
      <c r="BT158" s="231"/>
      <c r="BU158" s="231"/>
      <c r="BV158" s="232"/>
    </row>
    <row r="159" spans="2:86" ht="15" customHeight="1">
      <c r="B159" s="115" t="s">
        <v>153</v>
      </c>
      <c r="C159" s="116"/>
      <c r="D159" s="116"/>
      <c r="E159" s="116"/>
      <c r="F159" s="125"/>
      <c r="G159" s="115" t="s">
        <v>263</v>
      </c>
      <c r="H159" s="116"/>
      <c r="I159" s="116"/>
      <c r="J159" s="116"/>
      <c r="K159" s="125"/>
      <c r="L159" s="622" t="s">
        <v>262</v>
      </c>
      <c r="M159" s="622"/>
      <c r="N159" s="622"/>
      <c r="O159" s="622"/>
      <c r="P159" s="622"/>
      <c r="Q159" s="622"/>
      <c r="R159" s="647" t="s">
        <v>69</v>
      </c>
      <c r="S159" s="647"/>
      <c r="T159" s="647"/>
      <c r="U159" s="647"/>
      <c r="V159" s="647"/>
      <c r="W159" s="512" t="s">
        <v>75</v>
      </c>
      <c r="X159" s="513"/>
      <c r="Y159" s="116" t="s">
        <v>61</v>
      </c>
      <c r="Z159" s="116"/>
      <c r="AA159" s="116"/>
      <c r="AB159" s="116"/>
      <c r="AC159" s="116"/>
      <c r="AD159" s="116"/>
      <c r="AE159" s="116"/>
      <c r="AF159" s="116"/>
      <c r="AG159" s="116"/>
      <c r="AH159" s="116"/>
      <c r="AI159" s="116"/>
      <c r="AJ159" s="116"/>
      <c r="AK159" s="116"/>
      <c r="AL159" s="125"/>
      <c r="AM159" s="512" t="s">
        <v>74</v>
      </c>
      <c r="AN159" s="513"/>
      <c r="AO159" s="117" t="s">
        <v>261</v>
      </c>
      <c r="AP159" s="117"/>
      <c r="AQ159" s="117"/>
      <c r="AR159" s="117"/>
      <c r="AS159" s="117"/>
      <c r="AT159" s="117"/>
      <c r="AU159" s="117"/>
      <c r="AV159" s="117"/>
      <c r="AW159" s="117"/>
      <c r="AX159" s="117"/>
      <c r="AY159" s="117"/>
      <c r="AZ159" s="117"/>
      <c r="BA159" s="117"/>
      <c r="BB159" s="117"/>
      <c r="BC159" s="117"/>
      <c r="BD159" s="117"/>
      <c r="BE159" s="117"/>
      <c r="BF159" s="117"/>
      <c r="BG159" s="117"/>
      <c r="BH159" s="166"/>
      <c r="BI159" s="499" t="s">
        <v>428</v>
      </c>
      <c r="BJ159" s="500"/>
      <c r="BK159" s="500"/>
      <c r="BL159" s="500"/>
      <c r="BM159" s="500"/>
      <c r="BN159" s="501"/>
      <c r="BO159" s="502" t="s">
        <v>129</v>
      </c>
      <c r="BP159" s="503"/>
      <c r="BQ159" s="503"/>
      <c r="BR159" s="504"/>
      <c r="BS159" s="502" t="s">
        <v>129</v>
      </c>
      <c r="BT159" s="503"/>
      <c r="BU159" s="503"/>
      <c r="BV159" s="504"/>
    </row>
    <row r="160" spans="2:86" ht="15" customHeight="1">
      <c r="B160" s="571" t="s">
        <v>148</v>
      </c>
      <c r="C160" s="572"/>
      <c r="D160" s="572"/>
      <c r="E160" s="572"/>
      <c r="F160" s="623"/>
      <c r="G160" s="815" t="s">
        <v>922</v>
      </c>
      <c r="H160" s="816"/>
      <c r="I160" s="816"/>
      <c r="J160" s="816"/>
      <c r="K160" s="817"/>
      <c r="L160" s="622"/>
      <c r="M160" s="622"/>
      <c r="N160" s="622"/>
      <c r="O160" s="622"/>
      <c r="P160" s="622"/>
      <c r="Q160" s="622"/>
      <c r="R160" s="647"/>
      <c r="S160" s="647"/>
      <c r="T160" s="647"/>
      <c r="U160" s="647"/>
      <c r="V160" s="647"/>
      <c r="W160" s="510" t="s">
        <v>74</v>
      </c>
      <c r="X160" s="511"/>
      <c r="Y160" s="531"/>
      <c r="Z160" s="531"/>
      <c r="AA160" s="531"/>
      <c r="AB160" s="531"/>
      <c r="AC160" s="531"/>
      <c r="AD160" s="531"/>
      <c r="AE160" s="531"/>
      <c r="AF160" s="531"/>
      <c r="AG160" s="531"/>
      <c r="AH160" s="531"/>
      <c r="AI160" s="531"/>
      <c r="AJ160" s="531"/>
      <c r="AK160" s="531"/>
      <c r="AL160" s="615"/>
      <c r="AM160" s="510" t="s">
        <v>74</v>
      </c>
      <c r="AN160" s="511"/>
      <c r="AO160" s="531"/>
      <c r="AP160" s="531"/>
      <c r="AQ160" s="531"/>
      <c r="AR160" s="531"/>
      <c r="AS160" s="531"/>
      <c r="AT160" s="531"/>
      <c r="AU160" s="531"/>
      <c r="AV160" s="531"/>
      <c r="AW160" s="531"/>
      <c r="AX160" s="531"/>
      <c r="AY160" s="531"/>
      <c r="AZ160" s="531"/>
      <c r="BA160" s="531"/>
      <c r="BB160" s="531"/>
      <c r="BC160" s="531"/>
      <c r="BD160" s="531"/>
      <c r="BE160" s="531"/>
      <c r="BF160" s="531"/>
      <c r="BG160" s="531"/>
      <c r="BH160" s="615"/>
      <c r="BI160" s="122"/>
      <c r="BJ160" s="120"/>
      <c r="BK160" s="120"/>
      <c r="BL160" s="120"/>
      <c r="BM160" s="120"/>
      <c r="BN160" s="126"/>
      <c r="BO160" s="505" t="s">
        <v>130</v>
      </c>
      <c r="BP160" s="506"/>
      <c r="BQ160" s="506"/>
      <c r="BR160" s="507"/>
      <c r="BS160" s="505" t="s">
        <v>130</v>
      </c>
      <c r="BT160" s="506"/>
      <c r="BU160" s="506"/>
      <c r="BV160" s="507"/>
    </row>
    <row r="161" spans="2:86" ht="15" customHeight="1">
      <c r="B161" s="571"/>
      <c r="C161" s="572"/>
      <c r="D161" s="572"/>
      <c r="E161" s="572"/>
      <c r="F161" s="623"/>
      <c r="G161" s="815"/>
      <c r="H161" s="816"/>
      <c r="I161" s="816"/>
      <c r="J161" s="816"/>
      <c r="K161" s="817"/>
      <c r="L161" s="622"/>
      <c r="M161" s="622"/>
      <c r="N161" s="622"/>
      <c r="O161" s="622"/>
      <c r="P161" s="622"/>
      <c r="Q161" s="622"/>
      <c r="R161" s="647"/>
      <c r="S161" s="647"/>
      <c r="T161" s="647"/>
      <c r="U161" s="647"/>
      <c r="V161" s="647"/>
      <c r="W161" s="510" t="s">
        <v>74</v>
      </c>
      <c r="X161" s="511"/>
      <c r="Y161" s="531"/>
      <c r="Z161" s="531"/>
      <c r="AA161" s="531"/>
      <c r="AB161" s="531"/>
      <c r="AC161" s="531"/>
      <c r="AD161" s="531"/>
      <c r="AE161" s="531"/>
      <c r="AF161" s="531"/>
      <c r="AG161" s="531"/>
      <c r="AH161" s="531"/>
      <c r="AI161" s="531"/>
      <c r="AJ161" s="531"/>
      <c r="AK161" s="531"/>
      <c r="AL161" s="615"/>
      <c r="AM161" s="510" t="s">
        <v>74</v>
      </c>
      <c r="AN161" s="511"/>
      <c r="AO161" s="531"/>
      <c r="AP161" s="531"/>
      <c r="AQ161" s="531"/>
      <c r="AR161" s="531"/>
      <c r="AS161" s="531"/>
      <c r="AT161" s="531"/>
      <c r="AU161" s="531"/>
      <c r="AV161" s="531"/>
      <c r="AW161" s="531"/>
      <c r="AX161" s="531"/>
      <c r="AY161" s="531"/>
      <c r="AZ161" s="531"/>
      <c r="BA161" s="531"/>
      <c r="BB161" s="531"/>
      <c r="BC161" s="531"/>
      <c r="BD161" s="531"/>
      <c r="BE161" s="531"/>
      <c r="BF161" s="531"/>
      <c r="BG161" s="531"/>
      <c r="BH161" s="615"/>
      <c r="BI161" s="122"/>
      <c r="BJ161" s="120"/>
      <c r="BK161" s="120"/>
      <c r="BL161" s="120"/>
      <c r="BM161" s="120"/>
      <c r="BN161" s="126"/>
      <c r="BO161" s="299"/>
      <c r="BP161" s="300"/>
      <c r="BQ161" s="300"/>
      <c r="BR161" s="301"/>
      <c r="BS161" s="299"/>
      <c r="BT161" s="300"/>
      <c r="BU161" s="300"/>
      <c r="BV161" s="301"/>
    </row>
    <row r="162" spans="2:86" ht="15" customHeight="1">
      <c r="B162" s="571"/>
      <c r="C162" s="572"/>
      <c r="D162" s="572"/>
      <c r="E162" s="572"/>
      <c r="F162" s="623"/>
      <c r="G162" s="815"/>
      <c r="H162" s="816"/>
      <c r="I162" s="816"/>
      <c r="J162" s="816"/>
      <c r="K162" s="817"/>
      <c r="L162" s="622"/>
      <c r="M162" s="622"/>
      <c r="N162" s="622"/>
      <c r="O162" s="622"/>
      <c r="P162" s="622"/>
      <c r="Q162" s="622"/>
      <c r="R162" s="647"/>
      <c r="S162" s="647"/>
      <c r="T162" s="647"/>
      <c r="U162" s="647"/>
      <c r="V162" s="647"/>
      <c r="W162" s="510" t="s">
        <v>74</v>
      </c>
      <c r="X162" s="511"/>
      <c r="Y162" s="531"/>
      <c r="Z162" s="531"/>
      <c r="AA162" s="531"/>
      <c r="AB162" s="531"/>
      <c r="AC162" s="531"/>
      <c r="AD162" s="531"/>
      <c r="AE162" s="531"/>
      <c r="AF162" s="531"/>
      <c r="AG162" s="531"/>
      <c r="AH162" s="531"/>
      <c r="AI162" s="531"/>
      <c r="AJ162" s="531"/>
      <c r="AK162" s="531"/>
      <c r="AL162" s="615"/>
      <c r="AM162" s="510" t="s">
        <v>74</v>
      </c>
      <c r="AN162" s="511"/>
      <c r="AO162" s="531"/>
      <c r="AP162" s="531"/>
      <c r="AQ162" s="531"/>
      <c r="AR162" s="531"/>
      <c r="AS162" s="531"/>
      <c r="AT162" s="531"/>
      <c r="AU162" s="531"/>
      <c r="AV162" s="531"/>
      <c r="AW162" s="531"/>
      <c r="AX162" s="531"/>
      <c r="AY162" s="531"/>
      <c r="AZ162" s="531"/>
      <c r="BA162" s="531"/>
      <c r="BB162" s="531"/>
      <c r="BC162" s="531"/>
      <c r="BD162" s="531"/>
      <c r="BE162" s="531"/>
      <c r="BF162" s="531"/>
      <c r="BG162" s="531"/>
      <c r="BH162" s="615"/>
      <c r="BI162" s="122"/>
      <c r="BJ162" s="120"/>
      <c r="BK162" s="120"/>
      <c r="BL162" s="120"/>
      <c r="BM162" s="120"/>
      <c r="BN162" s="126"/>
      <c r="BO162" s="299"/>
      <c r="BP162" s="300"/>
      <c r="BQ162" s="300"/>
      <c r="BR162" s="301"/>
      <c r="BS162" s="299"/>
      <c r="BT162" s="300"/>
      <c r="BU162" s="300"/>
      <c r="BV162" s="301"/>
    </row>
    <row r="163" spans="2:86" ht="15" customHeight="1">
      <c r="B163" s="571"/>
      <c r="C163" s="572"/>
      <c r="D163" s="572"/>
      <c r="E163" s="572"/>
      <c r="F163" s="623"/>
      <c r="G163" s="815"/>
      <c r="H163" s="816"/>
      <c r="I163" s="816"/>
      <c r="J163" s="816"/>
      <c r="K163" s="817"/>
      <c r="L163" s="622"/>
      <c r="M163" s="622"/>
      <c r="N163" s="622"/>
      <c r="O163" s="622"/>
      <c r="P163" s="622"/>
      <c r="Q163" s="622"/>
      <c r="R163" s="647"/>
      <c r="S163" s="647"/>
      <c r="T163" s="647"/>
      <c r="U163" s="647"/>
      <c r="V163" s="647"/>
      <c r="W163" s="510" t="s">
        <v>74</v>
      </c>
      <c r="X163" s="511"/>
      <c r="Y163" s="531"/>
      <c r="Z163" s="531"/>
      <c r="AA163" s="531"/>
      <c r="AB163" s="531"/>
      <c r="AC163" s="531"/>
      <c r="AD163" s="531"/>
      <c r="AE163" s="531"/>
      <c r="AF163" s="531"/>
      <c r="AG163" s="531"/>
      <c r="AH163" s="531"/>
      <c r="AI163" s="531"/>
      <c r="AJ163" s="531"/>
      <c r="AK163" s="531"/>
      <c r="AL163" s="615"/>
      <c r="AM163" s="510" t="s">
        <v>74</v>
      </c>
      <c r="AN163" s="511"/>
      <c r="AO163" s="531"/>
      <c r="AP163" s="531"/>
      <c r="AQ163" s="531"/>
      <c r="AR163" s="531"/>
      <c r="AS163" s="531"/>
      <c r="AT163" s="531"/>
      <c r="AU163" s="531"/>
      <c r="AV163" s="531"/>
      <c r="AW163" s="531"/>
      <c r="AX163" s="531"/>
      <c r="AY163" s="531"/>
      <c r="AZ163" s="531"/>
      <c r="BA163" s="531"/>
      <c r="BB163" s="531"/>
      <c r="BC163" s="531"/>
      <c r="BD163" s="531"/>
      <c r="BE163" s="531"/>
      <c r="BF163" s="531"/>
      <c r="BG163" s="531"/>
      <c r="BH163" s="615"/>
      <c r="BI163" s="122"/>
      <c r="BJ163" s="120"/>
      <c r="BK163" s="120"/>
      <c r="BL163" s="120"/>
      <c r="BM163" s="120"/>
      <c r="BN163" s="126"/>
      <c r="BO163" s="299"/>
      <c r="BP163" s="300"/>
      <c r="BQ163" s="300"/>
      <c r="BR163" s="301"/>
      <c r="BS163" s="299"/>
      <c r="BT163" s="300"/>
      <c r="BU163" s="300"/>
      <c r="BV163" s="301"/>
    </row>
    <row r="164" spans="2:86" ht="15" customHeight="1">
      <c r="B164" s="571"/>
      <c r="C164" s="572"/>
      <c r="D164" s="572"/>
      <c r="E164" s="572"/>
      <c r="F164" s="623"/>
      <c r="G164" s="818"/>
      <c r="H164" s="819"/>
      <c r="I164" s="819"/>
      <c r="J164" s="819"/>
      <c r="K164" s="820"/>
      <c r="L164" s="622"/>
      <c r="M164" s="622"/>
      <c r="N164" s="622"/>
      <c r="O164" s="622"/>
      <c r="P164" s="622"/>
      <c r="Q164" s="622"/>
      <c r="R164" s="647"/>
      <c r="S164" s="647"/>
      <c r="T164" s="647"/>
      <c r="U164" s="647"/>
      <c r="V164" s="647"/>
      <c r="W164" s="508" t="s">
        <v>74</v>
      </c>
      <c r="X164" s="509"/>
      <c r="Y164" s="517"/>
      <c r="Z164" s="517"/>
      <c r="AA164" s="517"/>
      <c r="AB164" s="517"/>
      <c r="AC164" s="517"/>
      <c r="AD164" s="517"/>
      <c r="AE164" s="517"/>
      <c r="AF164" s="517"/>
      <c r="AG164" s="517"/>
      <c r="AH164" s="517"/>
      <c r="AI164" s="517"/>
      <c r="AJ164" s="517"/>
      <c r="AK164" s="517"/>
      <c r="AL164" s="518"/>
      <c r="AM164" s="508" t="s">
        <v>74</v>
      </c>
      <c r="AN164" s="509"/>
      <c r="AO164" s="517"/>
      <c r="AP164" s="517"/>
      <c r="AQ164" s="517"/>
      <c r="AR164" s="517"/>
      <c r="AS164" s="517"/>
      <c r="AT164" s="517"/>
      <c r="AU164" s="517"/>
      <c r="AV164" s="517"/>
      <c r="AW164" s="517"/>
      <c r="AX164" s="517"/>
      <c r="AY164" s="517"/>
      <c r="AZ164" s="517"/>
      <c r="BA164" s="517"/>
      <c r="BB164" s="517"/>
      <c r="BC164" s="517"/>
      <c r="BD164" s="517"/>
      <c r="BE164" s="517"/>
      <c r="BF164" s="517"/>
      <c r="BG164" s="517"/>
      <c r="BH164" s="518"/>
      <c r="BI164" s="124"/>
      <c r="BJ164" s="121"/>
      <c r="BK164" s="121"/>
      <c r="BL164" s="121"/>
      <c r="BM164" s="121"/>
      <c r="BN164" s="127"/>
      <c r="BO164" s="230"/>
      <c r="BP164" s="231"/>
      <c r="BQ164" s="231"/>
      <c r="BR164" s="232"/>
      <c r="BS164" s="230"/>
      <c r="BT164" s="231"/>
      <c r="BU164" s="231"/>
      <c r="BV164" s="232"/>
      <c r="CE164" s="120"/>
      <c r="CF164" s="120"/>
      <c r="CG164" s="120"/>
      <c r="CH164" s="120"/>
    </row>
    <row r="165" spans="2:86" ht="15" customHeight="1">
      <c r="B165" s="571"/>
      <c r="C165" s="572"/>
      <c r="D165" s="572"/>
      <c r="E165" s="572"/>
      <c r="F165" s="623"/>
      <c r="G165" s="115" t="s">
        <v>913</v>
      </c>
      <c r="H165" s="116"/>
      <c r="I165" s="116"/>
      <c r="J165" s="116"/>
      <c r="K165" s="125"/>
      <c r="L165" s="622" t="s">
        <v>186</v>
      </c>
      <c r="M165" s="622"/>
      <c r="N165" s="622"/>
      <c r="O165" s="622"/>
      <c r="P165" s="622"/>
      <c r="Q165" s="622"/>
      <c r="R165" s="647" t="s">
        <v>69</v>
      </c>
      <c r="S165" s="647"/>
      <c r="T165" s="647"/>
      <c r="U165" s="647"/>
      <c r="V165" s="647"/>
      <c r="W165" s="512" t="s">
        <v>74</v>
      </c>
      <c r="X165" s="513"/>
      <c r="Y165" s="116" t="s">
        <v>61</v>
      </c>
      <c r="Z165" s="116"/>
      <c r="AA165" s="116"/>
      <c r="AB165" s="116"/>
      <c r="AC165" s="116"/>
      <c r="AD165" s="116"/>
      <c r="AE165" s="116"/>
      <c r="AF165" s="116"/>
      <c r="AG165" s="116"/>
      <c r="AH165" s="116"/>
      <c r="AI165" s="116"/>
      <c r="AJ165" s="116"/>
      <c r="AK165" s="116"/>
      <c r="AL165" s="125"/>
      <c r="AM165" s="512" t="s">
        <v>74</v>
      </c>
      <c r="AN165" s="513"/>
      <c r="AO165" s="116" t="s">
        <v>185</v>
      </c>
      <c r="AP165" s="116"/>
      <c r="AQ165" s="116"/>
      <c r="AR165" s="116"/>
      <c r="AS165" s="116"/>
      <c r="AT165" s="116"/>
      <c r="AU165" s="116"/>
      <c r="AV165" s="116"/>
      <c r="AW165" s="116"/>
      <c r="AX165" s="116"/>
      <c r="AY165" s="116"/>
      <c r="AZ165" s="116"/>
      <c r="BA165" s="116"/>
      <c r="BB165" s="116"/>
      <c r="BC165" s="116"/>
      <c r="BD165" s="116"/>
      <c r="BE165" s="116"/>
      <c r="BF165" s="116"/>
      <c r="BG165" s="116"/>
      <c r="BH165" s="125"/>
      <c r="BI165" s="499" t="s">
        <v>428</v>
      </c>
      <c r="BJ165" s="500"/>
      <c r="BK165" s="500"/>
      <c r="BL165" s="500"/>
      <c r="BM165" s="500"/>
      <c r="BN165" s="501"/>
      <c r="BO165" s="502" t="s">
        <v>129</v>
      </c>
      <c r="BP165" s="503"/>
      <c r="BQ165" s="503"/>
      <c r="BR165" s="504"/>
      <c r="BS165" s="502" t="s">
        <v>129</v>
      </c>
      <c r="BT165" s="503"/>
      <c r="BU165" s="503"/>
      <c r="BV165" s="504"/>
      <c r="CE165" s="120"/>
      <c r="CF165" s="120"/>
      <c r="CG165" s="120"/>
      <c r="CH165" s="120"/>
    </row>
    <row r="166" spans="2:86" ht="15" customHeight="1">
      <c r="B166" s="571"/>
      <c r="C166" s="572"/>
      <c r="D166" s="572"/>
      <c r="E166" s="572"/>
      <c r="F166" s="623"/>
      <c r="G166" s="616" t="s">
        <v>925</v>
      </c>
      <c r="H166" s="617"/>
      <c r="I166" s="617"/>
      <c r="J166" s="617"/>
      <c r="K166" s="618"/>
      <c r="L166" s="622"/>
      <c r="M166" s="622"/>
      <c r="N166" s="622"/>
      <c r="O166" s="622"/>
      <c r="P166" s="622"/>
      <c r="Q166" s="622"/>
      <c r="R166" s="647"/>
      <c r="S166" s="647"/>
      <c r="T166" s="647"/>
      <c r="U166" s="647"/>
      <c r="V166" s="647"/>
      <c r="W166" s="510" t="s">
        <v>74</v>
      </c>
      <c r="X166" s="511"/>
      <c r="Y166" s="120" t="s">
        <v>63</v>
      </c>
      <c r="Z166" s="120"/>
      <c r="AA166" s="120"/>
      <c r="AB166" s="120"/>
      <c r="AC166" s="120"/>
      <c r="AD166" s="120"/>
      <c r="AE166" s="120"/>
      <c r="AF166" s="120"/>
      <c r="AG166" s="120"/>
      <c r="AH166" s="120"/>
      <c r="AI166" s="120"/>
      <c r="AJ166" s="120"/>
      <c r="AK166" s="120"/>
      <c r="AL166" s="126"/>
      <c r="AM166" s="510" t="s">
        <v>74</v>
      </c>
      <c r="AN166" s="511"/>
      <c r="AO166" s="531"/>
      <c r="AP166" s="531"/>
      <c r="AQ166" s="531"/>
      <c r="AR166" s="531"/>
      <c r="AS166" s="531"/>
      <c r="AT166" s="531"/>
      <c r="AU166" s="531"/>
      <c r="AV166" s="531"/>
      <c r="AW166" s="531"/>
      <c r="AX166" s="531"/>
      <c r="AY166" s="531"/>
      <c r="AZ166" s="531"/>
      <c r="BA166" s="531"/>
      <c r="BB166" s="531"/>
      <c r="BC166" s="531"/>
      <c r="BD166" s="531"/>
      <c r="BE166" s="531"/>
      <c r="BF166" s="531"/>
      <c r="BG166" s="531"/>
      <c r="BH166" s="615"/>
      <c r="BI166" s="170"/>
      <c r="BJ166" s="112"/>
      <c r="BK166" s="112"/>
      <c r="BL166" s="112"/>
      <c r="BM166" s="112"/>
      <c r="BN166" s="199"/>
      <c r="BO166" s="505" t="s">
        <v>130</v>
      </c>
      <c r="BP166" s="506"/>
      <c r="BQ166" s="506"/>
      <c r="BR166" s="507"/>
      <c r="BS166" s="505" t="s">
        <v>130</v>
      </c>
      <c r="BT166" s="506"/>
      <c r="BU166" s="506"/>
      <c r="BV166" s="507"/>
    </row>
    <row r="167" spans="2:86" ht="15" customHeight="1">
      <c r="B167" s="571"/>
      <c r="C167" s="572"/>
      <c r="D167" s="572"/>
      <c r="E167" s="572"/>
      <c r="F167" s="623"/>
      <c r="G167" s="616"/>
      <c r="H167" s="617"/>
      <c r="I167" s="617"/>
      <c r="J167" s="617"/>
      <c r="K167" s="618"/>
      <c r="L167" s="622"/>
      <c r="M167" s="622"/>
      <c r="N167" s="622"/>
      <c r="O167" s="622"/>
      <c r="P167" s="622"/>
      <c r="Q167" s="622"/>
      <c r="R167" s="647"/>
      <c r="S167" s="647"/>
      <c r="T167" s="647"/>
      <c r="U167" s="647"/>
      <c r="V167" s="647"/>
      <c r="W167" s="508" t="s">
        <v>74</v>
      </c>
      <c r="X167" s="509"/>
      <c r="Y167" s="121" t="s">
        <v>95</v>
      </c>
      <c r="Z167" s="121"/>
      <c r="AA167" s="121"/>
      <c r="AB167" s="121"/>
      <c r="AC167" s="121"/>
      <c r="AD167" s="121"/>
      <c r="AE167" s="121"/>
      <c r="AF167" s="121"/>
      <c r="AG167" s="121"/>
      <c r="AH167" s="121"/>
      <c r="AI167" s="121"/>
      <c r="AJ167" s="121"/>
      <c r="AK167" s="121"/>
      <c r="AL167" s="127"/>
      <c r="AM167" s="508" t="s">
        <v>74</v>
      </c>
      <c r="AN167" s="509"/>
      <c r="AO167" s="517"/>
      <c r="AP167" s="517"/>
      <c r="AQ167" s="517"/>
      <c r="AR167" s="517"/>
      <c r="AS167" s="517"/>
      <c r="AT167" s="517"/>
      <c r="AU167" s="517"/>
      <c r="AV167" s="517"/>
      <c r="AW167" s="517"/>
      <c r="AX167" s="517"/>
      <c r="AY167" s="517"/>
      <c r="AZ167" s="517"/>
      <c r="BA167" s="517"/>
      <c r="BB167" s="517"/>
      <c r="BC167" s="517"/>
      <c r="BD167" s="517"/>
      <c r="BE167" s="517"/>
      <c r="BF167" s="517"/>
      <c r="BG167" s="517"/>
      <c r="BH167" s="518"/>
      <c r="BI167" s="170"/>
      <c r="BJ167" s="112"/>
      <c r="BK167" s="112"/>
      <c r="BL167" s="112"/>
      <c r="BM167" s="112"/>
      <c r="BN167" s="199"/>
      <c r="BO167" s="299"/>
      <c r="BP167" s="300"/>
      <c r="BQ167" s="300"/>
      <c r="BR167" s="301"/>
      <c r="BS167" s="299"/>
      <c r="BT167" s="300"/>
      <c r="BU167" s="300"/>
      <c r="BV167" s="301"/>
    </row>
    <row r="168" spans="2:86" ht="15" customHeight="1">
      <c r="B168" s="571"/>
      <c r="C168" s="572"/>
      <c r="D168" s="572"/>
      <c r="E168" s="572"/>
      <c r="F168" s="623"/>
      <c r="G168" s="616"/>
      <c r="H168" s="617"/>
      <c r="I168" s="617"/>
      <c r="J168" s="617"/>
      <c r="K168" s="618"/>
      <c r="L168" s="622" t="s">
        <v>260</v>
      </c>
      <c r="M168" s="622"/>
      <c r="N168" s="622"/>
      <c r="O168" s="622"/>
      <c r="P168" s="622"/>
      <c r="Q168" s="622"/>
      <c r="R168" s="647" t="s">
        <v>69</v>
      </c>
      <c r="S168" s="647"/>
      <c r="T168" s="647"/>
      <c r="U168" s="647"/>
      <c r="V168" s="647"/>
      <c r="W168" s="512" t="s">
        <v>74</v>
      </c>
      <c r="X168" s="513"/>
      <c r="Y168" s="116" t="s">
        <v>61</v>
      </c>
      <c r="Z168" s="116"/>
      <c r="AA168" s="116"/>
      <c r="AB168" s="116"/>
      <c r="AC168" s="116"/>
      <c r="AD168" s="116"/>
      <c r="AE168" s="116"/>
      <c r="AF168" s="116"/>
      <c r="AG168" s="116"/>
      <c r="AH168" s="116"/>
      <c r="AI168" s="116"/>
      <c r="AJ168" s="116"/>
      <c r="AK168" s="116"/>
      <c r="AL168" s="125"/>
      <c r="AM168" s="512" t="s">
        <v>74</v>
      </c>
      <c r="AN168" s="513"/>
      <c r="AO168" s="116" t="s">
        <v>259</v>
      </c>
      <c r="AP168" s="116"/>
      <c r="AQ168" s="116"/>
      <c r="AR168" s="116"/>
      <c r="AS168" s="116"/>
      <c r="AT168" s="116"/>
      <c r="AU168" s="116"/>
      <c r="AV168" s="116"/>
      <c r="AW168" s="116"/>
      <c r="AX168" s="116"/>
      <c r="AY168" s="116"/>
      <c r="AZ168" s="116"/>
      <c r="BA168" s="116"/>
      <c r="BB168" s="116"/>
      <c r="BC168" s="116"/>
      <c r="BD168" s="116"/>
      <c r="BE168" s="116"/>
      <c r="BF168" s="116"/>
      <c r="BG168" s="116"/>
      <c r="BH168" s="125"/>
      <c r="BI168" s="499" t="s">
        <v>983</v>
      </c>
      <c r="BJ168" s="500"/>
      <c r="BK168" s="500"/>
      <c r="BL168" s="500"/>
      <c r="BM168" s="500"/>
      <c r="BN168" s="501"/>
      <c r="BO168" s="502" t="s">
        <v>129</v>
      </c>
      <c r="BP168" s="503"/>
      <c r="BQ168" s="503"/>
      <c r="BR168" s="504"/>
      <c r="BS168" s="502" t="s">
        <v>129</v>
      </c>
      <c r="BT168" s="503"/>
      <c r="BU168" s="503"/>
      <c r="BV168" s="504"/>
    </row>
    <row r="169" spans="2:86" ht="15" customHeight="1">
      <c r="B169" s="571"/>
      <c r="C169" s="572"/>
      <c r="D169" s="572"/>
      <c r="E169" s="572"/>
      <c r="F169" s="623"/>
      <c r="G169" s="616"/>
      <c r="H169" s="617"/>
      <c r="I169" s="617"/>
      <c r="J169" s="617"/>
      <c r="K169" s="618"/>
      <c r="L169" s="622"/>
      <c r="M169" s="622"/>
      <c r="N169" s="622"/>
      <c r="O169" s="622"/>
      <c r="P169" s="622"/>
      <c r="Q169" s="622"/>
      <c r="R169" s="647"/>
      <c r="S169" s="647"/>
      <c r="T169" s="647"/>
      <c r="U169" s="647"/>
      <c r="V169" s="647"/>
      <c r="W169" s="510" t="s">
        <v>74</v>
      </c>
      <c r="X169" s="511"/>
      <c r="Y169" s="120" t="s">
        <v>63</v>
      </c>
      <c r="Z169" s="120"/>
      <c r="AA169" s="120"/>
      <c r="AB169" s="120"/>
      <c r="AC169" s="120"/>
      <c r="AD169" s="120"/>
      <c r="AE169" s="120"/>
      <c r="AF169" s="120"/>
      <c r="AG169" s="120"/>
      <c r="AH169" s="120"/>
      <c r="AI169" s="120"/>
      <c r="AJ169" s="120"/>
      <c r="AK169" s="120"/>
      <c r="AL169" s="126"/>
      <c r="AM169" s="510" t="s">
        <v>74</v>
      </c>
      <c r="AN169" s="511"/>
      <c r="AO169" s="531"/>
      <c r="AP169" s="531"/>
      <c r="AQ169" s="531"/>
      <c r="AR169" s="531"/>
      <c r="AS169" s="531"/>
      <c r="AT169" s="531"/>
      <c r="AU169" s="531"/>
      <c r="AV169" s="531"/>
      <c r="AW169" s="531"/>
      <c r="AX169" s="531"/>
      <c r="AY169" s="531"/>
      <c r="AZ169" s="531"/>
      <c r="BA169" s="531"/>
      <c r="BB169" s="531"/>
      <c r="BC169" s="531"/>
      <c r="BD169" s="531"/>
      <c r="BE169" s="531"/>
      <c r="BF169" s="531"/>
      <c r="BG169" s="531"/>
      <c r="BH169" s="615"/>
      <c r="BI169" s="170"/>
      <c r="BJ169" s="112"/>
      <c r="BK169" s="112"/>
      <c r="BL169" s="112"/>
      <c r="BM169" s="112"/>
      <c r="BN169" s="199"/>
      <c r="BO169" s="505" t="s">
        <v>130</v>
      </c>
      <c r="BP169" s="506"/>
      <c r="BQ169" s="506"/>
      <c r="BR169" s="507"/>
      <c r="BS169" s="505" t="s">
        <v>130</v>
      </c>
      <c r="BT169" s="506"/>
      <c r="BU169" s="506"/>
      <c r="BV169" s="507"/>
    </row>
    <row r="170" spans="2:86" ht="15" customHeight="1">
      <c r="B170" s="571"/>
      <c r="C170" s="572"/>
      <c r="D170" s="572"/>
      <c r="E170" s="572"/>
      <c r="F170" s="623"/>
      <c r="G170" s="616"/>
      <c r="H170" s="617"/>
      <c r="I170" s="617"/>
      <c r="J170" s="617"/>
      <c r="K170" s="618"/>
      <c r="L170" s="622"/>
      <c r="M170" s="622"/>
      <c r="N170" s="622"/>
      <c r="O170" s="622"/>
      <c r="P170" s="622"/>
      <c r="Q170" s="622"/>
      <c r="R170" s="647"/>
      <c r="S170" s="647"/>
      <c r="T170" s="647"/>
      <c r="U170" s="647"/>
      <c r="V170" s="647"/>
      <c r="W170" s="510" t="s">
        <v>74</v>
      </c>
      <c r="X170" s="511"/>
      <c r="Y170" s="120" t="s">
        <v>95</v>
      </c>
      <c r="Z170" s="120"/>
      <c r="AA170" s="120"/>
      <c r="AB170" s="120"/>
      <c r="AC170" s="120"/>
      <c r="AD170" s="120"/>
      <c r="AE170" s="120"/>
      <c r="AF170" s="120"/>
      <c r="AG170" s="120"/>
      <c r="AH170" s="120"/>
      <c r="AI170" s="120"/>
      <c r="AJ170" s="120"/>
      <c r="AK170" s="120"/>
      <c r="AL170" s="126"/>
      <c r="AM170" s="510" t="s">
        <v>74</v>
      </c>
      <c r="AN170" s="511"/>
      <c r="AO170" s="531"/>
      <c r="AP170" s="531"/>
      <c r="AQ170" s="531"/>
      <c r="AR170" s="531"/>
      <c r="AS170" s="531"/>
      <c r="AT170" s="531"/>
      <c r="AU170" s="531"/>
      <c r="AV170" s="531"/>
      <c r="AW170" s="531"/>
      <c r="AX170" s="531"/>
      <c r="AY170" s="531"/>
      <c r="AZ170" s="531"/>
      <c r="BA170" s="531"/>
      <c r="BB170" s="531"/>
      <c r="BC170" s="531"/>
      <c r="BD170" s="531"/>
      <c r="BE170" s="531"/>
      <c r="BF170" s="531"/>
      <c r="BG170" s="531"/>
      <c r="BH170" s="615"/>
      <c r="BI170" s="122"/>
      <c r="BJ170" s="120"/>
      <c r="BK170" s="120"/>
      <c r="BL170" s="120"/>
      <c r="BM170" s="120"/>
      <c r="BN170" s="126"/>
      <c r="BO170" s="299"/>
      <c r="BP170" s="300"/>
      <c r="BQ170" s="300"/>
      <c r="BR170" s="301"/>
      <c r="BS170" s="299"/>
      <c r="BT170" s="300"/>
      <c r="BU170" s="300"/>
      <c r="BV170" s="301"/>
    </row>
    <row r="171" spans="2:86" ht="15" customHeight="1">
      <c r="B171" s="571"/>
      <c r="C171" s="572"/>
      <c r="D171" s="572"/>
      <c r="E171" s="572"/>
      <c r="F171" s="623"/>
      <c r="G171" s="619"/>
      <c r="H171" s="620"/>
      <c r="I171" s="620"/>
      <c r="J171" s="620"/>
      <c r="K171" s="621"/>
      <c r="L171" s="622"/>
      <c r="M171" s="622"/>
      <c r="N171" s="622"/>
      <c r="O171" s="622"/>
      <c r="P171" s="622"/>
      <c r="Q171" s="622"/>
      <c r="R171" s="647"/>
      <c r="S171" s="647"/>
      <c r="T171" s="647"/>
      <c r="U171" s="647"/>
      <c r="V171" s="647"/>
      <c r="W171" s="510" t="s">
        <v>74</v>
      </c>
      <c r="X171" s="511"/>
      <c r="Y171" s="531"/>
      <c r="Z171" s="531"/>
      <c r="AA171" s="531"/>
      <c r="AB171" s="531"/>
      <c r="AC171" s="531"/>
      <c r="AD171" s="531"/>
      <c r="AE171" s="531"/>
      <c r="AF171" s="531"/>
      <c r="AG171" s="531"/>
      <c r="AH171" s="531"/>
      <c r="AI171" s="531"/>
      <c r="AJ171" s="531"/>
      <c r="AK171" s="531"/>
      <c r="AL171" s="615"/>
      <c r="AM171" s="510" t="s">
        <v>74</v>
      </c>
      <c r="AN171" s="511"/>
      <c r="AO171" s="531"/>
      <c r="AP171" s="531"/>
      <c r="AQ171" s="531"/>
      <c r="AR171" s="531"/>
      <c r="AS171" s="531"/>
      <c r="AT171" s="531"/>
      <c r="AU171" s="531"/>
      <c r="AV171" s="531"/>
      <c r="AW171" s="531"/>
      <c r="AX171" s="531"/>
      <c r="AY171" s="531"/>
      <c r="AZ171" s="531"/>
      <c r="BA171" s="531"/>
      <c r="BB171" s="531"/>
      <c r="BC171" s="531"/>
      <c r="BD171" s="531"/>
      <c r="BE171" s="531"/>
      <c r="BF171" s="531"/>
      <c r="BG171" s="531"/>
      <c r="BH171" s="615"/>
      <c r="BI171" s="122"/>
      <c r="BJ171" s="120"/>
      <c r="BK171" s="120"/>
      <c r="BL171" s="120"/>
      <c r="BM171" s="120"/>
      <c r="BN171" s="126"/>
      <c r="BO171" s="230"/>
      <c r="BP171" s="231"/>
      <c r="BQ171" s="231"/>
      <c r="BR171" s="232"/>
      <c r="BS171" s="230"/>
      <c r="BT171" s="231"/>
      <c r="BU171" s="231"/>
      <c r="BV171" s="232"/>
    </row>
    <row r="172" spans="2:86" ht="15" customHeight="1">
      <c r="B172" s="115" t="s">
        <v>77</v>
      </c>
      <c r="C172" s="142"/>
      <c r="D172" s="142"/>
      <c r="E172" s="142"/>
      <c r="F172" s="143"/>
      <c r="G172" s="115" t="s">
        <v>506</v>
      </c>
      <c r="H172" s="167"/>
      <c r="I172" s="167"/>
      <c r="J172" s="167"/>
      <c r="K172" s="168"/>
      <c r="L172" s="622" t="s">
        <v>299</v>
      </c>
      <c r="M172" s="622"/>
      <c r="N172" s="622"/>
      <c r="O172" s="622"/>
      <c r="P172" s="622"/>
      <c r="Q172" s="622"/>
      <c r="R172" s="647" t="s">
        <v>69</v>
      </c>
      <c r="S172" s="647"/>
      <c r="T172" s="647"/>
      <c r="U172" s="647"/>
      <c r="V172" s="647"/>
      <c r="W172" s="512" t="s">
        <v>74</v>
      </c>
      <c r="X172" s="513"/>
      <c r="Y172" s="116" t="s">
        <v>63</v>
      </c>
      <c r="Z172" s="116"/>
      <c r="AA172" s="116"/>
      <c r="AB172" s="116"/>
      <c r="AC172" s="116"/>
      <c r="AD172" s="116"/>
      <c r="AE172" s="116"/>
      <c r="AF172" s="116"/>
      <c r="AG172" s="116"/>
      <c r="AH172" s="116"/>
      <c r="AI172" s="116"/>
      <c r="AJ172" s="116"/>
      <c r="AK172" s="116"/>
      <c r="AL172" s="125"/>
      <c r="AM172" s="512" t="s">
        <v>74</v>
      </c>
      <c r="AN172" s="513"/>
      <c r="AO172" s="116" t="s">
        <v>298</v>
      </c>
      <c r="AP172" s="116"/>
      <c r="AQ172" s="116"/>
      <c r="AR172" s="116"/>
      <c r="AS172" s="116"/>
      <c r="AT172" s="116"/>
      <c r="AU172" s="116"/>
      <c r="AV172" s="116"/>
      <c r="AW172" s="116"/>
      <c r="AX172" s="116"/>
      <c r="AY172" s="116"/>
      <c r="AZ172" s="116"/>
      <c r="BA172" s="116"/>
      <c r="BB172" s="116"/>
      <c r="BC172" s="116"/>
      <c r="BD172" s="116"/>
      <c r="BE172" s="116"/>
      <c r="BF172" s="116"/>
      <c r="BG172" s="116"/>
      <c r="BH172" s="125"/>
      <c r="BI172" s="499" t="s">
        <v>983</v>
      </c>
      <c r="BJ172" s="500"/>
      <c r="BK172" s="500"/>
      <c r="BL172" s="500"/>
      <c r="BM172" s="500"/>
      <c r="BN172" s="501"/>
      <c r="BO172" s="502" t="s">
        <v>129</v>
      </c>
      <c r="BP172" s="503"/>
      <c r="BQ172" s="503"/>
      <c r="BR172" s="504"/>
      <c r="BS172" s="502" t="s">
        <v>129</v>
      </c>
      <c r="BT172" s="503"/>
      <c r="BU172" s="503"/>
      <c r="BV172" s="504"/>
    </row>
    <row r="173" spans="2:86" ht="15" customHeight="1">
      <c r="B173" s="616" t="s">
        <v>78</v>
      </c>
      <c r="C173" s="617"/>
      <c r="D173" s="617"/>
      <c r="E173" s="617"/>
      <c r="F173" s="618"/>
      <c r="G173" s="616" t="s">
        <v>914</v>
      </c>
      <c r="H173" s="617"/>
      <c r="I173" s="617"/>
      <c r="J173" s="617"/>
      <c r="K173" s="618"/>
      <c r="L173" s="622"/>
      <c r="M173" s="622"/>
      <c r="N173" s="622"/>
      <c r="O173" s="622"/>
      <c r="P173" s="622"/>
      <c r="Q173" s="622"/>
      <c r="R173" s="647"/>
      <c r="S173" s="647"/>
      <c r="T173" s="647"/>
      <c r="U173" s="647"/>
      <c r="V173" s="647"/>
      <c r="W173" s="510" t="s">
        <v>74</v>
      </c>
      <c r="X173" s="511"/>
      <c r="Y173" s="120" t="s">
        <v>95</v>
      </c>
      <c r="Z173" s="120"/>
      <c r="AA173" s="120"/>
      <c r="AB173" s="120"/>
      <c r="AC173" s="120"/>
      <c r="AD173" s="120"/>
      <c r="AE173" s="120"/>
      <c r="AF173" s="120"/>
      <c r="AG173" s="120"/>
      <c r="AH173" s="120"/>
      <c r="AI173" s="120"/>
      <c r="AJ173" s="120"/>
      <c r="AK173" s="120"/>
      <c r="AL173" s="126"/>
      <c r="AM173" s="510" t="s">
        <v>74</v>
      </c>
      <c r="AN173" s="511"/>
      <c r="AO173" s="531"/>
      <c r="AP173" s="531"/>
      <c r="AQ173" s="531"/>
      <c r="AR173" s="531"/>
      <c r="AS173" s="531"/>
      <c r="AT173" s="531"/>
      <c r="AU173" s="531"/>
      <c r="AV173" s="531"/>
      <c r="AW173" s="531"/>
      <c r="AX173" s="531"/>
      <c r="AY173" s="531"/>
      <c r="AZ173" s="531"/>
      <c r="BA173" s="531"/>
      <c r="BB173" s="531"/>
      <c r="BC173" s="531"/>
      <c r="BD173" s="531"/>
      <c r="BE173" s="531"/>
      <c r="BF173" s="531"/>
      <c r="BG173" s="531"/>
      <c r="BH173" s="615"/>
      <c r="BI173" s="170"/>
      <c r="BJ173" s="112"/>
      <c r="BK173" s="112"/>
      <c r="BL173" s="112"/>
      <c r="BM173" s="112"/>
      <c r="BN173" s="199"/>
      <c r="BO173" s="505" t="s">
        <v>130</v>
      </c>
      <c r="BP173" s="506"/>
      <c r="BQ173" s="506"/>
      <c r="BR173" s="507"/>
      <c r="BS173" s="505" t="s">
        <v>130</v>
      </c>
      <c r="BT173" s="506"/>
      <c r="BU173" s="506"/>
      <c r="BV173" s="507"/>
    </row>
    <row r="174" spans="2:86" ht="15" customHeight="1">
      <c r="B174" s="616"/>
      <c r="C174" s="617"/>
      <c r="D174" s="617"/>
      <c r="E174" s="617"/>
      <c r="F174" s="618"/>
      <c r="G174" s="616"/>
      <c r="H174" s="617"/>
      <c r="I174" s="617"/>
      <c r="J174" s="617"/>
      <c r="K174" s="618"/>
      <c r="L174" s="622"/>
      <c r="M174" s="622"/>
      <c r="N174" s="622"/>
      <c r="O174" s="622"/>
      <c r="P174" s="622"/>
      <c r="Q174" s="622"/>
      <c r="R174" s="647"/>
      <c r="S174" s="647"/>
      <c r="T174" s="647"/>
      <c r="U174" s="647"/>
      <c r="V174" s="647"/>
      <c r="W174" s="510" t="s">
        <v>74</v>
      </c>
      <c r="X174" s="511"/>
      <c r="Y174" s="531"/>
      <c r="Z174" s="531"/>
      <c r="AA174" s="531"/>
      <c r="AB174" s="531"/>
      <c r="AC174" s="531"/>
      <c r="AD174" s="531"/>
      <c r="AE174" s="531"/>
      <c r="AF174" s="531"/>
      <c r="AG174" s="531"/>
      <c r="AH174" s="531"/>
      <c r="AI174" s="531"/>
      <c r="AJ174" s="531"/>
      <c r="AK174" s="531"/>
      <c r="AL174" s="615"/>
      <c r="AM174" s="510" t="s">
        <v>74</v>
      </c>
      <c r="AN174" s="511"/>
      <c r="AO174" s="531"/>
      <c r="AP174" s="531"/>
      <c r="AQ174" s="531"/>
      <c r="AR174" s="531"/>
      <c r="AS174" s="531"/>
      <c r="AT174" s="531"/>
      <c r="AU174" s="531"/>
      <c r="AV174" s="531"/>
      <c r="AW174" s="531"/>
      <c r="AX174" s="531"/>
      <c r="AY174" s="531"/>
      <c r="AZ174" s="531"/>
      <c r="BA174" s="531"/>
      <c r="BB174" s="531"/>
      <c r="BC174" s="531"/>
      <c r="BD174" s="531"/>
      <c r="BE174" s="531"/>
      <c r="BF174" s="531"/>
      <c r="BG174" s="531"/>
      <c r="BH174" s="615"/>
      <c r="BI174" s="170"/>
      <c r="BJ174" s="112"/>
      <c r="BK174" s="112"/>
      <c r="BL174" s="112"/>
      <c r="BM174" s="112"/>
      <c r="BN174" s="199"/>
      <c r="BO174" s="223"/>
      <c r="BP174" s="224"/>
      <c r="BQ174" s="224"/>
      <c r="BR174" s="225"/>
      <c r="BS174" s="223"/>
      <c r="BT174" s="224"/>
      <c r="BU174" s="224"/>
      <c r="BV174" s="225"/>
    </row>
    <row r="175" spans="2:86" ht="15" customHeight="1">
      <c r="B175" s="619"/>
      <c r="C175" s="620"/>
      <c r="D175" s="620"/>
      <c r="E175" s="620"/>
      <c r="F175" s="621"/>
      <c r="G175" s="619"/>
      <c r="H175" s="620"/>
      <c r="I175" s="620"/>
      <c r="J175" s="620"/>
      <c r="K175" s="621"/>
      <c r="L175" s="622"/>
      <c r="M175" s="622"/>
      <c r="N175" s="622"/>
      <c r="O175" s="622"/>
      <c r="P175" s="622"/>
      <c r="Q175" s="622"/>
      <c r="R175" s="647"/>
      <c r="S175" s="647"/>
      <c r="T175" s="647"/>
      <c r="U175" s="647"/>
      <c r="V175" s="647"/>
      <c r="W175" s="508" t="s">
        <v>74</v>
      </c>
      <c r="X175" s="509"/>
      <c r="Y175" s="517"/>
      <c r="Z175" s="517"/>
      <c r="AA175" s="517"/>
      <c r="AB175" s="517"/>
      <c r="AC175" s="517"/>
      <c r="AD175" s="517"/>
      <c r="AE175" s="517"/>
      <c r="AF175" s="517"/>
      <c r="AG175" s="517"/>
      <c r="AH175" s="517"/>
      <c r="AI175" s="517"/>
      <c r="AJ175" s="517"/>
      <c r="AK175" s="517"/>
      <c r="AL175" s="518"/>
      <c r="AM175" s="508" t="s">
        <v>74</v>
      </c>
      <c r="AN175" s="509"/>
      <c r="AO175" s="517"/>
      <c r="AP175" s="517"/>
      <c r="AQ175" s="517"/>
      <c r="AR175" s="517"/>
      <c r="AS175" s="517"/>
      <c r="AT175" s="517"/>
      <c r="AU175" s="517"/>
      <c r="AV175" s="517"/>
      <c r="AW175" s="517"/>
      <c r="AX175" s="517"/>
      <c r="AY175" s="517"/>
      <c r="AZ175" s="517"/>
      <c r="BA175" s="517"/>
      <c r="BB175" s="517"/>
      <c r="BC175" s="517"/>
      <c r="BD175" s="517"/>
      <c r="BE175" s="517"/>
      <c r="BF175" s="517"/>
      <c r="BG175" s="517"/>
      <c r="BH175" s="518"/>
      <c r="BI175" s="207"/>
      <c r="BJ175" s="197"/>
      <c r="BK175" s="197"/>
      <c r="BL175" s="197"/>
      <c r="BM175" s="197"/>
      <c r="BN175" s="198"/>
      <c r="BO175" s="230"/>
      <c r="BP175" s="231"/>
      <c r="BQ175" s="231"/>
      <c r="BR175" s="232"/>
      <c r="BS175" s="230"/>
      <c r="BT175" s="231"/>
      <c r="BU175" s="231"/>
      <c r="BV175" s="232"/>
    </row>
    <row r="176" spans="2:86" ht="13.5" customHeight="1"/>
    <row r="177" spans="2:74" ht="13.5" customHeight="1"/>
    <row r="178" spans="2:74" ht="13.5" customHeight="1"/>
    <row r="179" spans="2:74" ht="13.5" customHeight="1"/>
    <row r="180" spans="2:74" ht="13.5" customHeight="1"/>
    <row r="181" spans="2:74" ht="13.5" customHeight="1"/>
    <row r="182" spans="2:74" ht="13.5" customHeight="1"/>
    <row r="183" spans="2:74" ht="13.5" customHeight="1"/>
    <row r="184" spans="2:74" ht="13.5" customHeight="1"/>
    <row r="185" spans="2:74" ht="13.5" customHeight="1"/>
    <row r="186" spans="2:74" ht="13.5" customHeight="1"/>
    <row r="187" spans="2:74" ht="13.5" customHeight="1"/>
    <row r="188" spans="2:74" ht="13.5" customHeight="1"/>
    <row r="189" spans="2:74" ht="13.5" customHeight="1"/>
    <row r="190" spans="2:74" ht="16.5" customHeight="1">
      <c r="B190" s="532" t="s">
        <v>17</v>
      </c>
      <c r="C190" s="532"/>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V190" s="532"/>
      <c r="AW190" s="532"/>
      <c r="AX190" s="532"/>
      <c r="AY190" s="532"/>
      <c r="AZ190" s="532"/>
      <c r="BA190" s="532"/>
      <c r="BB190" s="532"/>
      <c r="BC190" s="532"/>
      <c r="BD190" s="532"/>
      <c r="BE190" s="532"/>
      <c r="BF190" s="532"/>
      <c r="BG190" s="532"/>
      <c r="BH190" s="532"/>
      <c r="BI190" s="532"/>
      <c r="BJ190" s="532"/>
      <c r="BK190" s="532"/>
      <c r="BL190" s="532"/>
      <c r="BM190" s="532"/>
      <c r="BN190" s="532"/>
      <c r="BO190" s="532"/>
      <c r="BP190" s="532"/>
      <c r="BQ190" s="532"/>
      <c r="BR190" s="532"/>
      <c r="BS190" s="532"/>
      <c r="BT190" s="532"/>
      <c r="BU190" s="532"/>
      <c r="BV190" s="532"/>
    </row>
    <row r="191" spans="2:74" ht="13.5">
      <c r="B191" s="106" t="s">
        <v>931</v>
      </c>
      <c r="BO191" s="107" t="s">
        <v>76</v>
      </c>
    </row>
    <row r="192" spans="2:74">
      <c r="B192" s="106" t="s">
        <v>104</v>
      </c>
    </row>
    <row r="193" spans="2:74">
      <c r="B193" s="106" t="s">
        <v>893</v>
      </c>
    </row>
    <row r="195" spans="2:74">
      <c r="B195" s="106" t="s">
        <v>950</v>
      </c>
    </row>
    <row r="196" spans="2:74">
      <c r="B196" s="106" t="s">
        <v>948</v>
      </c>
    </row>
    <row r="197" spans="2:74">
      <c r="B197" s="106" t="s">
        <v>949</v>
      </c>
    </row>
    <row r="198" spans="2:74" ht="12" customHeight="1"/>
    <row r="199" spans="2:74">
      <c r="B199" s="533" t="s">
        <v>124</v>
      </c>
      <c r="C199" s="533"/>
      <c r="D199" s="533"/>
      <c r="E199" s="533"/>
      <c r="F199" s="533"/>
      <c r="G199" s="533"/>
      <c r="H199" s="533"/>
      <c r="I199" s="533"/>
      <c r="J199" s="533"/>
      <c r="K199" s="533"/>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533"/>
      <c r="BK199" s="533"/>
      <c r="BL199" s="533"/>
      <c r="BM199" s="533"/>
      <c r="BN199" s="533"/>
      <c r="BO199" s="533"/>
      <c r="BP199" s="533"/>
      <c r="BQ199" s="533"/>
      <c r="BR199" s="533"/>
      <c r="BS199" s="533"/>
      <c r="BT199" s="533"/>
      <c r="BU199" s="533"/>
      <c r="BV199" s="533"/>
    </row>
    <row r="200" spans="2:74" ht="15.75" customHeight="1">
      <c r="B200" s="520"/>
      <c r="C200" s="520"/>
      <c r="D200" s="520"/>
      <c r="E200" s="520"/>
      <c r="F200" s="520"/>
      <c r="G200" s="521" t="s">
        <v>18</v>
      </c>
      <c r="H200" s="521"/>
      <c r="I200" s="521"/>
      <c r="J200" s="521"/>
      <c r="K200" s="521"/>
      <c r="L200" s="534" t="s">
        <v>334</v>
      </c>
      <c r="M200" s="535"/>
      <c r="N200" s="535"/>
      <c r="O200" s="535"/>
      <c r="P200" s="535"/>
      <c r="Q200" s="536"/>
      <c r="R200" s="521" t="s">
        <v>430</v>
      </c>
      <c r="S200" s="521"/>
      <c r="T200" s="521"/>
      <c r="U200" s="521"/>
      <c r="V200" s="521"/>
      <c r="W200" s="522" t="s">
        <v>432</v>
      </c>
      <c r="X200" s="523"/>
      <c r="Y200" s="523"/>
      <c r="Z200" s="523"/>
      <c r="AA200" s="523"/>
      <c r="AB200" s="523"/>
      <c r="AC200" s="523"/>
      <c r="AD200" s="523"/>
      <c r="AE200" s="523"/>
      <c r="AF200" s="523"/>
      <c r="AG200" s="523"/>
      <c r="AH200" s="523"/>
      <c r="AI200" s="523"/>
      <c r="AJ200" s="523"/>
      <c r="AK200" s="523"/>
      <c r="AL200" s="524"/>
      <c r="AM200" s="522" t="s">
        <v>433</v>
      </c>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c r="BH200" s="524"/>
      <c r="BI200" s="519" t="s">
        <v>19</v>
      </c>
      <c r="BJ200" s="519"/>
      <c r="BK200" s="519"/>
      <c r="BL200" s="519"/>
      <c r="BM200" s="519"/>
      <c r="BN200" s="519"/>
      <c r="BO200" s="520" t="s">
        <v>20</v>
      </c>
      <c r="BP200" s="520"/>
      <c r="BQ200" s="520"/>
      <c r="BR200" s="520"/>
      <c r="BS200" s="520"/>
      <c r="BT200" s="520"/>
      <c r="BU200" s="520"/>
      <c r="BV200" s="520"/>
    </row>
    <row r="201" spans="2:74" ht="15.75" customHeight="1">
      <c r="B201" s="520"/>
      <c r="C201" s="520"/>
      <c r="D201" s="520"/>
      <c r="E201" s="520"/>
      <c r="F201" s="520"/>
      <c r="G201" s="521"/>
      <c r="H201" s="521"/>
      <c r="I201" s="521"/>
      <c r="J201" s="521"/>
      <c r="K201" s="521"/>
      <c r="L201" s="537"/>
      <c r="M201" s="538"/>
      <c r="N201" s="538"/>
      <c r="O201" s="538"/>
      <c r="P201" s="538"/>
      <c r="Q201" s="539"/>
      <c r="R201" s="521"/>
      <c r="S201" s="521"/>
      <c r="T201" s="521"/>
      <c r="U201" s="521"/>
      <c r="V201" s="521"/>
      <c r="W201" s="525"/>
      <c r="X201" s="526"/>
      <c r="Y201" s="526"/>
      <c r="Z201" s="526"/>
      <c r="AA201" s="526"/>
      <c r="AB201" s="526"/>
      <c r="AC201" s="526"/>
      <c r="AD201" s="526"/>
      <c r="AE201" s="526"/>
      <c r="AF201" s="526"/>
      <c r="AG201" s="526"/>
      <c r="AH201" s="526"/>
      <c r="AI201" s="526"/>
      <c r="AJ201" s="526"/>
      <c r="AK201" s="526"/>
      <c r="AL201" s="527"/>
      <c r="AM201" s="525"/>
      <c r="AN201" s="526"/>
      <c r="AO201" s="526"/>
      <c r="AP201" s="526"/>
      <c r="AQ201" s="526"/>
      <c r="AR201" s="526"/>
      <c r="AS201" s="526"/>
      <c r="AT201" s="526"/>
      <c r="AU201" s="526"/>
      <c r="AV201" s="526"/>
      <c r="AW201" s="526"/>
      <c r="AX201" s="526"/>
      <c r="AY201" s="526"/>
      <c r="AZ201" s="526"/>
      <c r="BA201" s="526"/>
      <c r="BB201" s="526"/>
      <c r="BC201" s="526"/>
      <c r="BD201" s="526"/>
      <c r="BE201" s="526"/>
      <c r="BF201" s="526"/>
      <c r="BG201" s="526"/>
      <c r="BH201" s="527"/>
      <c r="BI201" s="525" t="s">
        <v>434</v>
      </c>
      <c r="BJ201" s="526"/>
      <c r="BK201" s="526"/>
      <c r="BL201" s="526"/>
      <c r="BM201" s="526"/>
      <c r="BN201" s="527"/>
      <c r="BO201" s="520" t="s">
        <v>47</v>
      </c>
      <c r="BP201" s="520"/>
      <c r="BQ201" s="520"/>
      <c r="BR201" s="520"/>
      <c r="BS201" s="520" t="s">
        <v>48</v>
      </c>
      <c r="BT201" s="520"/>
      <c r="BU201" s="520"/>
      <c r="BV201" s="520"/>
    </row>
    <row r="202" spans="2:74" ht="15.75" customHeight="1">
      <c r="B202" s="115" t="s">
        <v>147</v>
      </c>
      <c r="C202" s="116"/>
      <c r="D202" s="116"/>
      <c r="E202" s="116"/>
      <c r="F202" s="125"/>
      <c r="G202" s="288" t="s">
        <v>508</v>
      </c>
      <c r="H202" s="311"/>
      <c r="I202" s="311"/>
      <c r="J202" s="311"/>
      <c r="K202" s="312"/>
      <c r="L202" s="641" t="s">
        <v>672</v>
      </c>
      <c r="M202" s="642"/>
      <c r="N202" s="642"/>
      <c r="O202" s="642"/>
      <c r="P202" s="642"/>
      <c r="Q202" s="643"/>
      <c r="R202" s="512" t="s">
        <v>69</v>
      </c>
      <c r="S202" s="513"/>
      <c r="T202" s="513"/>
      <c r="U202" s="513"/>
      <c r="V202" s="514"/>
      <c r="W202" s="510" t="s">
        <v>74</v>
      </c>
      <c r="X202" s="511"/>
      <c r="Y202" s="314" t="s">
        <v>673</v>
      </c>
      <c r="Z202" s="314"/>
      <c r="AA202" s="314"/>
      <c r="AB202" s="314"/>
      <c r="AC202" s="314"/>
      <c r="AD202" s="314"/>
      <c r="AE202" s="314"/>
      <c r="AF202" s="314"/>
      <c r="AG202" s="314"/>
      <c r="AH202" s="314"/>
      <c r="AI202" s="314"/>
      <c r="AJ202" s="314"/>
      <c r="AK202" s="314"/>
      <c r="AL202" s="314"/>
      <c r="AM202" s="512" t="s">
        <v>74</v>
      </c>
      <c r="AN202" s="513"/>
      <c r="AO202" s="314" t="s">
        <v>675</v>
      </c>
      <c r="AP202" s="314"/>
      <c r="AQ202" s="314"/>
      <c r="AR202" s="314"/>
      <c r="AS202" s="314"/>
      <c r="AT202" s="314"/>
      <c r="AU202" s="314"/>
      <c r="AV202" s="314"/>
      <c r="AW202" s="314"/>
      <c r="AX202" s="314"/>
      <c r="AY202" s="314"/>
      <c r="AZ202" s="314"/>
      <c r="BA202" s="314"/>
      <c r="BB202" s="314"/>
      <c r="BC202" s="314"/>
      <c r="BD202" s="314"/>
      <c r="BE202" s="314"/>
      <c r="BF202" s="314"/>
      <c r="BG202" s="314"/>
      <c r="BH202" s="323"/>
      <c r="BI202" s="499" t="s">
        <v>434</v>
      </c>
      <c r="BJ202" s="500"/>
      <c r="BK202" s="500"/>
      <c r="BL202" s="500"/>
      <c r="BM202" s="500"/>
      <c r="BN202" s="501"/>
      <c r="BO202" s="502" t="s">
        <v>129</v>
      </c>
      <c r="BP202" s="503"/>
      <c r="BQ202" s="503"/>
      <c r="BR202" s="504"/>
      <c r="BS202" s="502" t="s">
        <v>129</v>
      </c>
      <c r="BT202" s="503"/>
      <c r="BU202" s="503"/>
      <c r="BV202" s="504"/>
    </row>
    <row r="203" spans="2:74" ht="15.75" customHeight="1">
      <c r="B203" s="571" t="s">
        <v>146</v>
      </c>
      <c r="C203" s="572"/>
      <c r="D203" s="572"/>
      <c r="E203" s="572"/>
      <c r="F203" s="623"/>
      <c r="G203" s="635" t="s">
        <v>159</v>
      </c>
      <c r="H203" s="636"/>
      <c r="I203" s="636"/>
      <c r="J203" s="636"/>
      <c r="K203" s="637"/>
      <c r="L203" s="644"/>
      <c r="M203" s="645"/>
      <c r="N203" s="645"/>
      <c r="O203" s="645"/>
      <c r="P203" s="645"/>
      <c r="Q203" s="646"/>
      <c r="R203" s="510"/>
      <c r="S203" s="511"/>
      <c r="T203" s="511"/>
      <c r="U203" s="511"/>
      <c r="V203" s="515"/>
      <c r="W203" s="510" t="s">
        <v>74</v>
      </c>
      <c r="X203" s="511"/>
      <c r="Y203" s="324" t="s">
        <v>674</v>
      </c>
      <c r="Z203" s="324"/>
      <c r="AA203" s="324"/>
      <c r="AB203" s="324"/>
      <c r="AC203" s="324"/>
      <c r="AD203" s="324"/>
      <c r="AE203" s="324"/>
      <c r="AF203" s="324"/>
      <c r="AG203" s="324"/>
      <c r="AH203" s="324"/>
      <c r="AI203" s="324"/>
      <c r="AJ203" s="324"/>
      <c r="AK203" s="324"/>
      <c r="AL203" s="324"/>
      <c r="AM203" s="510" t="s">
        <v>74</v>
      </c>
      <c r="AN203" s="511"/>
      <c r="AO203" s="321" t="s">
        <v>625</v>
      </c>
      <c r="AP203" s="321"/>
      <c r="AQ203" s="321"/>
      <c r="AR203" s="321"/>
      <c r="AS203" s="321"/>
      <c r="AT203" s="321"/>
      <c r="AU203" s="321"/>
      <c r="AV203" s="321"/>
      <c r="AW203" s="321"/>
      <c r="AX203" s="321"/>
      <c r="AY203" s="321"/>
      <c r="AZ203" s="321"/>
      <c r="BA203" s="321"/>
      <c r="BB203" s="321"/>
      <c r="BC203" s="321"/>
      <c r="BD203" s="321"/>
      <c r="BE203" s="321"/>
      <c r="BF203" s="321"/>
      <c r="BG203" s="321"/>
      <c r="BH203" s="325"/>
      <c r="BI203" s="170"/>
      <c r="BJ203" s="112"/>
      <c r="BK203" s="112"/>
      <c r="BL203" s="112"/>
      <c r="BM203" s="112"/>
      <c r="BN203" s="199"/>
      <c r="BO203" s="505" t="s">
        <v>130</v>
      </c>
      <c r="BP203" s="506"/>
      <c r="BQ203" s="506"/>
      <c r="BR203" s="507"/>
      <c r="BS203" s="505" t="s">
        <v>130</v>
      </c>
      <c r="BT203" s="506"/>
      <c r="BU203" s="506"/>
      <c r="BV203" s="507"/>
    </row>
    <row r="204" spans="2:74" ht="15.75" customHeight="1">
      <c r="B204" s="571"/>
      <c r="C204" s="572"/>
      <c r="D204" s="572"/>
      <c r="E204" s="572"/>
      <c r="F204" s="623"/>
      <c r="G204" s="635"/>
      <c r="H204" s="636"/>
      <c r="I204" s="636"/>
      <c r="J204" s="636"/>
      <c r="K204" s="637"/>
      <c r="L204" s="326"/>
      <c r="M204" s="327"/>
      <c r="N204" s="327"/>
      <c r="O204" s="327"/>
      <c r="P204" s="327"/>
      <c r="Q204" s="328"/>
      <c r="R204" s="510"/>
      <c r="S204" s="511"/>
      <c r="T204" s="511"/>
      <c r="U204" s="511"/>
      <c r="V204" s="515"/>
      <c r="W204" s="510" t="s">
        <v>74</v>
      </c>
      <c r="X204" s="511"/>
      <c r="Y204" s="531"/>
      <c r="Z204" s="531"/>
      <c r="AA204" s="531"/>
      <c r="AB204" s="531"/>
      <c r="AC204" s="531"/>
      <c r="AD204" s="531"/>
      <c r="AE204" s="531"/>
      <c r="AF204" s="531"/>
      <c r="AG204" s="531"/>
      <c r="AH204" s="531"/>
      <c r="AI204" s="531"/>
      <c r="AJ204" s="531"/>
      <c r="AK204" s="531"/>
      <c r="AL204" s="531"/>
      <c r="AM204" s="319"/>
      <c r="AN204" s="320"/>
      <c r="AO204" s="321" t="s">
        <v>626</v>
      </c>
      <c r="AP204" s="321"/>
      <c r="AQ204" s="321"/>
      <c r="AR204" s="321"/>
      <c r="AS204" s="321"/>
      <c r="AT204" s="321"/>
      <c r="AU204" s="321"/>
      <c r="AV204" s="321"/>
      <c r="AW204" s="321"/>
      <c r="AX204" s="321"/>
      <c r="AY204" s="321"/>
      <c r="AZ204" s="321"/>
      <c r="BA204" s="321"/>
      <c r="BB204" s="321"/>
      <c r="BC204" s="321"/>
      <c r="BD204" s="321"/>
      <c r="BE204" s="321"/>
      <c r="BF204" s="321"/>
      <c r="BG204" s="321"/>
      <c r="BH204" s="325"/>
      <c r="BI204" s="170"/>
      <c r="BJ204" s="112"/>
      <c r="BK204" s="112"/>
      <c r="BL204" s="112"/>
      <c r="BM204" s="112"/>
      <c r="BN204" s="199"/>
      <c r="BO204" s="200"/>
      <c r="BP204" s="201"/>
      <c r="BQ204" s="201"/>
      <c r="BR204" s="202"/>
      <c r="BS204" s="200"/>
      <c r="BT204" s="201"/>
      <c r="BU204" s="201"/>
      <c r="BV204" s="202"/>
    </row>
    <row r="205" spans="2:74" ht="15.75" customHeight="1">
      <c r="B205" s="571"/>
      <c r="C205" s="572"/>
      <c r="D205" s="572"/>
      <c r="E205" s="572"/>
      <c r="F205" s="623"/>
      <c r="G205" s="635"/>
      <c r="H205" s="636"/>
      <c r="I205" s="636"/>
      <c r="J205" s="636"/>
      <c r="K205" s="637"/>
      <c r="L205" s="329"/>
      <c r="M205" s="330"/>
      <c r="N205" s="330"/>
      <c r="O205" s="330"/>
      <c r="P205" s="330"/>
      <c r="Q205" s="332" t="s">
        <v>565</v>
      </c>
      <c r="R205" s="508"/>
      <c r="S205" s="509"/>
      <c r="T205" s="509"/>
      <c r="U205" s="509"/>
      <c r="V205" s="516"/>
      <c r="W205" s="508" t="s">
        <v>74</v>
      </c>
      <c r="X205" s="509"/>
      <c r="Y205" s="517"/>
      <c r="Z205" s="517"/>
      <c r="AA205" s="517"/>
      <c r="AB205" s="517"/>
      <c r="AC205" s="517"/>
      <c r="AD205" s="517"/>
      <c r="AE205" s="517"/>
      <c r="AF205" s="517"/>
      <c r="AG205" s="517"/>
      <c r="AH205" s="517"/>
      <c r="AI205" s="517"/>
      <c r="AJ205" s="517"/>
      <c r="AK205" s="517"/>
      <c r="AL205" s="517"/>
      <c r="AM205" s="508" t="s">
        <v>74</v>
      </c>
      <c r="AN205" s="509"/>
      <c r="AO205" s="318" t="s">
        <v>627</v>
      </c>
      <c r="AP205" s="318"/>
      <c r="AQ205" s="318"/>
      <c r="AR205" s="318"/>
      <c r="AS205" s="318"/>
      <c r="AT205" s="318"/>
      <c r="AU205" s="318"/>
      <c r="AV205" s="318"/>
      <c r="AW205" s="318"/>
      <c r="AX205" s="318"/>
      <c r="AY205" s="318"/>
      <c r="AZ205" s="318"/>
      <c r="BA205" s="318"/>
      <c r="BB205" s="318"/>
      <c r="BC205" s="318"/>
      <c r="BD205" s="318"/>
      <c r="BE205" s="318"/>
      <c r="BF205" s="318"/>
      <c r="BG205" s="318"/>
      <c r="BH205" s="331"/>
      <c r="BI205" s="229"/>
      <c r="BJ205" s="394"/>
      <c r="BK205" s="394"/>
      <c r="BL205" s="394"/>
      <c r="BM205" s="394"/>
      <c r="BN205" s="395"/>
      <c r="BO205" s="200"/>
      <c r="BP205" s="201"/>
      <c r="BQ205" s="201"/>
      <c r="BR205" s="202"/>
      <c r="BS205" s="200"/>
      <c r="BT205" s="201"/>
      <c r="BU205" s="201"/>
      <c r="BV205" s="202"/>
    </row>
    <row r="206" spans="2:74" ht="15.75" customHeight="1">
      <c r="B206" s="571"/>
      <c r="C206" s="572"/>
      <c r="D206" s="572"/>
      <c r="E206" s="572"/>
      <c r="F206" s="623"/>
      <c r="G206" s="635"/>
      <c r="H206" s="636"/>
      <c r="I206" s="636"/>
      <c r="J206" s="636"/>
      <c r="K206" s="637"/>
      <c r="L206" s="644" t="s">
        <v>678</v>
      </c>
      <c r="M206" s="645"/>
      <c r="N206" s="645"/>
      <c r="O206" s="645"/>
      <c r="P206" s="645"/>
      <c r="Q206" s="646"/>
      <c r="R206" s="512" t="s">
        <v>69</v>
      </c>
      <c r="S206" s="513"/>
      <c r="T206" s="513"/>
      <c r="U206" s="513"/>
      <c r="V206" s="514"/>
      <c r="W206" s="510" t="s">
        <v>74</v>
      </c>
      <c r="X206" s="511"/>
      <c r="Y206" s="321" t="s">
        <v>673</v>
      </c>
      <c r="Z206" s="324"/>
      <c r="AA206" s="324"/>
      <c r="AB206" s="324"/>
      <c r="AC206" s="324"/>
      <c r="AD206" s="324"/>
      <c r="AE206" s="324"/>
      <c r="AF206" s="324"/>
      <c r="AG206" s="324"/>
      <c r="AH206" s="324"/>
      <c r="AI206" s="324"/>
      <c r="AJ206" s="324"/>
      <c r="AK206" s="324"/>
      <c r="AL206" s="324"/>
      <c r="AM206" s="512" t="s">
        <v>74</v>
      </c>
      <c r="AN206" s="513"/>
      <c r="AO206" s="321" t="s">
        <v>679</v>
      </c>
      <c r="AP206" s="321"/>
      <c r="AQ206" s="321"/>
      <c r="AR206" s="321"/>
      <c r="AS206" s="321"/>
      <c r="AT206" s="321"/>
      <c r="AU206" s="321"/>
      <c r="AV206" s="321"/>
      <c r="AW206" s="321"/>
      <c r="AX206" s="321"/>
      <c r="AY206" s="321"/>
      <c r="AZ206" s="321"/>
      <c r="BA206" s="321"/>
      <c r="BB206" s="321"/>
      <c r="BC206" s="321"/>
      <c r="BD206" s="321"/>
      <c r="BE206" s="321"/>
      <c r="BF206" s="321"/>
      <c r="BG206" s="321"/>
      <c r="BH206" s="325"/>
      <c r="BI206" s="499" t="s">
        <v>434</v>
      </c>
      <c r="BJ206" s="500"/>
      <c r="BK206" s="500"/>
      <c r="BL206" s="500"/>
      <c r="BM206" s="500"/>
      <c r="BN206" s="501"/>
      <c r="BO206" s="502" t="s">
        <v>129</v>
      </c>
      <c r="BP206" s="503"/>
      <c r="BQ206" s="503"/>
      <c r="BR206" s="504"/>
      <c r="BS206" s="502" t="s">
        <v>129</v>
      </c>
      <c r="BT206" s="503"/>
      <c r="BU206" s="503"/>
      <c r="BV206" s="504"/>
    </row>
    <row r="207" spans="2:74" ht="15.75" customHeight="1">
      <c r="B207" s="571"/>
      <c r="C207" s="572"/>
      <c r="D207" s="572"/>
      <c r="E207" s="572"/>
      <c r="F207" s="623"/>
      <c r="G207" s="635"/>
      <c r="H207" s="636"/>
      <c r="I207" s="636"/>
      <c r="J207" s="636"/>
      <c r="K207" s="637"/>
      <c r="L207" s="644"/>
      <c r="M207" s="645"/>
      <c r="N207" s="645"/>
      <c r="O207" s="645"/>
      <c r="P207" s="645"/>
      <c r="Q207" s="646"/>
      <c r="R207" s="510"/>
      <c r="S207" s="511"/>
      <c r="T207" s="511"/>
      <c r="U207" s="511"/>
      <c r="V207" s="515"/>
      <c r="W207" s="510" t="s">
        <v>74</v>
      </c>
      <c r="X207" s="511"/>
      <c r="Y207" s="324" t="s">
        <v>674</v>
      </c>
      <c r="Z207" s="321"/>
      <c r="AA207" s="321"/>
      <c r="AB207" s="321"/>
      <c r="AC207" s="321"/>
      <c r="AD207" s="321"/>
      <c r="AE207" s="321"/>
      <c r="AF207" s="321"/>
      <c r="AG207" s="321"/>
      <c r="AH207" s="321"/>
      <c r="AI207" s="321"/>
      <c r="AJ207" s="321"/>
      <c r="AK207" s="321"/>
      <c r="AL207" s="321"/>
      <c r="AM207" s="319"/>
      <c r="AN207" s="320"/>
      <c r="AO207" s="321" t="s">
        <v>680</v>
      </c>
      <c r="AP207" s="321"/>
      <c r="AQ207" s="321"/>
      <c r="AR207" s="321"/>
      <c r="AS207" s="321"/>
      <c r="AT207" s="321"/>
      <c r="AU207" s="321"/>
      <c r="AV207" s="321"/>
      <c r="AW207" s="321"/>
      <c r="AX207" s="321"/>
      <c r="AY207" s="321"/>
      <c r="AZ207" s="321"/>
      <c r="BA207" s="321"/>
      <c r="BB207" s="321"/>
      <c r="BC207" s="321"/>
      <c r="BD207" s="321"/>
      <c r="BE207" s="321"/>
      <c r="BF207" s="321"/>
      <c r="BG207" s="321"/>
      <c r="BH207" s="325"/>
      <c r="BI207" s="170"/>
      <c r="BJ207" s="112"/>
      <c r="BK207" s="112"/>
      <c r="BL207" s="112"/>
      <c r="BM207" s="112"/>
      <c r="BN207" s="199"/>
      <c r="BO207" s="505" t="s">
        <v>130</v>
      </c>
      <c r="BP207" s="506"/>
      <c r="BQ207" s="506"/>
      <c r="BR207" s="507"/>
      <c r="BS207" s="505" t="s">
        <v>130</v>
      </c>
      <c r="BT207" s="506"/>
      <c r="BU207" s="506"/>
      <c r="BV207" s="507"/>
    </row>
    <row r="208" spans="2:74" ht="15.75" customHeight="1">
      <c r="B208" s="571"/>
      <c r="C208" s="572"/>
      <c r="D208" s="572"/>
      <c r="E208" s="572"/>
      <c r="F208" s="623"/>
      <c r="G208" s="635"/>
      <c r="H208" s="636"/>
      <c r="I208" s="636"/>
      <c r="J208" s="636"/>
      <c r="K208" s="637"/>
      <c r="L208" s="326"/>
      <c r="M208" s="327"/>
      <c r="N208" s="327"/>
      <c r="O208" s="327"/>
      <c r="P208" s="327"/>
      <c r="Q208" s="328"/>
      <c r="R208" s="510"/>
      <c r="S208" s="511"/>
      <c r="T208" s="511"/>
      <c r="U208" s="511"/>
      <c r="V208" s="515"/>
      <c r="W208" s="510" t="s">
        <v>74</v>
      </c>
      <c r="X208" s="511"/>
      <c r="Y208" s="531"/>
      <c r="Z208" s="531"/>
      <c r="AA208" s="531"/>
      <c r="AB208" s="531"/>
      <c r="AC208" s="531"/>
      <c r="AD208" s="531"/>
      <c r="AE208" s="531"/>
      <c r="AF208" s="531"/>
      <c r="AG208" s="531"/>
      <c r="AH208" s="531"/>
      <c r="AI208" s="531"/>
      <c r="AJ208" s="531"/>
      <c r="AK208" s="531"/>
      <c r="AL208" s="531"/>
      <c r="AM208" s="319"/>
      <c r="AN208" s="320"/>
      <c r="AO208" s="321" t="s">
        <v>681</v>
      </c>
      <c r="AP208" s="321"/>
      <c r="AQ208" s="321"/>
      <c r="AR208" s="321"/>
      <c r="AS208" s="321"/>
      <c r="AT208" s="321"/>
      <c r="AU208" s="321"/>
      <c r="AV208" s="321"/>
      <c r="AW208" s="321"/>
      <c r="AX208" s="321"/>
      <c r="AY208" s="321"/>
      <c r="AZ208" s="321"/>
      <c r="BA208" s="321"/>
      <c r="BB208" s="321"/>
      <c r="BC208" s="321"/>
      <c r="BD208" s="321"/>
      <c r="BE208" s="321"/>
      <c r="BF208" s="321"/>
      <c r="BG208" s="321"/>
      <c r="BH208" s="325"/>
      <c r="BI208" s="229"/>
      <c r="BJ208" s="394"/>
      <c r="BK208" s="394"/>
      <c r="BL208" s="394"/>
      <c r="BM208" s="394"/>
      <c r="BN208" s="395"/>
      <c r="BO208" s="200"/>
      <c r="BP208" s="201"/>
      <c r="BQ208" s="201"/>
      <c r="BR208" s="202"/>
      <c r="BS208" s="200"/>
      <c r="BT208" s="201"/>
      <c r="BU208" s="201"/>
      <c r="BV208" s="202"/>
    </row>
    <row r="209" spans="2:74" ht="15.75" customHeight="1">
      <c r="B209" s="571"/>
      <c r="C209" s="572"/>
      <c r="D209" s="572"/>
      <c r="E209" s="572"/>
      <c r="F209" s="623"/>
      <c r="G209" s="635"/>
      <c r="H209" s="636"/>
      <c r="I209" s="636"/>
      <c r="J209" s="636"/>
      <c r="K209" s="637"/>
      <c r="L209" s="326"/>
      <c r="M209" s="327"/>
      <c r="N209" s="327"/>
      <c r="O209" s="327"/>
      <c r="P209" s="327"/>
      <c r="Q209" s="328"/>
      <c r="R209" s="510"/>
      <c r="S209" s="511"/>
      <c r="T209" s="511"/>
      <c r="U209" s="511"/>
      <c r="V209" s="515"/>
      <c r="W209" s="510" t="s">
        <v>74</v>
      </c>
      <c r="X209" s="511"/>
      <c r="Y209" s="531"/>
      <c r="Z209" s="531"/>
      <c r="AA209" s="531"/>
      <c r="AB209" s="531"/>
      <c r="AC209" s="531"/>
      <c r="AD209" s="531"/>
      <c r="AE209" s="531"/>
      <c r="AF209" s="531"/>
      <c r="AG209" s="531"/>
      <c r="AH209" s="531"/>
      <c r="AI209" s="531"/>
      <c r="AJ209" s="531"/>
      <c r="AK209" s="531"/>
      <c r="AL209" s="531"/>
      <c r="AM209" s="319"/>
      <c r="AN209" s="320"/>
      <c r="AO209" s="321" t="s">
        <v>682</v>
      </c>
      <c r="AP209" s="321"/>
      <c r="AQ209" s="321"/>
      <c r="AR209" s="321"/>
      <c r="AS209" s="321"/>
      <c r="AT209" s="321"/>
      <c r="AU209" s="321"/>
      <c r="AV209" s="321"/>
      <c r="AW209" s="321"/>
      <c r="AX209" s="321"/>
      <c r="AY209" s="321"/>
      <c r="AZ209" s="321"/>
      <c r="BA209" s="321"/>
      <c r="BB209" s="321"/>
      <c r="BC209" s="321"/>
      <c r="BD209" s="321"/>
      <c r="BE209" s="321"/>
      <c r="BF209" s="321"/>
      <c r="BG209" s="321"/>
      <c r="BH209" s="325"/>
      <c r="BI209" s="229"/>
      <c r="BJ209" s="394"/>
      <c r="BK209" s="394"/>
      <c r="BL209" s="394"/>
      <c r="BM209" s="394"/>
      <c r="BN209" s="395"/>
      <c r="BO209" s="200"/>
      <c r="BP209" s="201"/>
      <c r="BQ209" s="201"/>
      <c r="BR209" s="202"/>
      <c r="BS209" s="200"/>
      <c r="BT209" s="201"/>
      <c r="BU209" s="201"/>
      <c r="BV209" s="202"/>
    </row>
    <row r="210" spans="2:74" ht="15.75" customHeight="1">
      <c r="B210" s="571"/>
      <c r="C210" s="572"/>
      <c r="D210" s="572"/>
      <c r="E210" s="572"/>
      <c r="F210" s="623"/>
      <c r="G210" s="635"/>
      <c r="H210" s="636"/>
      <c r="I210" s="636"/>
      <c r="J210" s="636"/>
      <c r="K210" s="637"/>
      <c r="L210" s="326"/>
      <c r="M210" s="327"/>
      <c r="N210" s="327"/>
      <c r="O210" s="327"/>
      <c r="P210" s="327"/>
      <c r="Q210" s="328"/>
      <c r="R210" s="510"/>
      <c r="S210" s="511"/>
      <c r="T210" s="511"/>
      <c r="U210" s="511"/>
      <c r="V210" s="515"/>
      <c r="W210" s="510" t="s">
        <v>74</v>
      </c>
      <c r="X210" s="511"/>
      <c r="Y210" s="531"/>
      <c r="Z210" s="531"/>
      <c r="AA210" s="531"/>
      <c r="AB210" s="531"/>
      <c r="AC210" s="531"/>
      <c r="AD210" s="531"/>
      <c r="AE210" s="531"/>
      <c r="AF210" s="531"/>
      <c r="AG210" s="531"/>
      <c r="AH210" s="531"/>
      <c r="AI210" s="531"/>
      <c r="AJ210" s="531"/>
      <c r="AK210" s="531"/>
      <c r="AL210" s="531"/>
      <c r="AM210" s="510" t="s">
        <v>74</v>
      </c>
      <c r="AN210" s="511"/>
      <c r="AO210" s="321" t="s">
        <v>683</v>
      </c>
      <c r="AP210" s="321"/>
      <c r="AQ210" s="321"/>
      <c r="AR210" s="321"/>
      <c r="AS210" s="321"/>
      <c r="AT210" s="321"/>
      <c r="AU210" s="321"/>
      <c r="AV210" s="321"/>
      <c r="AW210" s="321"/>
      <c r="AX210" s="321"/>
      <c r="AY210" s="321"/>
      <c r="AZ210" s="321"/>
      <c r="BA210" s="321"/>
      <c r="BB210" s="321"/>
      <c r="BC210" s="321"/>
      <c r="BD210" s="321"/>
      <c r="BE210" s="321"/>
      <c r="BF210" s="321"/>
      <c r="BG210" s="321"/>
      <c r="BH210" s="325"/>
      <c r="BI210" s="229"/>
      <c r="BJ210" s="394"/>
      <c r="BK210" s="394"/>
      <c r="BL210" s="394"/>
      <c r="BM210" s="394"/>
      <c r="BN210" s="395"/>
      <c r="BO210" s="200"/>
      <c r="BP210" s="201"/>
      <c r="BQ210" s="201"/>
      <c r="BR210" s="202"/>
      <c r="BS210" s="200"/>
      <c r="BT210" s="201"/>
      <c r="BU210" s="201"/>
      <c r="BV210" s="202"/>
    </row>
    <row r="211" spans="2:74" ht="15.75" customHeight="1">
      <c r="B211" s="571"/>
      <c r="C211" s="572"/>
      <c r="D211" s="572"/>
      <c r="E211" s="572"/>
      <c r="F211" s="623"/>
      <c r="G211" s="635"/>
      <c r="H211" s="636"/>
      <c r="I211" s="636"/>
      <c r="J211" s="636"/>
      <c r="K211" s="637"/>
      <c r="L211" s="326"/>
      <c r="M211" s="327"/>
      <c r="N211" s="327"/>
      <c r="O211" s="327"/>
      <c r="P211" s="327"/>
      <c r="Q211" s="328"/>
      <c r="R211" s="510"/>
      <c r="S211" s="511"/>
      <c r="T211" s="511"/>
      <c r="U211" s="511"/>
      <c r="V211" s="515"/>
      <c r="W211" s="510" t="s">
        <v>74</v>
      </c>
      <c r="X211" s="511"/>
      <c r="Y211" s="531"/>
      <c r="Z211" s="531"/>
      <c r="AA211" s="531"/>
      <c r="AB211" s="531"/>
      <c r="AC211" s="531"/>
      <c r="AD211" s="531"/>
      <c r="AE211" s="531"/>
      <c r="AF211" s="531"/>
      <c r="AG211" s="531"/>
      <c r="AH211" s="531"/>
      <c r="AI211" s="531"/>
      <c r="AJ211" s="531"/>
      <c r="AK211" s="531"/>
      <c r="AL211" s="531"/>
      <c r="AM211" s="319"/>
      <c r="AN211" s="320"/>
      <c r="AO211" s="321" t="s">
        <v>684</v>
      </c>
      <c r="AP211" s="321"/>
      <c r="AQ211" s="321"/>
      <c r="AR211" s="321"/>
      <c r="AS211" s="321"/>
      <c r="AT211" s="321"/>
      <c r="AU211" s="321"/>
      <c r="AV211" s="321"/>
      <c r="AW211" s="321"/>
      <c r="AX211" s="321"/>
      <c r="AY211" s="321"/>
      <c r="AZ211" s="321"/>
      <c r="BA211" s="321"/>
      <c r="BB211" s="321"/>
      <c r="BC211" s="321"/>
      <c r="BD211" s="321"/>
      <c r="BE211" s="321"/>
      <c r="BF211" s="321"/>
      <c r="BG211" s="321"/>
      <c r="BH211" s="325"/>
      <c r="BI211" s="229"/>
      <c r="BJ211" s="394"/>
      <c r="BK211" s="394"/>
      <c r="BL211" s="394"/>
      <c r="BM211" s="394"/>
      <c r="BN211" s="395"/>
      <c r="BO211" s="200"/>
      <c r="BP211" s="201"/>
      <c r="BQ211" s="201"/>
      <c r="BR211" s="202"/>
      <c r="BS211" s="200"/>
      <c r="BT211" s="201"/>
      <c r="BU211" s="201"/>
      <c r="BV211" s="202"/>
    </row>
    <row r="212" spans="2:74" ht="15.75" customHeight="1">
      <c r="B212" s="571"/>
      <c r="C212" s="572"/>
      <c r="D212" s="572"/>
      <c r="E212" s="572"/>
      <c r="F212" s="623"/>
      <c r="G212" s="635"/>
      <c r="H212" s="636"/>
      <c r="I212" s="636"/>
      <c r="J212" s="636"/>
      <c r="K212" s="637"/>
      <c r="L212" s="329"/>
      <c r="M212" s="330"/>
      <c r="N212" s="330"/>
      <c r="O212" s="330"/>
      <c r="P212" s="330"/>
      <c r="Q212" s="332" t="s">
        <v>565</v>
      </c>
      <c r="R212" s="508"/>
      <c r="S212" s="509"/>
      <c r="T212" s="509"/>
      <c r="U212" s="509"/>
      <c r="V212" s="516"/>
      <c r="W212" s="508" t="s">
        <v>74</v>
      </c>
      <c r="X212" s="509"/>
      <c r="Y212" s="517"/>
      <c r="Z212" s="517"/>
      <c r="AA212" s="517"/>
      <c r="AB212" s="517"/>
      <c r="AC212" s="517"/>
      <c r="AD212" s="517"/>
      <c r="AE212" s="517"/>
      <c r="AF212" s="517"/>
      <c r="AG212" s="517"/>
      <c r="AH212" s="517"/>
      <c r="AI212" s="517"/>
      <c r="AJ212" s="517"/>
      <c r="AK212" s="517"/>
      <c r="AL212" s="517"/>
      <c r="AM212" s="315"/>
      <c r="AN212" s="316"/>
      <c r="AO212" s="318" t="s">
        <v>685</v>
      </c>
      <c r="AP212" s="318"/>
      <c r="AQ212" s="318"/>
      <c r="AR212" s="318"/>
      <c r="AS212" s="318"/>
      <c r="AT212" s="318"/>
      <c r="AU212" s="318"/>
      <c r="AV212" s="318"/>
      <c r="AW212" s="318"/>
      <c r="AX212" s="318"/>
      <c r="AY212" s="318"/>
      <c r="AZ212" s="318"/>
      <c r="BA212" s="318"/>
      <c r="BB212" s="318"/>
      <c r="BC212" s="318"/>
      <c r="BD212" s="318"/>
      <c r="BE212" s="318"/>
      <c r="BF212" s="318"/>
      <c r="BG212" s="318"/>
      <c r="BH212" s="331"/>
      <c r="BI212" s="229"/>
      <c r="BJ212" s="394"/>
      <c r="BK212" s="394"/>
      <c r="BL212" s="394"/>
      <c r="BM212" s="394"/>
      <c r="BN212" s="395"/>
      <c r="BO212" s="200"/>
      <c r="BP212" s="201"/>
      <c r="BQ212" s="201"/>
      <c r="BR212" s="202"/>
      <c r="BS212" s="200"/>
      <c r="BT212" s="201"/>
      <c r="BU212" s="201"/>
      <c r="BV212" s="202"/>
    </row>
    <row r="213" spans="2:74" ht="15.75" customHeight="1">
      <c r="B213" s="571"/>
      <c r="C213" s="572"/>
      <c r="D213" s="572"/>
      <c r="E213" s="572"/>
      <c r="F213" s="623"/>
      <c r="G213" s="635"/>
      <c r="H213" s="636"/>
      <c r="I213" s="636"/>
      <c r="J213" s="636"/>
      <c r="K213" s="637"/>
      <c r="L213" s="641" t="s">
        <v>686</v>
      </c>
      <c r="M213" s="642"/>
      <c r="N213" s="642"/>
      <c r="O213" s="642"/>
      <c r="P213" s="642"/>
      <c r="Q213" s="643"/>
      <c r="R213" s="512" t="s">
        <v>69</v>
      </c>
      <c r="S213" s="513"/>
      <c r="T213" s="513"/>
      <c r="U213" s="513"/>
      <c r="V213" s="514"/>
      <c r="W213" s="510" t="s">
        <v>74</v>
      </c>
      <c r="X213" s="511"/>
      <c r="Y213" s="314" t="s">
        <v>673</v>
      </c>
      <c r="Z213" s="314"/>
      <c r="AA213" s="314"/>
      <c r="AB213" s="314"/>
      <c r="AC213" s="314"/>
      <c r="AD213" s="314"/>
      <c r="AE213" s="314"/>
      <c r="AF213" s="314"/>
      <c r="AG213" s="314"/>
      <c r="AH213" s="314"/>
      <c r="AI213" s="314"/>
      <c r="AJ213" s="314"/>
      <c r="AK213" s="314"/>
      <c r="AL213" s="314"/>
      <c r="AM213" s="512" t="s">
        <v>74</v>
      </c>
      <c r="AN213" s="513"/>
      <c r="AO213" s="314" t="s">
        <v>688</v>
      </c>
      <c r="AP213" s="314"/>
      <c r="AQ213" s="314"/>
      <c r="AR213" s="314"/>
      <c r="AS213" s="314"/>
      <c r="AT213" s="314"/>
      <c r="AU213" s="314"/>
      <c r="AV213" s="314"/>
      <c r="AW213" s="314"/>
      <c r="AX213" s="314"/>
      <c r="AY213" s="314"/>
      <c r="AZ213" s="314"/>
      <c r="BA213" s="314"/>
      <c r="BB213" s="314"/>
      <c r="BC213" s="314"/>
      <c r="BD213" s="314"/>
      <c r="BE213" s="314"/>
      <c r="BF213" s="314"/>
      <c r="BG213" s="314"/>
      <c r="BH213" s="323"/>
      <c r="BI213" s="499" t="s">
        <v>434</v>
      </c>
      <c r="BJ213" s="500"/>
      <c r="BK213" s="500"/>
      <c r="BL213" s="500"/>
      <c r="BM213" s="500"/>
      <c r="BN213" s="501"/>
      <c r="BO213" s="502" t="s">
        <v>129</v>
      </c>
      <c r="BP213" s="503"/>
      <c r="BQ213" s="503"/>
      <c r="BR213" s="504"/>
      <c r="BS213" s="502" t="s">
        <v>129</v>
      </c>
      <c r="BT213" s="503"/>
      <c r="BU213" s="503"/>
      <c r="BV213" s="504"/>
    </row>
    <row r="214" spans="2:74" ht="15.75" customHeight="1">
      <c r="B214" s="571"/>
      <c r="C214" s="572"/>
      <c r="D214" s="572"/>
      <c r="E214" s="572"/>
      <c r="F214" s="623"/>
      <c r="G214" s="635"/>
      <c r="H214" s="636"/>
      <c r="I214" s="636"/>
      <c r="J214" s="636"/>
      <c r="K214" s="637"/>
      <c r="L214" s="644"/>
      <c r="M214" s="645"/>
      <c r="N214" s="645"/>
      <c r="O214" s="645"/>
      <c r="P214" s="645"/>
      <c r="Q214" s="646"/>
      <c r="R214" s="510"/>
      <c r="S214" s="511"/>
      <c r="T214" s="511"/>
      <c r="U214" s="511"/>
      <c r="V214" s="515"/>
      <c r="W214" s="510" t="s">
        <v>74</v>
      </c>
      <c r="X214" s="511"/>
      <c r="Y214" s="324" t="s">
        <v>674</v>
      </c>
      <c r="Z214" s="321"/>
      <c r="AA214" s="321"/>
      <c r="AB214" s="321"/>
      <c r="AC214" s="321"/>
      <c r="AD214" s="321"/>
      <c r="AE214" s="321"/>
      <c r="AF214" s="321"/>
      <c r="AG214" s="321"/>
      <c r="AH214" s="321"/>
      <c r="AI214" s="321"/>
      <c r="AJ214" s="321"/>
      <c r="AK214" s="321"/>
      <c r="AL214" s="321"/>
      <c r="AM214" s="319"/>
      <c r="AN214" s="320"/>
      <c r="AO214" s="321" t="s">
        <v>687</v>
      </c>
      <c r="AP214" s="321"/>
      <c r="AQ214" s="321"/>
      <c r="AR214" s="321"/>
      <c r="AS214" s="321"/>
      <c r="AT214" s="321"/>
      <c r="AU214" s="321"/>
      <c r="AV214" s="321"/>
      <c r="AW214" s="321"/>
      <c r="AX214" s="321"/>
      <c r="AY214" s="321"/>
      <c r="AZ214" s="321"/>
      <c r="BA214" s="321"/>
      <c r="BB214" s="321"/>
      <c r="BC214" s="321"/>
      <c r="BD214" s="321"/>
      <c r="BE214" s="321"/>
      <c r="BF214" s="321"/>
      <c r="BG214" s="321"/>
      <c r="BH214" s="325"/>
      <c r="BI214" s="170"/>
      <c r="BJ214" s="112"/>
      <c r="BK214" s="112"/>
      <c r="BL214" s="112"/>
      <c r="BM214" s="112"/>
      <c r="BN214" s="199"/>
      <c r="BO214" s="505" t="s">
        <v>130</v>
      </c>
      <c r="BP214" s="506"/>
      <c r="BQ214" s="506"/>
      <c r="BR214" s="507"/>
      <c r="BS214" s="505" t="s">
        <v>130</v>
      </c>
      <c r="BT214" s="506"/>
      <c r="BU214" s="506"/>
      <c r="BV214" s="507"/>
    </row>
    <row r="215" spans="2:74" ht="15.75" customHeight="1">
      <c r="B215" s="571"/>
      <c r="C215" s="572"/>
      <c r="D215" s="572"/>
      <c r="E215" s="572"/>
      <c r="F215" s="623"/>
      <c r="G215" s="635"/>
      <c r="H215" s="636"/>
      <c r="I215" s="636"/>
      <c r="J215" s="636"/>
      <c r="K215" s="637"/>
      <c r="L215" s="644"/>
      <c r="M215" s="645"/>
      <c r="N215" s="645"/>
      <c r="O215" s="645"/>
      <c r="P215" s="645"/>
      <c r="Q215" s="646"/>
      <c r="R215" s="510"/>
      <c r="S215" s="511"/>
      <c r="T215" s="511"/>
      <c r="U215" s="511"/>
      <c r="V215" s="515"/>
      <c r="W215" s="510" t="s">
        <v>74</v>
      </c>
      <c r="X215" s="511"/>
      <c r="Y215" s="531"/>
      <c r="Z215" s="531"/>
      <c r="AA215" s="531"/>
      <c r="AB215" s="531"/>
      <c r="AC215" s="531"/>
      <c r="AD215" s="531"/>
      <c r="AE215" s="531"/>
      <c r="AF215" s="531"/>
      <c r="AG215" s="531"/>
      <c r="AH215" s="531"/>
      <c r="AI215" s="531"/>
      <c r="AJ215" s="531"/>
      <c r="AK215" s="531"/>
      <c r="AL215" s="531"/>
      <c r="AM215" s="510" t="s">
        <v>74</v>
      </c>
      <c r="AN215" s="511"/>
      <c r="AO215" s="531"/>
      <c r="AP215" s="531"/>
      <c r="AQ215" s="531"/>
      <c r="AR215" s="531"/>
      <c r="AS215" s="531"/>
      <c r="AT215" s="531"/>
      <c r="AU215" s="531"/>
      <c r="AV215" s="531"/>
      <c r="AW215" s="531"/>
      <c r="AX215" s="531"/>
      <c r="AY215" s="531"/>
      <c r="AZ215" s="531"/>
      <c r="BA215" s="531"/>
      <c r="BB215" s="531"/>
      <c r="BC215" s="531"/>
      <c r="BD215" s="531"/>
      <c r="BE215" s="531"/>
      <c r="BF215" s="531"/>
      <c r="BG215" s="531"/>
      <c r="BH215" s="615"/>
      <c r="BI215" s="229"/>
      <c r="BJ215" s="394"/>
      <c r="BK215" s="394"/>
      <c r="BL215" s="394"/>
      <c r="BM215" s="394"/>
      <c r="BN215" s="395"/>
      <c r="BO215" s="200"/>
      <c r="BP215" s="201"/>
      <c r="BQ215" s="201"/>
      <c r="BR215" s="202"/>
      <c r="BS215" s="200"/>
      <c r="BT215" s="201"/>
      <c r="BU215" s="201"/>
      <c r="BV215" s="202"/>
    </row>
    <row r="216" spans="2:74" ht="15.75" customHeight="1">
      <c r="B216" s="571"/>
      <c r="C216" s="572"/>
      <c r="D216" s="572"/>
      <c r="E216" s="572"/>
      <c r="F216" s="623"/>
      <c r="G216" s="635"/>
      <c r="H216" s="636"/>
      <c r="I216" s="636"/>
      <c r="J216" s="636"/>
      <c r="K216" s="637"/>
      <c r="L216" s="329"/>
      <c r="M216" s="330"/>
      <c r="N216" s="330"/>
      <c r="O216" s="330"/>
      <c r="P216" s="330"/>
      <c r="Q216" s="332" t="s">
        <v>565</v>
      </c>
      <c r="R216" s="508"/>
      <c r="S216" s="509"/>
      <c r="T216" s="509"/>
      <c r="U216" s="509"/>
      <c r="V216" s="516"/>
      <c r="W216" s="508" t="s">
        <v>74</v>
      </c>
      <c r="X216" s="509"/>
      <c r="Y216" s="517"/>
      <c r="Z216" s="517"/>
      <c r="AA216" s="517"/>
      <c r="AB216" s="517"/>
      <c r="AC216" s="517"/>
      <c r="AD216" s="517"/>
      <c r="AE216" s="517"/>
      <c r="AF216" s="517"/>
      <c r="AG216" s="517"/>
      <c r="AH216" s="517"/>
      <c r="AI216" s="517"/>
      <c r="AJ216" s="517"/>
      <c r="AK216" s="517"/>
      <c r="AL216" s="517"/>
      <c r="AM216" s="508" t="s">
        <v>74</v>
      </c>
      <c r="AN216" s="509"/>
      <c r="AO216" s="517"/>
      <c r="AP216" s="517"/>
      <c r="AQ216" s="517"/>
      <c r="AR216" s="517"/>
      <c r="AS216" s="517"/>
      <c r="AT216" s="517"/>
      <c r="AU216" s="517"/>
      <c r="AV216" s="517"/>
      <c r="AW216" s="517"/>
      <c r="AX216" s="517"/>
      <c r="AY216" s="517"/>
      <c r="AZ216" s="517"/>
      <c r="BA216" s="517"/>
      <c r="BB216" s="517"/>
      <c r="BC216" s="517"/>
      <c r="BD216" s="517"/>
      <c r="BE216" s="517"/>
      <c r="BF216" s="517"/>
      <c r="BG216" s="517"/>
      <c r="BH216" s="518"/>
      <c r="BI216" s="229"/>
      <c r="BJ216" s="394"/>
      <c r="BK216" s="394"/>
      <c r="BL216" s="394"/>
      <c r="BM216" s="394"/>
      <c r="BN216" s="395"/>
      <c r="BO216" s="200"/>
      <c r="BP216" s="201"/>
      <c r="BQ216" s="201"/>
      <c r="BR216" s="202"/>
      <c r="BS216" s="200"/>
      <c r="BT216" s="201"/>
      <c r="BU216" s="201"/>
      <c r="BV216" s="202"/>
    </row>
    <row r="217" spans="2:74" ht="15.75" customHeight="1">
      <c r="B217" s="571"/>
      <c r="C217" s="572"/>
      <c r="D217" s="572"/>
      <c r="E217" s="572"/>
      <c r="F217" s="623"/>
      <c r="G217" s="635"/>
      <c r="H217" s="636"/>
      <c r="I217" s="636"/>
      <c r="J217" s="636"/>
      <c r="K217" s="637"/>
      <c r="L217" s="641" t="s">
        <v>689</v>
      </c>
      <c r="M217" s="642"/>
      <c r="N217" s="642"/>
      <c r="O217" s="642"/>
      <c r="P217" s="642"/>
      <c r="Q217" s="643"/>
      <c r="R217" s="512" t="s">
        <v>69</v>
      </c>
      <c r="S217" s="513"/>
      <c r="T217" s="513"/>
      <c r="U217" s="513"/>
      <c r="V217" s="514"/>
      <c r="W217" s="510" t="s">
        <v>74</v>
      </c>
      <c r="X217" s="511"/>
      <c r="Y217" s="321" t="s">
        <v>673</v>
      </c>
      <c r="Z217" s="321"/>
      <c r="AA217" s="321"/>
      <c r="AB217" s="321"/>
      <c r="AC217" s="321"/>
      <c r="AD217" s="321"/>
      <c r="AE217" s="321"/>
      <c r="AF217" s="321"/>
      <c r="AG217" s="321"/>
      <c r="AH217" s="321"/>
      <c r="AI217" s="321"/>
      <c r="AJ217" s="321"/>
      <c r="AK217" s="321"/>
      <c r="AL217" s="321"/>
      <c r="AM217" s="512" t="s">
        <v>74</v>
      </c>
      <c r="AN217" s="513"/>
      <c r="AO217" s="321" t="s">
        <v>690</v>
      </c>
      <c r="AP217" s="321"/>
      <c r="AQ217" s="321"/>
      <c r="AR217" s="321"/>
      <c r="AS217" s="321"/>
      <c r="AT217" s="321"/>
      <c r="AU217" s="321"/>
      <c r="AV217" s="321"/>
      <c r="AW217" s="321"/>
      <c r="AX217" s="321"/>
      <c r="AY217" s="321"/>
      <c r="AZ217" s="321"/>
      <c r="BA217" s="321"/>
      <c r="BB217" s="321"/>
      <c r="BC217" s="321"/>
      <c r="BD217" s="321"/>
      <c r="BE217" s="321"/>
      <c r="BF217" s="321"/>
      <c r="BG217" s="321"/>
      <c r="BH217" s="325"/>
      <c r="BI217" s="499" t="s">
        <v>434</v>
      </c>
      <c r="BJ217" s="500"/>
      <c r="BK217" s="500"/>
      <c r="BL217" s="500"/>
      <c r="BM217" s="500"/>
      <c r="BN217" s="501"/>
      <c r="BO217" s="502" t="s">
        <v>129</v>
      </c>
      <c r="BP217" s="503"/>
      <c r="BQ217" s="503"/>
      <c r="BR217" s="504"/>
      <c r="BS217" s="502" t="s">
        <v>129</v>
      </c>
      <c r="BT217" s="503"/>
      <c r="BU217" s="503"/>
      <c r="BV217" s="504"/>
    </row>
    <row r="218" spans="2:74" ht="15.75" customHeight="1">
      <c r="B218" s="571"/>
      <c r="C218" s="572"/>
      <c r="D218" s="572"/>
      <c r="E218" s="572"/>
      <c r="F218" s="623"/>
      <c r="G218" s="635"/>
      <c r="H218" s="636"/>
      <c r="I218" s="636"/>
      <c r="J218" s="636"/>
      <c r="K218" s="637"/>
      <c r="L218" s="644"/>
      <c r="M218" s="645"/>
      <c r="N218" s="645"/>
      <c r="O218" s="645"/>
      <c r="P218" s="645"/>
      <c r="Q218" s="646"/>
      <c r="R218" s="510"/>
      <c r="S218" s="511"/>
      <c r="T218" s="511"/>
      <c r="U218" s="511"/>
      <c r="V218" s="515"/>
      <c r="W218" s="510" t="s">
        <v>74</v>
      </c>
      <c r="X218" s="511"/>
      <c r="Y218" s="531"/>
      <c r="Z218" s="531"/>
      <c r="AA218" s="531"/>
      <c r="AB218" s="531"/>
      <c r="AC218" s="531"/>
      <c r="AD218" s="531"/>
      <c r="AE218" s="531"/>
      <c r="AF218" s="531"/>
      <c r="AG218" s="531"/>
      <c r="AH218" s="531"/>
      <c r="AI218" s="531"/>
      <c r="AJ218" s="531"/>
      <c r="AK218" s="531"/>
      <c r="AL218" s="531"/>
      <c r="AM218" s="319"/>
      <c r="AN218" s="320"/>
      <c r="AO218" s="321" t="s">
        <v>691</v>
      </c>
      <c r="AP218" s="321"/>
      <c r="AQ218" s="321"/>
      <c r="AR218" s="321"/>
      <c r="AS218" s="321"/>
      <c r="AT218" s="321"/>
      <c r="AU218" s="321"/>
      <c r="AV218" s="321"/>
      <c r="AW218" s="321"/>
      <c r="AX218" s="321"/>
      <c r="AY218" s="321"/>
      <c r="AZ218" s="321"/>
      <c r="BA218" s="321"/>
      <c r="BB218" s="321"/>
      <c r="BC218" s="321"/>
      <c r="BD218" s="321"/>
      <c r="BE218" s="321"/>
      <c r="BF218" s="321"/>
      <c r="BG218" s="321"/>
      <c r="BH218" s="325"/>
      <c r="BI218" s="170"/>
      <c r="BJ218" s="112"/>
      <c r="BK218" s="112"/>
      <c r="BL218" s="112"/>
      <c r="BM218" s="112"/>
      <c r="BN218" s="199"/>
      <c r="BO218" s="505" t="s">
        <v>130</v>
      </c>
      <c r="BP218" s="506"/>
      <c r="BQ218" s="506"/>
      <c r="BR218" s="507"/>
      <c r="BS218" s="505" t="s">
        <v>130</v>
      </c>
      <c r="BT218" s="506"/>
      <c r="BU218" s="506"/>
      <c r="BV218" s="507"/>
    </row>
    <row r="219" spans="2:74" ht="15.75" customHeight="1">
      <c r="B219" s="571"/>
      <c r="C219" s="572"/>
      <c r="D219" s="572"/>
      <c r="E219" s="572"/>
      <c r="F219" s="623"/>
      <c r="G219" s="638"/>
      <c r="H219" s="639"/>
      <c r="I219" s="639"/>
      <c r="J219" s="639"/>
      <c r="K219" s="640"/>
      <c r="L219" s="326"/>
      <c r="M219" s="327"/>
      <c r="N219" s="327"/>
      <c r="O219" s="327"/>
      <c r="P219" s="327"/>
      <c r="Q219" s="333">
        <v>3</v>
      </c>
      <c r="R219" s="508"/>
      <c r="S219" s="509"/>
      <c r="T219" s="509"/>
      <c r="U219" s="509"/>
      <c r="V219" s="516"/>
      <c r="W219" s="508" t="s">
        <v>74</v>
      </c>
      <c r="X219" s="509"/>
      <c r="Y219" s="517"/>
      <c r="Z219" s="517"/>
      <c r="AA219" s="517"/>
      <c r="AB219" s="517"/>
      <c r="AC219" s="517"/>
      <c r="AD219" s="517"/>
      <c r="AE219" s="517"/>
      <c r="AF219" s="517"/>
      <c r="AG219" s="517"/>
      <c r="AH219" s="517"/>
      <c r="AI219" s="517"/>
      <c r="AJ219" s="517"/>
      <c r="AK219" s="517"/>
      <c r="AL219" s="517"/>
      <c r="AM219" s="508" t="s">
        <v>74</v>
      </c>
      <c r="AN219" s="509"/>
      <c r="AO219" s="531"/>
      <c r="AP219" s="517"/>
      <c r="AQ219" s="517"/>
      <c r="AR219" s="517"/>
      <c r="AS219" s="517"/>
      <c r="AT219" s="517"/>
      <c r="AU219" s="517"/>
      <c r="AV219" s="517"/>
      <c r="AW219" s="517"/>
      <c r="AX219" s="517"/>
      <c r="AY219" s="517"/>
      <c r="AZ219" s="517"/>
      <c r="BA219" s="517"/>
      <c r="BB219" s="517"/>
      <c r="BC219" s="517"/>
      <c r="BD219" s="517"/>
      <c r="BE219" s="517"/>
      <c r="BF219" s="517"/>
      <c r="BG219" s="517"/>
      <c r="BH219" s="518"/>
      <c r="BI219" s="124"/>
      <c r="BJ219" s="121"/>
      <c r="BK219" s="121"/>
      <c r="BL219" s="121"/>
      <c r="BM219" s="121"/>
      <c r="BN219" s="127"/>
      <c r="BO219" s="203"/>
      <c r="BP219" s="204"/>
      <c r="BQ219" s="204"/>
      <c r="BR219" s="205"/>
      <c r="BS219" s="203"/>
      <c r="BT219" s="204"/>
      <c r="BU219" s="204"/>
      <c r="BV219" s="205"/>
    </row>
    <row r="220" spans="2:74" ht="15.75" customHeight="1">
      <c r="B220" s="571"/>
      <c r="C220" s="572"/>
      <c r="D220" s="572"/>
      <c r="E220" s="572"/>
      <c r="F220" s="623"/>
      <c r="G220" s="288" t="s">
        <v>509</v>
      </c>
      <c r="H220" s="311"/>
      <c r="I220" s="311"/>
      <c r="J220" s="311"/>
      <c r="K220" s="312"/>
      <c r="L220" s="641" t="s">
        <v>671</v>
      </c>
      <c r="M220" s="642"/>
      <c r="N220" s="642"/>
      <c r="O220" s="642"/>
      <c r="P220" s="642"/>
      <c r="Q220" s="643"/>
      <c r="R220" s="647" t="s">
        <v>69</v>
      </c>
      <c r="S220" s="647"/>
      <c r="T220" s="647"/>
      <c r="U220" s="647"/>
      <c r="V220" s="647"/>
      <c r="W220" s="510" t="s">
        <v>74</v>
      </c>
      <c r="X220" s="511"/>
      <c r="Y220" s="116" t="s">
        <v>158</v>
      </c>
      <c r="Z220" s="116"/>
      <c r="AA220" s="116"/>
      <c r="AB220" s="116"/>
      <c r="AC220" s="116"/>
      <c r="AD220" s="116"/>
      <c r="AE220" s="116"/>
      <c r="AF220" s="116"/>
      <c r="AG220" s="116"/>
      <c r="AH220" s="116"/>
      <c r="AI220" s="116"/>
      <c r="AJ220" s="116"/>
      <c r="AK220" s="116"/>
      <c r="AL220" s="116"/>
      <c r="AM220" s="512" t="s">
        <v>74</v>
      </c>
      <c r="AN220" s="513"/>
      <c r="AO220" s="116" t="s">
        <v>157</v>
      </c>
      <c r="AP220" s="116"/>
      <c r="AQ220" s="116"/>
      <c r="AR220" s="116"/>
      <c r="AS220" s="116"/>
      <c r="AT220" s="116"/>
      <c r="AU220" s="116"/>
      <c r="AV220" s="116"/>
      <c r="AW220" s="116"/>
      <c r="AX220" s="116"/>
      <c r="AY220" s="116"/>
      <c r="AZ220" s="116"/>
      <c r="BA220" s="116"/>
      <c r="BB220" s="116"/>
      <c r="BC220" s="116"/>
      <c r="BD220" s="116"/>
      <c r="BE220" s="116"/>
      <c r="BF220" s="116"/>
      <c r="BG220" s="116"/>
      <c r="BH220" s="116"/>
      <c r="BI220" s="650" t="s">
        <v>428</v>
      </c>
      <c r="BJ220" s="611"/>
      <c r="BK220" s="611"/>
      <c r="BL220" s="611"/>
      <c r="BM220" s="611"/>
      <c r="BN220" s="651"/>
      <c r="BO220" s="502" t="s">
        <v>129</v>
      </c>
      <c r="BP220" s="503"/>
      <c r="BQ220" s="503"/>
      <c r="BR220" s="504"/>
      <c r="BS220" s="502" t="s">
        <v>129</v>
      </c>
      <c r="BT220" s="503"/>
      <c r="BU220" s="503"/>
      <c r="BV220" s="504"/>
    </row>
    <row r="221" spans="2:74" ht="15.75" customHeight="1">
      <c r="B221" s="571"/>
      <c r="C221" s="572"/>
      <c r="D221" s="572"/>
      <c r="E221" s="572"/>
      <c r="F221" s="623"/>
      <c r="G221" s="635" t="s">
        <v>156</v>
      </c>
      <c r="H221" s="636"/>
      <c r="I221" s="636"/>
      <c r="J221" s="636"/>
      <c r="K221" s="637"/>
      <c r="L221" s="644"/>
      <c r="M221" s="645"/>
      <c r="N221" s="645"/>
      <c r="O221" s="645"/>
      <c r="P221" s="645"/>
      <c r="Q221" s="646"/>
      <c r="R221" s="647"/>
      <c r="S221" s="647"/>
      <c r="T221" s="647"/>
      <c r="U221" s="647"/>
      <c r="V221" s="647"/>
      <c r="W221" s="510" t="s">
        <v>74</v>
      </c>
      <c r="X221" s="511"/>
      <c r="Y221" s="120" t="s">
        <v>674</v>
      </c>
      <c r="Z221" s="120"/>
      <c r="AA221" s="120"/>
      <c r="AB221" s="120"/>
      <c r="AC221" s="120"/>
      <c r="AD221" s="120"/>
      <c r="AE221" s="120"/>
      <c r="AF221" s="120"/>
      <c r="AG221" s="120"/>
      <c r="AH221" s="120"/>
      <c r="AI221" s="120"/>
      <c r="AJ221" s="120"/>
      <c r="AK221" s="120"/>
      <c r="AL221" s="120"/>
      <c r="AM221" s="319"/>
      <c r="AN221" s="320"/>
      <c r="AO221" s="120" t="s">
        <v>155</v>
      </c>
      <c r="AP221" s="120"/>
      <c r="AQ221" s="120"/>
      <c r="AR221" s="120"/>
      <c r="AS221" s="120"/>
      <c r="AT221" s="120"/>
      <c r="AU221" s="120"/>
      <c r="AV221" s="120"/>
      <c r="AW221" s="120"/>
      <c r="AX221" s="120"/>
      <c r="AY221" s="120"/>
      <c r="AZ221" s="120"/>
      <c r="BA221" s="120"/>
      <c r="BB221" s="120"/>
      <c r="BC221" s="120"/>
      <c r="BD221" s="120"/>
      <c r="BE221" s="120"/>
      <c r="BF221" s="120"/>
      <c r="BG221" s="120"/>
      <c r="BH221" s="120"/>
      <c r="BI221" s="229"/>
      <c r="BJ221" s="394"/>
      <c r="BK221" s="394"/>
      <c r="BL221" s="394"/>
      <c r="BM221" s="394"/>
      <c r="BN221" s="395"/>
      <c r="BO221" s="505" t="s">
        <v>130</v>
      </c>
      <c r="BP221" s="506"/>
      <c r="BQ221" s="506"/>
      <c r="BR221" s="507"/>
      <c r="BS221" s="505" t="s">
        <v>130</v>
      </c>
      <c r="BT221" s="506"/>
      <c r="BU221" s="506"/>
      <c r="BV221" s="507"/>
    </row>
    <row r="222" spans="2:74" ht="15.75" customHeight="1">
      <c r="B222" s="571"/>
      <c r="C222" s="572"/>
      <c r="D222" s="572"/>
      <c r="E222" s="572"/>
      <c r="F222" s="623"/>
      <c r="G222" s="635"/>
      <c r="H222" s="636"/>
      <c r="I222" s="636"/>
      <c r="J222" s="636"/>
      <c r="K222" s="637"/>
      <c r="L222" s="644"/>
      <c r="M222" s="645"/>
      <c r="N222" s="645"/>
      <c r="O222" s="645"/>
      <c r="P222" s="645"/>
      <c r="Q222" s="646"/>
      <c r="R222" s="647"/>
      <c r="S222" s="647"/>
      <c r="T222" s="647"/>
      <c r="U222" s="647"/>
      <c r="V222" s="647"/>
      <c r="W222" s="510" t="s">
        <v>74</v>
      </c>
      <c r="X222" s="511"/>
      <c r="Y222" s="531"/>
      <c r="Z222" s="531"/>
      <c r="AA222" s="531"/>
      <c r="AB222" s="531"/>
      <c r="AC222" s="531"/>
      <c r="AD222" s="531"/>
      <c r="AE222" s="531"/>
      <c r="AF222" s="531"/>
      <c r="AG222" s="531"/>
      <c r="AH222" s="531"/>
      <c r="AI222" s="531"/>
      <c r="AJ222" s="531"/>
      <c r="AK222" s="531"/>
      <c r="AL222" s="531"/>
      <c r="AM222" s="510" t="s">
        <v>74</v>
      </c>
      <c r="AN222" s="511"/>
      <c r="AO222" s="120" t="s">
        <v>625</v>
      </c>
      <c r="AP222" s="120"/>
      <c r="AQ222" s="120"/>
      <c r="AR222" s="120"/>
      <c r="AS222" s="120"/>
      <c r="AT222" s="120"/>
      <c r="AU222" s="120"/>
      <c r="AV222" s="120"/>
      <c r="AW222" s="120"/>
      <c r="AX222" s="120"/>
      <c r="AY222" s="120"/>
      <c r="AZ222" s="120"/>
      <c r="BA222" s="120"/>
      <c r="BB222" s="120"/>
      <c r="BC222" s="120"/>
      <c r="BD222" s="120"/>
      <c r="BE222" s="120"/>
      <c r="BF222" s="120"/>
      <c r="BG222" s="120"/>
      <c r="BH222" s="120"/>
      <c r="BI222" s="229"/>
      <c r="BJ222" s="394"/>
      <c r="BK222" s="394"/>
      <c r="BL222" s="394"/>
      <c r="BM222" s="394"/>
      <c r="BN222" s="395"/>
      <c r="BO222" s="299"/>
      <c r="BP222" s="300"/>
      <c r="BQ222" s="300"/>
      <c r="BR222" s="301"/>
      <c r="BS222" s="299"/>
      <c r="BT222" s="300"/>
      <c r="BU222" s="300"/>
      <c r="BV222" s="301"/>
    </row>
    <row r="223" spans="2:74" ht="15.75" customHeight="1">
      <c r="B223" s="571"/>
      <c r="C223" s="572"/>
      <c r="D223" s="572"/>
      <c r="E223" s="572"/>
      <c r="F223" s="623"/>
      <c r="G223" s="635"/>
      <c r="H223" s="636"/>
      <c r="I223" s="636"/>
      <c r="J223" s="636"/>
      <c r="K223" s="637"/>
      <c r="L223" s="644"/>
      <c r="M223" s="645"/>
      <c r="N223" s="645"/>
      <c r="O223" s="645"/>
      <c r="P223" s="645"/>
      <c r="Q223" s="646"/>
      <c r="R223" s="647"/>
      <c r="S223" s="647"/>
      <c r="T223" s="647"/>
      <c r="U223" s="647"/>
      <c r="V223" s="647"/>
      <c r="W223" s="510" t="s">
        <v>74</v>
      </c>
      <c r="X223" s="511"/>
      <c r="Y223" s="531"/>
      <c r="Z223" s="531"/>
      <c r="AA223" s="531"/>
      <c r="AB223" s="531"/>
      <c r="AC223" s="531"/>
      <c r="AD223" s="531"/>
      <c r="AE223" s="531"/>
      <c r="AF223" s="531"/>
      <c r="AG223" s="531"/>
      <c r="AH223" s="531"/>
      <c r="AI223" s="531"/>
      <c r="AJ223" s="531"/>
      <c r="AK223" s="531"/>
      <c r="AL223" s="531"/>
      <c r="AM223" s="319"/>
      <c r="AN223" s="320"/>
      <c r="AO223" s="120" t="s">
        <v>676</v>
      </c>
      <c r="AP223" s="120"/>
      <c r="AQ223" s="120"/>
      <c r="AR223" s="120"/>
      <c r="AS223" s="120"/>
      <c r="AT223" s="120"/>
      <c r="AU223" s="120"/>
      <c r="AV223" s="120"/>
      <c r="AW223" s="120"/>
      <c r="AX223" s="120"/>
      <c r="AY223" s="120"/>
      <c r="AZ223" s="120"/>
      <c r="BA223" s="120"/>
      <c r="BB223" s="120"/>
      <c r="BC223" s="120"/>
      <c r="BD223" s="120"/>
      <c r="BE223" s="120"/>
      <c r="BF223" s="120"/>
      <c r="BG223" s="120"/>
      <c r="BH223" s="120"/>
      <c r="BI223" s="229"/>
      <c r="BJ223" s="394"/>
      <c r="BK223" s="394"/>
      <c r="BL223" s="394"/>
      <c r="BM223" s="394"/>
      <c r="BN223" s="395"/>
      <c r="BO223" s="299"/>
      <c r="BP223" s="300"/>
      <c r="BQ223" s="300"/>
      <c r="BR223" s="301"/>
      <c r="BS223" s="299"/>
      <c r="BT223" s="300"/>
      <c r="BU223" s="300"/>
      <c r="BV223" s="301"/>
    </row>
    <row r="224" spans="2:74" ht="15.75" customHeight="1">
      <c r="B224" s="571"/>
      <c r="C224" s="572"/>
      <c r="D224" s="572"/>
      <c r="E224" s="572"/>
      <c r="F224" s="623"/>
      <c r="G224" s="635"/>
      <c r="H224" s="636"/>
      <c r="I224" s="636"/>
      <c r="J224" s="636"/>
      <c r="K224" s="637"/>
      <c r="L224" s="329"/>
      <c r="M224" s="330"/>
      <c r="N224" s="330"/>
      <c r="O224" s="330"/>
      <c r="P224" s="330"/>
      <c r="Q224" s="332" t="s">
        <v>565</v>
      </c>
      <c r="R224" s="647"/>
      <c r="S224" s="647"/>
      <c r="T224" s="647"/>
      <c r="U224" s="647"/>
      <c r="V224" s="647"/>
      <c r="W224" s="508" t="s">
        <v>74</v>
      </c>
      <c r="X224" s="509"/>
      <c r="Y224" s="517"/>
      <c r="Z224" s="517"/>
      <c r="AA224" s="517"/>
      <c r="AB224" s="517"/>
      <c r="AC224" s="517"/>
      <c r="AD224" s="517"/>
      <c r="AE224" s="517"/>
      <c r="AF224" s="517"/>
      <c r="AG224" s="517"/>
      <c r="AH224" s="517"/>
      <c r="AI224" s="517"/>
      <c r="AJ224" s="517"/>
      <c r="AK224" s="517"/>
      <c r="AL224" s="517"/>
      <c r="AM224" s="508" t="s">
        <v>74</v>
      </c>
      <c r="AN224" s="509"/>
      <c r="AO224" s="121" t="s">
        <v>627</v>
      </c>
      <c r="AP224" s="121"/>
      <c r="AQ224" s="121"/>
      <c r="AR224" s="121"/>
      <c r="AS224" s="121"/>
      <c r="AT224" s="121"/>
      <c r="AU224" s="121"/>
      <c r="AV224" s="121"/>
      <c r="AW224" s="121"/>
      <c r="AX224" s="121"/>
      <c r="AY224" s="121"/>
      <c r="AZ224" s="121"/>
      <c r="BA224" s="121"/>
      <c r="BB224" s="121"/>
      <c r="BC224" s="121"/>
      <c r="BD224" s="121"/>
      <c r="BE224" s="121"/>
      <c r="BF224" s="121"/>
      <c r="BG224" s="121"/>
      <c r="BH224" s="121"/>
      <c r="BI224" s="170"/>
      <c r="BJ224" s="112"/>
      <c r="BK224" s="112"/>
      <c r="BL224" s="112"/>
      <c r="BM224" s="112"/>
      <c r="BN224" s="199"/>
      <c r="BO224" s="299"/>
      <c r="BP224" s="300"/>
      <c r="BQ224" s="300"/>
      <c r="BR224" s="301"/>
      <c r="BS224" s="299"/>
      <c r="BT224" s="300"/>
      <c r="BU224" s="300"/>
      <c r="BV224" s="301"/>
    </row>
    <row r="225" spans="2:74" ht="15.75" customHeight="1">
      <c r="B225" s="571"/>
      <c r="C225" s="572"/>
      <c r="D225" s="572"/>
      <c r="E225" s="572"/>
      <c r="F225" s="623"/>
      <c r="G225" s="635"/>
      <c r="H225" s="636"/>
      <c r="I225" s="636"/>
      <c r="J225" s="636"/>
      <c r="K225" s="637"/>
      <c r="L225" s="641" t="s">
        <v>692</v>
      </c>
      <c r="M225" s="642"/>
      <c r="N225" s="642"/>
      <c r="O225" s="642"/>
      <c r="P225" s="642"/>
      <c r="Q225" s="643"/>
      <c r="R225" s="647" t="s">
        <v>69</v>
      </c>
      <c r="S225" s="647"/>
      <c r="T225" s="647"/>
      <c r="U225" s="647"/>
      <c r="V225" s="647"/>
      <c r="W225" s="510" t="s">
        <v>74</v>
      </c>
      <c r="X225" s="511"/>
      <c r="Y225" s="116" t="s">
        <v>158</v>
      </c>
      <c r="Z225" s="116"/>
      <c r="AA225" s="116"/>
      <c r="AB225" s="116"/>
      <c r="AC225" s="116"/>
      <c r="AD225" s="116"/>
      <c r="AE225" s="116"/>
      <c r="AF225" s="116"/>
      <c r="AG225" s="116"/>
      <c r="AH225" s="116"/>
      <c r="AI225" s="116"/>
      <c r="AJ225" s="116"/>
      <c r="AK225" s="116"/>
      <c r="AL225" s="116"/>
      <c r="AM225" s="512" t="s">
        <v>74</v>
      </c>
      <c r="AN225" s="513"/>
      <c r="AO225" s="116" t="s">
        <v>690</v>
      </c>
      <c r="AP225" s="116"/>
      <c r="AQ225" s="116"/>
      <c r="AR225" s="116"/>
      <c r="AS225" s="116"/>
      <c r="AT225" s="116"/>
      <c r="AU225" s="116"/>
      <c r="AV225" s="116"/>
      <c r="AW225" s="116"/>
      <c r="AX225" s="116"/>
      <c r="AY225" s="116"/>
      <c r="AZ225" s="116"/>
      <c r="BA225" s="116"/>
      <c r="BB225" s="116"/>
      <c r="BC225" s="116"/>
      <c r="BD225" s="116"/>
      <c r="BE225" s="116"/>
      <c r="BF225" s="116"/>
      <c r="BG225" s="116"/>
      <c r="BH225" s="116"/>
      <c r="BI225" s="499" t="s">
        <v>428</v>
      </c>
      <c r="BJ225" s="500"/>
      <c r="BK225" s="500"/>
      <c r="BL225" s="500"/>
      <c r="BM225" s="500"/>
      <c r="BN225" s="501"/>
      <c r="BO225" s="502" t="s">
        <v>129</v>
      </c>
      <c r="BP225" s="503"/>
      <c r="BQ225" s="503"/>
      <c r="BR225" s="504"/>
      <c r="BS225" s="502" t="s">
        <v>129</v>
      </c>
      <c r="BT225" s="503"/>
      <c r="BU225" s="503"/>
      <c r="BV225" s="504"/>
    </row>
    <row r="226" spans="2:74" ht="15.75" customHeight="1">
      <c r="B226" s="571"/>
      <c r="C226" s="572"/>
      <c r="D226" s="572"/>
      <c r="E226" s="572"/>
      <c r="F226" s="623"/>
      <c r="G226" s="635"/>
      <c r="H226" s="636"/>
      <c r="I226" s="636"/>
      <c r="J226" s="636"/>
      <c r="K226" s="637"/>
      <c r="L226" s="644"/>
      <c r="M226" s="645"/>
      <c r="N226" s="645"/>
      <c r="O226" s="645"/>
      <c r="P226" s="645"/>
      <c r="Q226" s="646"/>
      <c r="R226" s="647"/>
      <c r="S226" s="647"/>
      <c r="T226" s="647"/>
      <c r="U226" s="647"/>
      <c r="V226" s="647"/>
      <c r="W226" s="510" t="s">
        <v>74</v>
      </c>
      <c r="X226" s="511"/>
      <c r="Y226" s="120" t="s">
        <v>674</v>
      </c>
      <c r="Z226" s="120"/>
      <c r="AA226" s="120"/>
      <c r="AB226" s="120"/>
      <c r="AC226" s="120"/>
      <c r="AD226" s="120"/>
      <c r="AE226" s="120"/>
      <c r="AF226" s="120"/>
      <c r="AG226" s="120"/>
      <c r="AH226" s="120"/>
      <c r="AI226" s="120"/>
      <c r="AJ226" s="120"/>
      <c r="AK226" s="120"/>
      <c r="AL226" s="120"/>
      <c r="AM226" s="319"/>
      <c r="AN226" s="320"/>
      <c r="AO226" s="120" t="s">
        <v>691</v>
      </c>
      <c r="AP226" s="120"/>
      <c r="AQ226" s="120"/>
      <c r="AR226" s="120"/>
      <c r="AS226" s="120"/>
      <c r="AT226" s="120"/>
      <c r="AU226" s="120"/>
      <c r="AV226" s="120"/>
      <c r="AW226" s="120"/>
      <c r="AX226" s="120"/>
      <c r="AY226" s="120"/>
      <c r="AZ226" s="120"/>
      <c r="BA226" s="120"/>
      <c r="BB226" s="120"/>
      <c r="BC226" s="120"/>
      <c r="BD226" s="120"/>
      <c r="BE226" s="120"/>
      <c r="BF226" s="120"/>
      <c r="BG226" s="120"/>
      <c r="BH226" s="120"/>
      <c r="BI226" s="229"/>
      <c r="BJ226" s="483"/>
      <c r="BK226" s="483"/>
      <c r="BL226" s="483"/>
      <c r="BM226" s="483"/>
      <c r="BN226" s="484"/>
      <c r="BO226" s="505" t="s">
        <v>130</v>
      </c>
      <c r="BP226" s="506"/>
      <c r="BQ226" s="506"/>
      <c r="BR226" s="507"/>
      <c r="BS226" s="505" t="s">
        <v>130</v>
      </c>
      <c r="BT226" s="506"/>
      <c r="BU226" s="506"/>
      <c r="BV226" s="507"/>
    </row>
    <row r="227" spans="2:74" ht="15.75" customHeight="1">
      <c r="B227" s="573"/>
      <c r="C227" s="574"/>
      <c r="D227" s="574"/>
      <c r="E227" s="574"/>
      <c r="F227" s="624"/>
      <c r="G227" s="638"/>
      <c r="H227" s="639"/>
      <c r="I227" s="639"/>
      <c r="J227" s="639"/>
      <c r="K227" s="640"/>
      <c r="L227" s="329"/>
      <c r="M227" s="330"/>
      <c r="N227" s="330"/>
      <c r="O227" s="330"/>
      <c r="P227" s="330"/>
      <c r="Q227" s="332" t="s">
        <v>565</v>
      </c>
      <c r="R227" s="647"/>
      <c r="S227" s="647"/>
      <c r="T227" s="647"/>
      <c r="U227" s="647"/>
      <c r="V227" s="647"/>
      <c r="W227" s="508" t="s">
        <v>74</v>
      </c>
      <c r="X227" s="509"/>
      <c r="Y227" s="517"/>
      <c r="Z227" s="517"/>
      <c r="AA227" s="517"/>
      <c r="AB227" s="517"/>
      <c r="AC227" s="517"/>
      <c r="AD227" s="517"/>
      <c r="AE227" s="517"/>
      <c r="AF227" s="517"/>
      <c r="AG227" s="517"/>
      <c r="AH227" s="517"/>
      <c r="AI227" s="517"/>
      <c r="AJ227" s="517"/>
      <c r="AK227" s="517"/>
      <c r="AL227" s="517"/>
      <c r="AM227" s="508" t="s">
        <v>74</v>
      </c>
      <c r="AN227" s="509"/>
      <c r="AO227" s="517"/>
      <c r="AP227" s="517"/>
      <c r="AQ227" s="517"/>
      <c r="AR227" s="517"/>
      <c r="AS227" s="517"/>
      <c r="AT227" s="517"/>
      <c r="AU227" s="517"/>
      <c r="AV227" s="517"/>
      <c r="AW227" s="517"/>
      <c r="AX227" s="517"/>
      <c r="AY227" s="517"/>
      <c r="AZ227" s="517"/>
      <c r="BA227" s="517"/>
      <c r="BB227" s="517"/>
      <c r="BC227" s="517"/>
      <c r="BD227" s="517"/>
      <c r="BE227" s="517"/>
      <c r="BF227" s="517"/>
      <c r="BG227" s="517"/>
      <c r="BH227" s="517"/>
      <c r="BI227" s="124"/>
      <c r="BJ227" s="121"/>
      <c r="BK227" s="121"/>
      <c r="BL227" s="121"/>
      <c r="BM227" s="121"/>
      <c r="BN227" s="127"/>
      <c r="BO227" s="203"/>
      <c r="BP227" s="204"/>
      <c r="BQ227" s="204"/>
      <c r="BR227" s="205"/>
      <c r="BS227" s="203"/>
      <c r="BT227" s="204"/>
      <c r="BU227" s="204"/>
      <c r="BV227" s="205"/>
    </row>
    <row r="228" spans="2:74" ht="13.5" customHeight="1"/>
    <row r="229" spans="2:74" ht="13.5" customHeight="1"/>
    <row r="230" spans="2:74" ht="13.5" customHeight="1"/>
    <row r="231" spans="2:74" ht="13.5" customHeight="1"/>
    <row r="232" spans="2:74" ht="13.5" customHeight="1"/>
    <row r="233" spans="2:74" ht="13.5" customHeight="1"/>
    <row r="234" spans="2:74" ht="13.5" customHeight="1"/>
    <row r="235" spans="2:74" ht="13.5" customHeight="1"/>
    <row r="236" spans="2:74" ht="13.5" customHeight="1"/>
    <row r="237" spans="2:74" ht="13.5" customHeight="1"/>
    <row r="238" spans="2:74" ht="13.5" customHeight="1"/>
    <row r="239" spans="2:74" ht="13.5" customHeight="1"/>
    <row r="240" spans="2:74" ht="13.5" customHeight="1"/>
    <row r="241" spans="2:74" ht="13.5" customHeight="1"/>
    <row r="242" spans="2:74" ht="13.5" customHeight="1"/>
    <row r="243" spans="2:74" ht="13.5" customHeight="1"/>
    <row r="244" spans="2:74" ht="13.5" customHeight="1"/>
    <row r="245" spans="2:74" ht="13.5" customHeight="1"/>
    <row r="246" spans="2:74" ht="13.5" customHeight="1"/>
    <row r="247" spans="2:74" ht="16.5" customHeight="1">
      <c r="B247" s="532" t="s">
        <v>17</v>
      </c>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c r="AB247" s="532"/>
      <c r="AC247" s="532"/>
      <c r="AD247" s="532"/>
      <c r="AE247" s="532"/>
      <c r="AF247" s="532"/>
      <c r="AG247" s="532"/>
      <c r="AH247" s="532"/>
      <c r="AI247" s="532"/>
      <c r="AJ247" s="532"/>
      <c r="AK247" s="532"/>
      <c r="AL247" s="532"/>
      <c r="AM247" s="532"/>
      <c r="AN247" s="532"/>
      <c r="AO247" s="532"/>
      <c r="AP247" s="532"/>
      <c r="AQ247" s="532"/>
      <c r="AR247" s="532"/>
      <c r="AS247" s="532"/>
      <c r="AT247" s="532"/>
      <c r="AU247" s="532"/>
      <c r="AV247" s="532"/>
      <c r="AW247" s="532"/>
      <c r="AX247" s="532"/>
      <c r="AY247" s="532"/>
      <c r="AZ247" s="532"/>
      <c r="BA247" s="532"/>
      <c r="BB247" s="532"/>
      <c r="BC247" s="532"/>
      <c r="BD247" s="532"/>
      <c r="BE247" s="532"/>
      <c r="BF247" s="532"/>
      <c r="BG247" s="532"/>
      <c r="BH247" s="532"/>
      <c r="BI247" s="532"/>
      <c r="BJ247" s="532"/>
      <c r="BK247" s="532"/>
      <c r="BL247" s="532"/>
      <c r="BM247" s="532"/>
      <c r="BN247" s="532"/>
      <c r="BO247" s="532"/>
      <c r="BP247" s="532"/>
      <c r="BQ247" s="532"/>
      <c r="BR247" s="532"/>
      <c r="BS247" s="532"/>
      <c r="BT247" s="532"/>
      <c r="BU247" s="532"/>
      <c r="BV247" s="532"/>
    </row>
    <row r="248" spans="2:74" ht="13.5" customHeight="1">
      <c r="B248" s="106" t="s">
        <v>931</v>
      </c>
      <c r="BO248" s="107" t="s">
        <v>154</v>
      </c>
    </row>
    <row r="249" spans="2:74" ht="12" customHeight="1">
      <c r="B249" s="106" t="s">
        <v>104</v>
      </c>
    </row>
    <row r="250" spans="2:74" ht="12" customHeight="1">
      <c r="B250" s="106" t="s">
        <v>894</v>
      </c>
    </row>
    <row r="251" spans="2:74" ht="12" customHeight="1"/>
    <row r="252" spans="2:74" ht="12" customHeight="1">
      <c r="B252" s="106" t="s">
        <v>950</v>
      </c>
    </row>
    <row r="253" spans="2:74" ht="12" customHeight="1">
      <c r="B253" s="106" t="s">
        <v>948</v>
      </c>
    </row>
    <row r="254" spans="2:74" ht="12" customHeight="1">
      <c r="B254" s="106" t="s">
        <v>949</v>
      </c>
    </row>
    <row r="255" spans="2:74" ht="12" customHeight="1">
      <c r="B255" s="706" t="s">
        <v>960</v>
      </c>
      <c r="C255" s="706"/>
      <c r="D255" s="706"/>
      <c r="E255" s="706"/>
      <c r="F255" s="706"/>
      <c r="G255" s="706"/>
      <c r="H255" s="706"/>
      <c r="I255" s="706"/>
      <c r="J255" s="706"/>
      <c r="K255" s="706"/>
      <c r="L255" s="706"/>
      <c r="M255" s="706"/>
      <c r="N255" s="706"/>
      <c r="O255" s="706"/>
      <c r="P255" s="706"/>
      <c r="Q255" s="706"/>
      <c r="R255" s="706"/>
      <c r="S255" s="706"/>
      <c r="T255" s="706"/>
      <c r="U255" s="706"/>
      <c r="V255" s="706"/>
      <c r="W255" s="706"/>
      <c r="X255" s="706"/>
      <c r="Y255" s="706"/>
      <c r="Z255" s="706"/>
      <c r="AA255" s="706"/>
      <c r="AB255" s="706"/>
      <c r="AC255" s="706"/>
      <c r="AD255" s="706"/>
      <c r="AE255" s="706"/>
      <c r="AF255" s="706"/>
      <c r="AG255" s="706"/>
      <c r="AH255" s="706"/>
      <c r="AI255" s="706"/>
      <c r="AJ255" s="706"/>
      <c r="AK255" s="706"/>
      <c r="AL255" s="706"/>
      <c r="AM255" s="706"/>
      <c r="AN255" s="706"/>
      <c r="AO255" s="706"/>
      <c r="AP255" s="706"/>
      <c r="AQ255" s="706"/>
      <c r="AR255" s="706"/>
      <c r="AS255" s="706"/>
      <c r="AT255" s="706"/>
      <c r="AU255" s="706"/>
      <c r="AV255" s="706"/>
      <c r="AW255" s="706"/>
      <c r="AX255" s="706"/>
      <c r="AY255" s="706"/>
      <c r="AZ255" s="706"/>
      <c r="BA255" s="706"/>
      <c r="BB255" s="706"/>
      <c r="BC255" s="706"/>
      <c r="BD255" s="706"/>
      <c r="BE255" s="706"/>
      <c r="BF255" s="706"/>
      <c r="BG255" s="706"/>
      <c r="BH255" s="706"/>
      <c r="BI255" s="706"/>
      <c r="BJ255" s="706"/>
      <c r="BK255" s="706"/>
      <c r="BL255" s="706"/>
      <c r="BM255" s="706"/>
      <c r="BN255" s="706"/>
      <c r="BO255" s="706"/>
      <c r="BP255" s="706"/>
      <c r="BQ255" s="706"/>
      <c r="BR255" s="706"/>
      <c r="BS255" s="706"/>
      <c r="BT255" s="706"/>
      <c r="BU255" s="706"/>
      <c r="BV255" s="706"/>
    </row>
    <row r="256" spans="2:74" ht="12" customHeight="1">
      <c r="B256" s="706"/>
      <c r="C256" s="706"/>
      <c r="D256" s="706"/>
      <c r="E256" s="706"/>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06"/>
      <c r="AO256" s="706"/>
      <c r="AP256" s="706"/>
      <c r="AQ256" s="706"/>
      <c r="AR256" s="706"/>
      <c r="AS256" s="706"/>
      <c r="AT256" s="706"/>
      <c r="AU256" s="706"/>
      <c r="AV256" s="706"/>
      <c r="AW256" s="706"/>
      <c r="AX256" s="706"/>
      <c r="AY256" s="706"/>
      <c r="AZ256" s="706"/>
      <c r="BA256" s="706"/>
      <c r="BB256" s="706"/>
      <c r="BC256" s="706"/>
      <c r="BD256" s="706"/>
      <c r="BE256" s="706"/>
      <c r="BF256" s="706"/>
      <c r="BG256" s="706"/>
      <c r="BH256" s="706"/>
      <c r="BI256" s="706"/>
      <c r="BJ256" s="706"/>
      <c r="BK256" s="706"/>
      <c r="BL256" s="706"/>
      <c r="BM256" s="706"/>
      <c r="BN256" s="706"/>
      <c r="BO256" s="706"/>
      <c r="BP256" s="706"/>
      <c r="BQ256" s="706"/>
      <c r="BR256" s="706"/>
      <c r="BS256" s="706"/>
      <c r="BT256" s="706"/>
      <c r="BU256" s="706"/>
      <c r="BV256" s="706"/>
    </row>
    <row r="257" spans="2:74" ht="12" customHeight="1">
      <c r="B257" s="526" t="s">
        <v>124</v>
      </c>
      <c r="C257" s="526"/>
      <c r="D257" s="526"/>
      <c r="E257" s="526"/>
      <c r="F257" s="526"/>
      <c r="G257" s="526"/>
      <c r="H257" s="526"/>
      <c r="I257" s="526"/>
      <c r="J257" s="526"/>
      <c r="K257" s="526"/>
      <c r="L257" s="526"/>
      <c r="M257" s="526"/>
      <c r="N257" s="526"/>
      <c r="O257" s="526"/>
      <c r="P257" s="526"/>
      <c r="Q257" s="526"/>
      <c r="R257" s="526"/>
      <c r="S257" s="526"/>
      <c r="T257" s="526"/>
      <c r="U257" s="526"/>
      <c r="V257" s="526"/>
      <c r="W257" s="526"/>
      <c r="X257" s="526"/>
      <c r="Y257" s="526"/>
      <c r="Z257" s="526"/>
      <c r="AA257" s="526"/>
      <c r="AB257" s="526"/>
      <c r="AC257" s="526"/>
      <c r="AD257" s="526"/>
      <c r="AE257" s="526"/>
      <c r="AF257" s="526"/>
      <c r="AG257" s="526"/>
      <c r="AH257" s="526"/>
      <c r="AI257" s="526"/>
      <c r="AJ257" s="526"/>
      <c r="AK257" s="526"/>
      <c r="AL257" s="526"/>
      <c r="AM257" s="526"/>
      <c r="AN257" s="526"/>
      <c r="AO257" s="526"/>
      <c r="AP257" s="526"/>
      <c r="AQ257" s="526"/>
      <c r="AR257" s="526"/>
      <c r="AS257" s="526"/>
      <c r="AT257" s="526"/>
      <c r="AU257" s="526"/>
      <c r="AV257" s="526"/>
      <c r="AW257" s="526"/>
      <c r="AX257" s="526"/>
      <c r="AY257" s="526"/>
      <c r="AZ257" s="526"/>
      <c r="BA257" s="526"/>
      <c r="BB257" s="526"/>
      <c r="BC257" s="526"/>
      <c r="BD257" s="526"/>
      <c r="BE257" s="526"/>
      <c r="BF257" s="526"/>
      <c r="BG257" s="526"/>
      <c r="BH257" s="526"/>
      <c r="BI257" s="526"/>
      <c r="BJ257" s="526"/>
      <c r="BK257" s="526"/>
      <c r="BL257" s="526"/>
      <c r="BM257" s="526"/>
      <c r="BN257" s="526"/>
      <c r="BO257" s="526"/>
      <c r="BP257" s="526"/>
      <c r="BQ257" s="526"/>
      <c r="BR257" s="526"/>
      <c r="BS257" s="526"/>
      <c r="BT257" s="526"/>
      <c r="BU257" s="526"/>
      <c r="BV257" s="526"/>
    </row>
    <row r="258" spans="2:74" ht="15.75" customHeight="1">
      <c r="B258" s="520"/>
      <c r="C258" s="520"/>
      <c r="D258" s="520"/>
      <c r="E258" s="520"/>
      <c r="F258" s="520"/>
      <c r="G258" s="521" t="s">
        <v>18</v>
      </c>
      <c r="H258" s="521"/>
      <c r="I258" s="521"/>
      <c r="J258" s="521"/>
      <c r="K258" s="521"/>
      <c r="L258" s="534" t="s">
        <v>334</v>
      </c>
      <c r="M258" s="535"/>
      <c r="N258" s="535"/>
      <c r="O258" s="535"/>
      <c r="P258" s="535"/>
      <c r="Q258" s="536"/>
      <c r="R258" s="521" t="s">
        <v>430</v>
      </c>
      <c r="S258" s="521"/>
      <c r="T258" s="521"/>
      <c r="U258" s="521"/>
      <c r="V258" s="521"/>
      <c r="W258" s="522" t="s">
        <v>432</v>
      </c>
      <c r="X258" s="523"/>
      <c r="Y258" s="523"/>
      <c r="Z258" s="523"/>
      <c r="AA258" s="523"/>
      <c r="AB258" s="523"/>
      <c r="AC258" s="523"/>
      <c r="AD258" s="523"/>
      <c r="AE258" s="523"/>
      <c r="AF258" s="523"/>
      <c r="AG258" s="523"/>
      <c r="AH258" s="523"/>
      <c r="AI258" s="523"/>
      <c r="AJ258" s="523"/>
      <c r="AK258" s="523"/>
      <c r="AL258" s="524"/>
      <c r="AM258" s="522" t="s">
        <v>433</v>
      </c>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4"/>
      <c r="BI258" s="519" t="s">
        <v>19</v>
      </c>
      <c r="BJ258" s="519"/>
      <c r="BK258" s="519"/>
      <c r="BL258" s="519"/>
      <c r="BM258" s="519"/>
      <c r="BN258" s="519"/>
      <c r="BO258" s="520" t="s">
        <v>20</v>
      </c>
      <c r="BP258" s="520"/>
      <c r="BQ258" s="520"/>
      <c r="BR258" s="520"/>
      <c r="BS258" s="520"/>
      <c r="BT258" s="520"/>
      <c r="BU258" s="520"/>
      <c r="BV258" s="520"/>
    </row>
    <row r="259" spans="2:74" ht="15.75" customHeight="1">
      <c r="B259" s="520"/>
      <c r="C259" s="520"/>
      <c r="D259" s="520"/>
      <c r="E259" s="520"/>
      <c r="F259" s="520"/>
      <c r="G259" s="521"/>
      <c r="H259" s="521"/>
      <c r="I259" s="521"/>
      <c r="J259" s="521"/>
      <c r="K259" s="521"/>
      <c r="L259" s="537"/>
      <c r="M259" s="538"/>
      <c r="N259" s="538"/>
      <c r="O259" s="538"/>
      <c r="P259" s="538"/>
      <c r="Q259" s="539"/>
      <c r="R259" s="521"/>
      <c r="S259" s="521"/>
      <c r="T259" s="521"/>
      <c r="U259" s="521"/>
      <c r="V259" s="521"/>
      <c r="W259" s="525"/>
      <c r="X259" s="526"/>
      <c r="Y259" s="526"/>
      <c r="Z259" s="526"/>
      <c r="AA259" s="526"/>
      <c r="AB259" s="526"/>
      <c r="AC259" s="526"/>
      <c r="AD259" s="526"/>
      <c r="AE259" s="526"/>
      <c r="AF259" s="526"/>
      <c r="AG259" s="526"/>
      <c r="AH259" s="526"/>
      <c r="AI259" s="526"/>
      <c r="AJ259" s="526"/>
      <c r="AK259" s="526"/>
      <c r="AL259" s="527"/>
      <c r="AM259" s="525"/>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7"/>
      <c r="BI259" s="525" t="s">
        <v>434</v>
      </c>
      <c r="BJ259" s="526"/>
      <c r="BK259" s="526"/>
      <c r="BL259" s="526"/>
      <c r="BM259" s="526"/>
      <c r="BN259" s="527"/>
      <c r="BO259" s="520" t="s">
        <v>47</v>
      </c>
      <c r="BP259" s="520"/>
      <c r="BQ259" s="520"/>
      <c r="BR259" s="520"/>
      <c r="BS259" s="520" t="s">
        <v>48</v>
      </c>
      <c r="BT259" s="520"/>
      <c r="BU259" s="520"/>
      <c r="BV259" s="520"/>
    </row>
    <row r="260" spans="2:74" ht="14.25" customHeight="1">
      <c r="B260" s="115" t="s">
        <v>153</v>
      </c>
      <c r="C260" s="116"/>
      <c r="D260" s="116"/>
      <c r="E260" s="116"/>
      <c r="F260" s="125"/>
      <c r="G260" s="115" t="s">
        <v>258</v>
      </c>
      <c r="H260" s="116"/>
      <c r="I260" s="116"/>
      <c r="J260" s="116"/>
      <c r="K260" s="125"/>
      <c r="L260" s="622" t="s">
        <v>255</v>
      </c>
      <c r="M260" s="622"/>
      <c r="N260" s="622"/>
      <c r="O260" s="622"/>
      <c r="P260" s="622"/>
      <c r="Q260" s="622"/>
      <c r="R260" s="647" t="s">
        <v>69</v>
      </c>
      <c r="S260" s="647"/>
      <c r="T260" s="647"/>
      <c r="U260" s="647"/>
      <c r="V260" s="647"/>
      <c r="W260" s="512" t="s">
        <v>74</v>
      </c>
      <c r="X260" s="513"/>
      <c r="Y260" s="116" t="s">
        <v>61</v>
      </c>
      <c r="Z260" s="116"/>
      <c r="AA260" s="116"/>
      <c r="AB260" s="116"/>
      <c r="AC260" s="116"/>
      <c r="AD260" s="116"/>
      <c r="AE260" s="116"/>
      <c r="AF260" s="116"/>
      <c r="AG260" s="116"/>
      <c r="AH260" s="116"/>
      <c r="AI260" s="116"/>
      <c r="AM260" s="512" t="s">
        <v>74</v>
      </c>
      <c r="AN260" s="513"/>
      <c r="AO260" s="116" t="s">
        <v>558</v>
      </c>
      <c r="AP260" s="116"/>
      <c r="AQ260" s="116"/>
      <c r="AR260" s="116"/>
      <c r="AS260" s="116"/>
      <c r="AT260" s="116"/>
      <c r="AU260" s="116"/>
      <c r="AV260" s="116"/>
      <c r="AW260" s="116"/>
      <c r="AX260" s="116"/>
      <c r="AY260" s="116"/>
      <c r="AZ260" s="116"/>
      <c r="BA260" s="116"/>
      <c r="BB260" s="116"/>
      <c r="BC260" s="116"/>
      <c r="BD260" s="116"/>
      <c r="BE260" s="116"/>
      <c r="BF260" s="116"/>
      <c r="BG260" s="116"/>
      <c r="BH260" s="125"/>
      <c r="BI260" s="499" t="s">
        <v>428</v>
      </c>
      <c r="BJ260" s="500"/>
      <c r="BK260" s="500"/>
      <c r="BL260" s="500"/>
      <c r="BM260" s="500"/>
      <c r="BN260" s="501"/>
      <c r="BO260" s="502" t="s">
        <v>129</v>
      </c>
      <c r="BP260" s="503"/>
      <c r="BQ260" s="503"/>
      <c r="BR260" s="503"/>
      <c r="BS260" s="502" t="s">
        <v>129</v>
      </c>
      <c r="BT260" s="503"/>
      <c r="BU260" s="503"/>
      <c r="BV260" s="504"/>
    </row>
    <row r="261" spans="2:74" ht="14.25" customHeight="1">
      <c r="B261" s="571" t="s">
        <v>257</v>
      </c>
      <c r="C261" s="572"/>
      <c r="D261" s="572"/>
      <c r="E261" s="572"/>
      <c r="F261" s="623"/>
      <c r="G261" s="652" t="s">
        <v>926</v>
      </c>
      <c r="H261" s="653"/>
      <c r="I261" s="653"/>
      <c r="J261" s="653"/>
      <c r="K261" s="654"/>
      <c r="L261" s="622"/>
      <c r="M261" s="622"/>
      <c r="N261" s="622"/>
      <c r="O261" s="622"/>
      <c r="P261" s="622"/>
      <c r="Q261" s="622"/>
      <c r="R261" s="647"/>
      <c r="S261" s="647"/>
      <c r="T261" s="647"/>
      <c r="U261" s="647"/>
      <c r="V261" s="647"/>
      <c r="W261" s="510" t="s">
        <v>74</v>
      </c>
      <c r="X261" s="511"/>
      <c r="Y261" s="120" t="s">
        <v>63</v>
      </c>
      <c r="Z261" s="120"/>
      <c r="AA261" s="120"/>
      <c r="AB261" s="120"/>
      <c r="AC261" s="120"/>
      <c r="AD261" s="120"/>
      <c r="AE261" s="120"/>
      <c r="AF261" s="120"/>
      <c r="AG261" s="120"/>
      <c r="AH261" s="120"/>
      <c r="AI261" s="120"/>
      <c r="AM261" s="510" t="s">
        <v>74</v>
      </c>
      <c r="AN261" s="511"/>
      <c r="AO261" s="120" t="s">
        <v>559</v>
      </c>
      <c r="AP261" s="120"/>
      <c r="AQ261" s="120"/>
      <c r="AR261" s="120"/>
      <c r="AS261" s="120"/>
      <c r="AT261" s="120"/>
      <c r="AU261" s="120"/>
      <c r="AV261" s="120"/>
      <c r="AW261" s="120"/>
      <c r="AX261" s="120"/>
      <c r="AY261" s="120"/>
      <c r="AZ261" s="120"/>
      <c r="BA261" s="120"/>
      <c r="BB261" s="120"/>
      <c r="BC261" s="120"/>
      <c r="BD261" s="120"/>
      <c r="BE261" s="120"/>
      <c r="BF261" s="120"/>
      <c r="BG261" s="120"/>
      <c r="BH261" s="126"/>
      <c r="BI261" s="170"/>
      <c r="BJ261" s="112"/>
      <c r="BK261" s="112"/>
      <c r="BL261" s="112"/>
      <c r="BM261" s="112"/>
      <c r="BN261" s="199"/>
      <c r="BO261" s="505" t="s">
        <v>130</v>
      </c>
      <c r="BP261" s="506"/>
      <c r="BQ261" s="506"/>
      <c r="BR261" s="506"/>
      <c r="BS261" s="505" t="s">
        <v>130</v>
      </c>
      <c r="BT261" s="506"/>
      <c r="BU261" s="506"/>
      <c r="BV261" s="507"/>
    </row>
    <row r="262" spans="2:74" ht="14.25" customHeight="1">
      <c r="B262" s="571"/>
      <c r="C262" s="572"/>
      <c r="D262" s="572"/>
      <c r="E262" s="572"/>
      <c r="F262" s="623"/>
      <c r="G262" s="652"/>
      <c r="H262" s="653"/>
      <c r="I262" s="653"/>
      <c r="J262" s="653"/>
      <c r="K262" s="654"/>
      <c r="L262" s="622"/>
      <c r="M262" s="622"/>
      <c r="N262" s="622"/>
      <c r="O262" s="622"/>
      <c r="P262" s="622"/>
      <c r="Q262" s="622"/>
      <c r="R262" s="647"/>
      <c r="S262" s="647"/>
      <c r="T262" s="647"/>
      <c r="U262" s="647"/>
      <c r="V262" s="647"/>
      <c r="W262" s="122"/>
      <c r="X262" s="120"/>
      <c r="Y262" s="120" t="s">
        <v>254</v>
      </c>
      <c r="Z262" s="120"/>
      <c r="AA262" s="120"/>
      <c r="AB262" s="120"/>
      <c r="AC262" s="120"/>
      <c r="AD262" s="120"/>
      <c r="AE262" s="120"/>
      <c r="AF262" s="120"/>
      <c r="AG262" s="120"/>
      <c r="AH262" s="120"/>
      <c r="AI262" s="120"/>
      <c r="AM262" s="510" t="s">
        <v>74</v>
      </c>
      <c r="AN262" s="511"/>
      <c r="AO262" s="120" t="s">
        <v>560</v>
      </c>
      <c r="AP262" s="120"/>
      <c r="AQ262" s="120"/>
      <c r="AR262" s="120"/>
      <c r="AS262" s="120"/>
      <c r="AT262" s="120"/>
      <c r="AU262" s="120"/>
      <c r="AV262" s="120"/>
      <c r="AW262" s="120"/>
      <c r="AX262" s="120"/>
      <c r="AY262" s="120"/>
      <c r="AZ262" s="120"/>
      <c r="BA262" s="120"/>
      <c r="BB262" s="120"/>
      <c r="BC262" s="120"/>
      <c r="BD262" s="120"/>
      <c r="BE262" s="120"/>
      <c r="BF262" s="120"/>
      <c r="BG262" s="120"/>
      <c r="BH262" s="126"/>
      <c r="BI262" s="170"/>
      <c r="BJ262" s="112"/>
      <c r="BK262" s="112"/>
      <c r="BL262" s="112"/>
      <c r="BM262" s="112"/>
      <c r="BN262" s="199"/>
      <c r="BO262" s="122"/>
      <c r="BP262" s="120"/>
      <c r="BQ262" s="120"/>
      <c r="BR262" s="120"/>
      <c r="BS262" s="122"/>
      <c r="BT262" s="120"/>
      <c r="BU262" s="120"/>
      <c r="BV262" s="126"/>
    </row>
    <row r="263" spans="2:74" ht="14.25" customHeight="1">
      <c r="B263" s="571"/>
      <c r="C263" s="572"/>
      <c r="D263" s="572"/>
      <c r="E263" s="572"/>
      <c r="F263" s="623"/>
      <c r="G263" s="652"/>
      <c r="H263" s="653"/>
      <c r="I263" s="653"/>
      <c r="J263" s="653"/>
      <c r="K263" s="654"/>
      <c r="L263" s="622"/>
      <c r="M263" s="622"/>
      <c r="N263" s="622"/>
      <c r="O263" s="622"/>
      <c r="P263" s="622"/>
      <c r="Q263" s="622"/>
      <c r="R263" s="647"/>
      <c r="S263" s="647"/>
      <c r="T263" s="647"/>
      <c r="U263" s="647"/>
      <c r="V263" s="647"/>
      <c r="W263" s="510" t="s">
        <v>74</v>
      </c>
      <c r="X263" s="511"/>
      <c r="Y263" s="531"/>
      <c r="Z263" s="531"/>
      <c r="AA263" s="531"/>
      <c r="AB263" s="531"/>
      <c r="AC263" s="531"/>
      <c r="AD263" s="531"/>
      <c r="AE263" s="531"/>
      <c r="AF263" s="531"/>
      <c r="AG263" s="531"/>
      <c r="AH263" s="531"/>
      <c r="AI263" s="531"/>
      <c r="AJ263" s="531"/>
      <c r="AK263" s="531"/>
      <c r="AL263" s="531"/>
      <c r="AM263" s="510" t="s">
        <v>74</v>
      </c>
      <c r="AN263" s="511"/>
      <c r="AO263" s="120" t="s">
        <v>557</v>
      </c>
      <c r="AP263" s="120"/>
      <c r="AQ263" s="120"/>
      <c r="AR263" s="120"/>
      <c r="AS263" s="120"/>
      <c r="AT263" s="120"/>
      <c r="AU263" s="120"/>
      <c r="AV263" s="120"/>
      <c r="AW263" s="120"/>
      <c r="AX263" s="120"/>
      <c r="AY263" s="120"/>
      <c r="AZ263" s="120"/>
      <c r="BA263" s="120"/>
      <c r="BB263" s="120"/>
      <c r="BC263" s="120"/>
      <c r="BD263" s="120"/>
      <c r="BE263" s="120"/>
      <c r="BF263" s="120"/>
      <c r="BG263" s="120"/>
      <c r="BH263" s="279" t="s">
        <v>565</v>
      </c>
      <c r="BI263" s="170"/>
      <c r="BJ263" s="112"/>
      <c r="BK263" s="112"/>
      <c r="BL263" s="112"/>
      <c r="BM263" s="112"/>
      <c r="BN263" s="199"/>
      <c r="BO263" s="122"/>
      <c r="BP263" s="120"/>
      <c r="BQ263" s="120"/>
      <c r="BR263" s="120"/>
      <c r="BS263" s="122"/>
      <c r="BT263" s="120"/>
      <c r="BU263" s="120"/>
      <c r="BV263" s="126"/>
    </row>
    <row r="264" spans="2:74" ht="14.25" customHeight="1">
      <c r="B264" s="571"/>
      <c r="C264" s="572"/>
      <c r="D264" s="572"/>
      <c r="E264" s="572"/>
      <c r="F264" s="623"/>
      <c r="G264" s="655"/>
      <c r="H264" s="656"/>
      <c r="I264" s="656"/>
      <c r="J264" s="656"/>
      <c r="K264" s="657"/>
      <c r="L264" s="622"/>
      <c r="M264" s="622"/>
      <c r="N264" s="622"/>
      <c r="O264" s="622"/>
      <c r="P264" s="622"/>
      <c r="Q264" s="622"/>
      <c r="R264" s="647"/>
      <c r="S264" s="647"/>
      <c r="T264" s="647"/>
      <c r="U264" s="647"/>
      <c r="V264" s="647"/>
      <c r="W264" s="508" t="s">
        <v>74</v>
      </c>
      <c r="X264" s="509"/>
      <c r="Y264" s="517"/>
      <c r="Z264" s="517"/>
      <c r="AA264" s="517"/>
      <c r="AB264" s="517"/>
      <c r="AC264" s="517"/>
      <c r="AD264" s="517"/>
      <c r="AE264" s="517"/>
      <c r="AF264" s="517"/>
      <c r="AG264" s="517"/>
      <c r="AH264" s="517"/>
      <c r="AI264" s="517"/>
      <c r="AJ264" s="517"/>
      <c r="AK264" s="517"/>
      <c r="AL264" s="518"/>
      <c r="AM264" s="508" t="s">
        <v>74</v>
      </c>
      <c r="AN264" s="509"/>
      <c r="AO264" s="517"/>
      <c r="AP264" s="517"/>
      <c r="AQ264" s="517"/>
      <c r="AR264" s="517"/>
      <c r="AS264" s="517"/>
      <c r="AT264" s="517"/>
      <c r="AU264" s="517"/>
      <c r="AV264" s="517"/>
      <c r="AW264" s="517"/>
      <c r="AX264" s="517"/>
      <c r="AY264" s="517"/>
      <c r="AZ264" s="517"/>
      <c r="BA264" s="517"/>
      <c r="BB264" s="517"/>
      <c r="BC264" s="517"/>
      <c r="BD264" s="517"/>
      <c r="BE264" s="517"/>
      <c r="BF264" s="517"/>
      <c r="BG264" s="517"/>
      <c r="BH264" s="518"/>
      <c r="BI264" s="207"/>
      <c r="BJ264" s="197"/>
      <c r="BK264" s="197"/>
      <c r="BL264" s="197"/>
      <c r="BM264" s="197"/>
      <c r="BN264" s="198"/>
      <c r="BO264" s="124"/>
      <c r="BP264" s="121"/>
      <c r="BQ264" s="121"/>
      <c r="BR264" s="121"/>
      <c r="BS264" s="124"/>
      <c r="BT264" s="121"/>
      <c r="BU264" s="121"/>
      <c r="BV264" s="127"/>
    </row>
    <row r="265" spans="2:74" ht="14.25" customHeight="1">
      <c r="B265" s="571"/>
      <c r="C265" s="572"/>
      <c r="D265" s="572"/>
      <c r="E265" s="572"/>
      <c r="F265" s="623"/>
      <c r="G265" s="115" t="s">
        <v>256</v>
      </c>
      <c r="H265" s="142"/>
      <c r="I265" s="142"/>
      <c r="J265" s="142"/>
      <c r="K265" s="143"/>
      <c r="L265" s="622" t="s">
        <v>255</v>
      </c>
      <c r="M265" s="622"/>
      <c r="N265" s="622"/>
      <c r="O265" s="622"/>
      <c r="P265" s="622"/>
      <c r="Q265" s="622"/>
      <c r="R265" s="647" t="s">
        <v>69</v>
      </c>
      <c r="S265" s="647"/>
      <c r="T265" s="647"/>
      <c r="U265" s="647"/>
      <c r="V265" s="647"/>
      <c r="W265" s="512" t="s">
        <v>74</v>
      </c>
      <c r="X265" s="513"/>
      <c r="Y265" s="116" t="s">
        <v>61</v>
      </c>
      <c r="Z265" s="116"/>
      <c r="AA265" s="116"/>
      <c r="AB265" s="116"/>
      <c r="AC265" s="116"/>
      <c r="AD265" s="116"/>
      <c r="AE265" s="116"/>
      <c r="AF265" s="116"/>
      <c r="AG265" s="116"/>
      <c r="AH265" s="120"/>
      <c r="AI265" s="120"/>
      <c r="AM265" s="512" t="s">
        <v>74</v>
      </c>
      <c r="AN265" s="513"/>
      <c r="AO265" s="116" t="s">
        <v>561</v>
      </c>
      <c r="AP265" s="116"/>
      <c r="AQ265" s="116"/>
      <c r="AR265" s="116"/>
      <c r="AS265" s="116"/>
      <c r="AT265" s="116"/>
      <c r="AU265" s="116"/>
      <c r="AV265" s="116"/>
      <c r="AW265" s="116"/>
      <c r="AX265" s="116"/>
      <c r="AY265" s="116"/>
      <c r="AZ265" s="116"/>
      <c r="BA265" s="116"/>
      <c r="BB265" s="116"/>
      <c r="BC265" s="116"/>
      <c r="BD265" s="116"/>
      <c r="BE265" s="116"/>
      <c r="BF265" s="116"/>
      <c r="BG265" s="116"/>
      <c r="BH265" s="125"/>
      <c r="BI265" s="499" t="s">
        <v>428</v>
      </c>
      <c r="BJ265" s="500"/>
      <c r="BK265" s="500"/>
      <c r="BL265" s="500"/>
      <c r="BM265" s="500"/>
      <c r="BN265" s="501"/>
      <c r="BO265" s="505" t="s">
        <v>129</v>
      </c>
      <c r="BP265" s="506"/>
      <c r="BQ265" s="506"/>
      <c r="BR265" s="506"/>
      <c r="BS265" s="505" t="s">
        <v>129</v>
      </c>
      <c r="BT265" s="506"/>
      <c r="BU265" s="506"/>
      <c r="BV265" s="507"/>
    </row>
    <row r="266" spans="2:74" ht="14.25" customHeight="1">
      <c r="B266" s="571"/>
      <c r="C266" s="572"/>
      <c r="D266" s="572"/>
      <c r="E266" s="572"/>
      <c r="F266" s="623"/>
      <c r="G266" s="652" t="s">
        <v>927</v>
      </c>
      <c r="H266" s="653"/>
      <c r="I266" s="653"/>
      <c r="J266" s="653"/>
      <c r="K266" s="654"/>
      <c r="L266" s="622"/>
      <c r="M266" s="622"/>
      <c r="N266" s="622"/>
      <c r="O266" s="622"/>
      <c r="P266" s="622"/>
      <c r="Q266" s="622"/>
      <c r="R266" s="647"/>
      <c r="S266" s="647"/>
      <c r="T266" s="647"/>
      <c r="U266" s="647"/>
      <c r="V266" s="647"/>
      <c r="W266" s="510" t="s">
        <v>74</v>
      </c>
      <c r="X266" s="511"/>
      <c r="Y266" s="120" t="s">
        <v>63</v>
      </c>
      <c r="Z266" s="120"/>
      <c r="AA266" s="120"/>
      <c r="AB266" s="120"/>
      <c r="AC266" s="120"/>
      <c r="AD266" s="120"/>
      <c r="AE266" s="120"/>
      <c r="AF266" s="120"/>
      <c r="AG266" s="120"/>
      <c r="AH266" s="120"/>
      <c r="AI266" s="120"/>
      <c r="AM266" s="510" t="s">
        <v>74</v>
      </c>
      <c r="AN266" s="511"/>
      <c r="AO266" s="120" t="s">
        <v>562</v>
      </c>
      <c r="AP266" s="120"/>
      <c r="AQ266" s="120"/>
      <c r="AR266" s="120"/>
      <c r="AS266" s="120"/>
      <c r="AT266" s="120"/>
      <c r="AU266" s="120"/>
      <c r="AV266" s="120"/>
      <c r="AW266" s="120"/>
      <c r="AX266" s="120"/>
      <c r="AY266" s="120"/>
      <c r="AZ266" s="120"/>
      <c r="BA266" s="120"/>
      <c r="BB266" s="120"/>
      <c r="BC266" s="120"/>
      <c r="BD266" s="120"/>
      <c r="BE266" s="120"/>
      <c r="BF266" s="120"/>
      <c r="BG266" s="120"/>
      <c r="BH266" s="126"/>
      <c r="BI266" s="170"/>
      <c r="BJ266" s="112"/>
      <c r="BK266" s="112"/>
      <c r="BL266" s="112"/>
      <c r="BM266" s="112"/>
      <c r="BN266" s="199"/>
      <c r="BO266" s="505" t="s">
        <v>130</v>
      </c>
      <c r="BP266" s="506"/>
      <c r="BQ266" s="506"/>
      <c r="BR266" s="506"/>
      <c r="BS266" s="505" t="s">
        <v>130</v>
      </c>
      <c r="BT266" s="506"/>
      <c r="BU266" s="506"/>
      <c r="BV266" s="507"/>
    </row>
    <row r="267" spans="2:74" ht="14.25" customHeight="1">
      <c r="B267" s="571"/>
      <c r="C267" s="572"/>
      <c r="D267" s="572"/>
      <c r="E267" s="572"/>
      <c r="F267" s="623"/>
      <c r="G267" s="652"/>
      <c r="H267" s="653"/>
      <c r="I267" s="653"/>
      <c r="J267" s="653"/>
      <c r="K267" s="654"/>
      <c r="L267" s="622"/>
      <c r="M267" s="622"/>
      <c r="N267" s="622"/>
      <c r="O267" s="622"/>
      <c r="P267" s="622"/>
      <c r="Q267" s="622"/>
      <c r="R267" s="647"/>
      <c r="S267" s="647"/>
      <c r="T267" s="647"/>
      <c r="U267" s="647"/>
      <c r="V267" s="647"/>
      <c r="W267" s="122"/>
      <c r="X267" s="120"/>
      <c r="Y267" s="120" t="s">
        <v>254</v>
      </c>
      <c r="Z267" s="120"/>
      <c r="AA267" s="120"/>
      <c r="AB267" s="120"/>
      <c r="AC267" s="120"/>
      <c r="AD267" s="120"/>
      <c r="AE267" s="120"/>
      <c r="AF267" s="120"/>
      <c r="AG267" s="120"/>
      <c r="AH267" s="120"/>
      <c r="AI267" s="120"/>
      <c r="AM267" s="510" t="s">
        <v>74</v>
      </c>
      <c r="AN267" s="511"/>
      <c r="AO267" s="120" t="s">
        <v>563</v>
      </c>
      <c r="AP267" s="120"/>
      <c r="AQ267" s="120"/>
      <c r="AR267" s="120"/>
      <c r="AS267" s="120"/>
      <c r="AT267" s="120"/>
      <c r="AU267" s="120"/>
      <c r="AV267" s="120"/>
      <c r="AW267" s="120"/>
      <c r="AX267" s="120"/>
      <c r="AY267" s="120"/>
      <c r="AZ267" s="120"/>
      <c r="BA267" s="120"/>
      <c r="BB267" s="120"/>
      <c r="BC267" s="120"/>
      <c r="BD267" s="120"/>
      <c r="BE267" s="120"/>
      <c r="BF267" s="120"/>
      <c r="BG267" s="120"/>
      <c r="BH267" s="279" t="s">
        <v>566</v>
      </c>
      <c r="BI267" s="170"/>
      <c r="BJ267" s="112"/>
      <c r="BK267" s="112"/>
      <c r="BL267" s="112"/>
      <c r="BM267" s="112"/>
      <c r="BN267" s="199"/>
      <c r="BO267" s="122"/>
      <c r="BP267" s="120"/>
      <c r="BQ267" s="120"/>
      <c r="BR267" s="120"/>
      <c r="BS267" s="122"/>
      <c r="BT267" s="120"/>
      <c r="BU267" s="120"/>
      <c r="BV267" s="126"/>
    </row>
    <row r="268" spans="2:74" ht="14.25" customHeight="1">
      <c r="B268" s="571"/>
      <c r="C268" s="572"/>
      <c r="D268" s="572"/>
      <c r="E268" s="572"/>
      <c r="F268" s="623"/>
      <c r="G268" s="652"/>
      <c r="H268" s="653"/>
      <c r="I268" s="653"/>
      <c r="J268" s="653"/>
      <c r="K268" s="654"/>
      <c r="L268" s="622"/>
      <c r="M268" s="622"/>
      <c r="N268" s="622"/>
      <c r="O268" s="622"/>
      <c r="P268" s="622"/>
      <c r="Q268" s="622"/>
      <c r="R268" s="647"/>
      <c r="S268" s="647"/>
      <c r="T268" s="647"/>
      <c r="U268" s="647"/>
      <c r="V268" s="647"/>
      <c r="W268" s="510" t="s">
        <v>74</v>
      </c>
      <c r="X268" s="511"/>
      <c r="Y268" s="531"/>
      <c r="Z268" s="531"/>
      <c r="AA268" s="531"/>
      <c r="AB268" s="531"/>
      <c r="AC268" s="531"/>
      <c r="AD268" s="531"/>
      <c r="AE268" s="531"/>
      <c r="AF268" s="531"/>
      <c r="AG268" s="531"/>
      <c r="AH268" s="531"/>
      <c r="AI268" s="531"/>
      <c r="AJ268" s="531"/>
      <c r="AK268" s="531"/>
      <c r="AL268" s="531"/>
      <c r="AM268" s="510" t="s">
        <v>74</v>
      </c>
      <c r="AN268" s="511"/>
      <c r="AO268" s="120" t="s">
        <v>564</v>
      </c>
      <c r="AP268" s="120"/>
      <c r="AQ268" s="120"/>
      <c r="AR268" s="120"/>
      <c r="AS268" s="120"/>
      <c r="AT268" s="120"/>
      <c r="AU268" s="120"/>
      <c r="AV268" s="120"/>
      <c r="AW268" s="120"/>
      <c r="AX268" s="120"/>
      <c r="AY268" s="120"/>
      <c r="AZ268" s="120"/>
      <c r="BA268" s="120"/>
      <c r="BB268" s="120"/>
      <c r="BC268" s="120"/>
      <c r="BD268" s="120"/>
      <c r="BE268" s="120"/>
      <c r="BF268" s="120"/>
      <c r="BG268" s="120"/>
      <c r="BH268" s="126"/>
      <c r="BI268" s="170"/>
      <c r="BJ268" s="112"/>
      <c r="BK268" s="112"/>
      <c r="BL268" s="112"/>
      <c r="BM268" s="112"/>
      <c r="BN268" s="199"/>
      <c r="BO268" s="122"/>
      <c r="BP268" s="120"/>
      <c r="BQ268" s="120"/>
      <c r="BR268" s="120"/>
      <c r="BS268" s="122"/>
      <c r="BT268" s="120"/>
      <c r="BU268" s="120"/>
      <c r="BV268" s="126"/>
    </row>
    <row r="269" spans="2:74" ht="14.25" customHeight="1">
      <c r="B269" s="571"/>
      <c r="C269" s="572"/>
      <c r="D269" s="572"/>
      <c r="E269" s="572"/>
      <c r="F269" s="623"/>
      <c r="G269" s="655"/>
      <c r="H269" s="656"/>
      <c r="I269" s="656"/>
      <c r="J269" s="656"/>
      <c r="K269" s="657"/>
      <c r="L269" s="622"/>
      <c r="M269" s="622"/>
      <c r="N269" s="622"/>
      <c r="O269" s="622"/>
      <c r="P269" s="622"/>
      <c r="Q269" s="622"/>
      <c r="R269" s="647"/>
      <c r="S269" s="647"/>
      <c r="T269" s="647"/>
      <c r="U269" s="647"/>
      <c r="V269" s="647"/>
      <c r="W269" s="508" t="s">
        <v>74</v>
      </c>
      <c r="X269" s="509"/>
      <c r="Y269" s="517"/>
      <c r="Z269" s="517"/>
      <c r="AA269" s="517"/>
      <c r="AB269" s="517"/>
      <c r="AC269" s="517"/>
      <c r="AD269" s="517"/>
      <c r="AE269" s="517"/>
      <c r="AF269" s="517"/>
      <c r="AG269" s="517"/>
      <c r="AH269" s="517"/>
      <c r="AI269" s="517"/>
      <c r="AJ269" s="517"/>
      <c r="AK269" s="517"/>
      <c r="AL269" s="518"/>
      <c r="AM269" s="508" t="s">
        <v>74</v>
      </c>
      <c r="AN269" s="509"/>
      <c r="AO269" s="517"/>
      <c r="AP269" s="517"/>
      <c r="AQ269" s="517"/>
      <c r="AR269" s="517"/>
      <c r="AS269" s="517"/>
      <c r="AT269" s="517"/>
      <c r="AU269" s="517"/>
      <c r="AV269" s="517"/>
      <c r="AW269" s="517"/>
      <c r="AX269" s="517"/>
      <c r="AY269" s="517"/>
      <c r="AZ269" s="517"/>
      <c r="BA269" s="517"/>
      <c r="BB269" s="517"/>
      <c r="BC269" s="517"/>
      <c r="BD269" s="517"/>
      <c r="BE269" s="517"/>
      <c r="BF269" s="517"/>
      <c r="BG269" s="517"/>
      <c r="BH269" s="518"/>
      <c r="BI269" s="207"/>
      <c r="BJ269" s="197"/>
      <c r="BK269" s="197"/>
      <c r="BL269" s="197"/>
      <c r="BM269" s="197"/>
      <c r="BN269" s="198"/>
      <c r="BO269" s="124"/>
      <c r="BP269" s="121"/>
      <c r="BQ269" s="121"/>
      <c r="BR269" s="121"/>
      <c r="BS269" s="124"/>
      <c r="BT269" s="121"/>
      <c r="BU269" s="121"/>
      <c r="BV269" s="127"/>
    </row>
    <row r="270" spans="2:74" ht="14.25" customHeight="1">
      <c r="B270" s="571"/>
      <c r="C270" s="572"/>
      <c r="D270" s="572"/>
      <c r="E270" s="572"/>
      <c r="F270" s="623"/>
      <c r="G270" s="115" t="s">
        <v>253</v>
      </c>
      <c r="H270" s="142"/>
      <c r="I270" s="142"/>
      <c r="J270" s="142"/>
      <c r="K270" s="142"/>
      <c r="L270" s="622" t="s">
        <v>297</v>
      </c>
      <c r="M270" s="622"/>
      <c r="N270" s="622"/>
      <c r="O270" s="622"/>
      <c r="P270" s="622"/>
      <c r="Q270" s="622"/>
      <c r="R270" s="512" t="s">
        <v>69</v>
      </c>
      <c r="S270" s="513"/>
      <c r="T270" s="513"/>
      <c r="U270" s="513"/>
      <c r="V270" s="514"/>
      <c r="W270" s="512" t="s">
        <v>74</v>
      </c>
      <c r="X270" s="513"/>
      <c r="Y270" s="976"/>
      <c r="Z270" s="976"/>
      <c r="AA270" s="976"/>
      <c r="AB270" s="976"/>
      <c r="AC270" s="976"/>
      <c r="AD270" s="976"/>
      <c r="AE270" s="976"/>
      <c r="AF270" s="976"/>
      <c r="AG270" s="976"/>
      <c r="AH270" s="976"/>
      <c r="AI270" s="976"/>
      <c r="AJ270" s="976"/>
      <c r="AK270" s="976"/>
      <c r="AL270" s="977"/>
      <c r="AM270" s="512" t="s">
        <v>74</v>
      </c>
      <c r="AN270" s="513"/>
      <c r="AO270" s="116" t="s">
        <v>296</v>
      </c>
      <c r="AP270" s="116"/>
      <c r="AQ270" s="116"/>
      <c r="AR270" s="116"/>
      <c r="AS270" s="116"/>
      <c r="AT270" s="116"/>
      <c r="AU270" s="116"/>
      <c r="AV270" s="116"/>
      <c r="AW270" s="116"/>
      <c r="AX270" s="116"/>
      <c r="AY270" s="116"/>
      <c r="AZ270" s="116"/>
      <c r="BA270" s="116"/>
      <c r="BB270" s="116"/>
      <c r="BC270" s="116"/>
      <c r="BD270" s="116"/>
      <c r="BE270" s="116"/>
      <c r="BF270" s="116"/>
      <c r="BG270" s="116"/>
      <c r="BH270" s="125"/>
      <c r="BI270" s="499" t="s">
        <v>428</v>
      </c>
      <c r="BJ270" s="500"/>
      <c r="BK270" s="500"/>
      <c r="BL270" s="500"/>
      <c r="BM270" s="500"/>
      <c r="BN270" s="501"/>
      <c r="BO270" s="505" t="s">
        <v>129</v>
      </c>
      <c r="BP270" s="506"/>
      <c r="BQ270" s="506"/>
      <c r="BR270" s="506"/>
      <c r="BS270" s="505" t="s">
        <v>129</v>
      </c>
      <c r="BT270" s="506"/>
      <c r="BU270" s="506"/>
      <c r="BV270" s="507"/>
    </row>
    <row r="271" spans="2:74" ht="14.25" customHeight="1">
      <c r="B271" s="571"/>
      <c r="C271" s="572"/>
      <c r="D271" s="572"/>
      <c r="E271" s="572"/>
      <c r="F271" s="623"/>
      <c r="G271" s="962" t="s">
        <v>932</v>
      </c>
      <c r="H271" s="963"/>
      <c r="I271" s="963"/>
      <c r="J271" s="963"/>
      <c r="K271" s="964"/>
      <c r="L271" s="622"/>
      <c r="M271" s="622"/>
      <c r="N271" s="622"/>
      <c r="O271" s="622"/>
      <c r="P271" s="622"/>
      <c r="Q271" s="622"/>
      <c r="R271" s="510"/>
      <c r="S271" s="511"/>
      <c r="T271" s="511"/>
      <c r="U271" s="511"/>
      <c r="V271" s="515"/>
      <c r="W271" s="510" t="s">
        <v>74</v>
      </c>
      <c r="X271" s="511"/>
      <c r="Y271" s="120" t="s">
        <v>295</v>
      </c>
      <c r="Z271" s="120"/>
      <c r="AA271" s="120"/>
      <c r="AB271" s="120"/>
      <c r="AC271" s="120"/>
      <c r="AD271" s="120"/>
      <c r="AE271" s="120"/>
      <c r="AF271" s="120"/>
      <c r="AG271" s="120"/>
      <c r="AH271" s="120"/>
      <c r="AI271" s="120"/>
      <c r="AJ271" s="120"/>
      <c r="AK271" s="120"/>
      <c r="AL271" s="126"/>
      <c r="AM271" s="510" t="s">
        <v>74</v>
      </c>
      <c r="AN271" s="511"/>
      <c r="AO271" s="120" t="s">
        <v>294</v>
      </c>
      <c r="AP271" s="120"/>
      <c r="AQ271" s="120"/>
      <c r="AR271" s="120"/>
      <c r="AS271" s="120"/>
      <c r="AT271" s="120"/>
      <c r="AU271" s="120"/>
      <c r="AV271" s="120"/>
      <c r="AW271" s="120"/>
      <c r="AX271" s="120"/>
      <c r="AY271" s="120"/>
      <c r="AZ271" s="120"/>
      <c r="BA271" s="120"/>
      <c r="BB271" s="120"/>
      <c r="BC271" s="120"/>
      <c r="BD271" s="120"/>
      <c r="BE271" s="120"/>
      <c r="BF271" s="120"/>
      <c r="BG271" s="120"/>
      <c r="BH271" s="126"/>
      <c r="BI271" s="170"/>
      <c r="BJ271" s="112"/>
      <c r="BK271" s="112"/>
      <c r="BL271" s="112"/>
      <c r="BM271" s="112"/>
      <c r="BN271" s="199"/>
      <c r="BO271" s="505" t="s">
        <v>130</v>
      </c>
      <c r="BP271" s="506"/>
      <c r="BQ271" s="506"/>
      <c r="BR271" s="506"/>
      <c r="BS271" s="505" t="s">
        <v>130</v>
      </c>
      <c r="BT271" s="506"/>
      <c r="BU271" s="506"/>
      <c r="BV271" s="507"/>
    </row>
    <row r="272" spans="2:74" ht="14.25" customHeight="1">
      <c r="B272" s="571"/>
      <c r="C272" s="572"/>
      <c r="D272" s="572"/>
      <c r="E272" s="572"/>
      <c r="F272" s="623"/>
      <c r="G272" s="962"/>
      <c r="H272" s="963"/>
      <c r="I272" s="963"/>
      <c r="J272" s="963"/>
      <c r="K272" s="964"/>
      <c r="L272" s="622"/>
      <c r="M272" s="622"/>
      <c r="N272" s="622"/>
      <c r="O272" s="622"/>
      <c r="P272" s="622"/>
      <c r="Q272" s="622"/>
      <c r="R272" s="510"/>
      <c r="S272" s="511"/>
      <c r="T272" s="511"/>
      <c r="U272" s="511"/>
      <c r="V272" s="515"/>
      <c r="W272" s="510" t="s">
        <v>74</v>
      </c>
      <c r="X272" s="511"/>
      <c r="Y272" s="120" t="s">
        <v>61</v>
      </c>
      <c r="Z272" s="120"/>
      <c r="AA272" s="120"/>
      <c r="AB272" s="120"/>
      <c r="AC272" s="120"/>
      <c r="AD272" s="120"/>
      <c r="AE272" s="120"/>
      <c r="AF272" s="120"/>
      <c r="AG272" s="120"/>
      <c r="AH272" s="120"/>
      <c r="AI272" s="120"/>
      <c r="AJ272" s="120"/>
      <c r="AK272" s="120"/>
      <c r="AL272" s="126"/>
      <c r="AM272" s="510" t="s">
        <v>74</v>
      </c>
      <c r="AN272" s="511"/>
      <c r="AO272" s="120" t="s">
        <v>293</v>
      </c>
      <c r="AP272" s="120"/>
      <c r="AQ272" s="120"/>
      <c r="AR272" s="120"/>
      <c r="AS272" s="120"/>
      <c r="AT272" s="120"/>
      <c r="AU272" s="120"/>
      <c r="AV272" s="120"/>
      <c r="AW272" s="120"/>
      <c r="AX272" s="120"/>
      <c r="AY272" s="120"/>
      <c r="AZ272" s="120"/>
      <c r="BA272" s="120"/>
      <c r="BB272" s="120"/>
      <c r="BC272" s="120"/>
      <c r="BD272" s="120"/>
      <c r="BE272" s="120"/>
      <c r="BF272" s="120"/>
      <c r="BG272" s="120"/>
      <c r="BH272" s="126"/>
      <c r="BI272" s="170"/>
      <c r="BJ272" s="112"/>
      <c r="BK272" s="112"/>
      <c r="BL272" s="112"/>
      <c r="BM272" s="112"/>
      <c r="BN272" s="199"/>
      <c r="BO272" s="122"/>
      <c r="BP272" s="120"/>
      <c r="BQ272" s="120"/>
      <c r="BR272" s="120"/>
      <c r="BS272" s="122"/>
      <c r="BT272" s="120"/>
      <c r="BU272" s="120"/>
      <c r="BV272" s="126"/>
    </row>
    <row r="273" spans="2:75" ht="14.25" customHeight="1">
      <c r="B273" s="571"/>
      <c r="C273" s="572"/>
      <c r="D273" s="572"/>
      <c r="E273" s="572"/>
      <c r="F273" s="623"/>
      <c r="G273" s="962"/>
      <c r="H273" s="963"/>
      <c r="I273" s="963"/>
      <c r="J273" s="963"/>
      <c r="K273" s="964"/>
      <c r="L273" s="622"/>
      <c r="M273" s="622"/>
      <c r="N273" s="622"/>
      <c r="O273" s="622"/>
      <c r="P273" s="622"/>
      <c r="Q273" s="622"/>
      <c r="R273" s="510"/>
      <c r="S273" s="511"/>
      <c r="T273" s="511"/>
      <c r="U273" s="511"/>
      <c r="V273" s="515"/>
      <c r="W273" s="510" t="s">
        <v>74</v>
      </c>
      <c r="X273" s="511"/>
      <c r="Y273" s="120" t="s">
        <v>292</v>
      </c>
      <c r="Z273" s="120"/>
      <c r="AA273" s="120"/>
      <c r="AB273" s="120"/>
      <c r="AC273" s="120"/>
      <c r="AD273" s="120"/>
      <c r="AE273" s="120"/>
      <c r="AF273" s="120"/>
      <c r="AG273" s="120"/>
      <c r="AH273" s="120"/>
      <c r="AI273" s="120"/>
      <c r="AJ273" s="120"/>
      <c r="AK273" s="120"/>
      <c r="AL273" s="126"/>
      <c r="AM273" s="510" t="s">
        <v>74</v>
      </c>
      <c r="AN273" s="511"/>
      <c r="AO273" s="120" t="s">
        <v>291</v>
      </c>
      <c r="AP273" s="120"/>
      <c r="AQ273" s="120"/>
      <c r="AR273" s="120"/>
      <c r="AS273" s="120"/>
      <c r="AT273" s="120"/>
      <c r="AU273" s="120"/>
      <c r="AV273" s="120"/>
      <c r="AW273" s="120"/>
      <c r="AX273" s="120"/>
      <c r="AY273" s="120"/>
      <c r="AZ273" s="120"/>
      <c r="BA273" s="120"/>
      <c r="BB273" s="120"/>
      <c r="BC273" s="120"/>
      <c r="BD273" s="120"/>
      <c r="BE273" s="120"/>
      <c r="BF273" s="120"/>
      <c r="BG273" s="120"/>
      <c r="BH273" s="126"/>
      <c r="BI273" s="170"/>
      <c r="BJ273" s="112"/>
      <c r="BK273" s="112"/>
      <c r="BL273" s="112"/>
      <c r="BM273" s="112"/>
      <c r="BN273" s="199"/>
      <c r="BO273" s="122"/>
      <c r="BP273" s="120"/>
      <c r="BQ273" s="120"/>
      <c r="BR273" s="120"/>
      <c r="BS273" s="122"/>
      <c r="BT273" s="120"/>
      <c r="BU273" s="120"/>
      <c r="BV273" s="126"/>
    </row>
    <row r="274" spans="2:75" ht="14.25" customHeight="1">
      <c r="B274" s="571"/>
      <c r="C274" s="572"/>
      <c r="D274" s="572"/>
      <c r="E274" s="572"/>
      <c r="F274" s="623"/>
      <c r="G274" s="962"/>
      <c r="H274" s="963"/>
      <c r="I274" s="963"/>
      <c r="J274" s="963"/>
      <c r="K274" s="964"/>
      <c r="L274" s="622"/>
      <c r="M274" s="622"/>
      <c r="N274" s="622"/>
      <c r="O274" s="622"/>
      <c r="P274" s="622"/>
      <c r="Q274" s="622"/>
      <c r="R274" s="510"/>
      <c r="S274" s="511"/>
      <c r="T274" s="511"/>
      <c r="U274" s="511"/>
      <c r="V274" s="515"/>
      <c r="W274" s="510" t="s">
        <v>74</v>
      </c>
      <c r="X274" s="511"/>
      <c r="Y274" s="120" t="s">
        <v>290</v>
      </c>
      <c r="Z274" s="120"/>
      <c r="AA274" s="120"/>
      <c r="AB274" s="120"/>
      <c r="AC274" s="120"/>
      <c r="AD274" s="120"/>
      <c r="AE274" s="120"/>
      <c r="AF274" s="120"/>
      <c r="AG274" s="120"/>
      <c r="AH274" s="120"/>
      <c r="AI274" s="120"/>
      <c r="AJ274" s="120"/>
      <c r="AK274" s="120"/>
      <c r="AL274" s="126"/>
      <c r="AM274" s="510" t="s">
        <v>74</v>
      </c>
      <c r="AN274" s="511"/>
      <c r="AO274" s="531"/>
      <c r="AP274" s="531"/>
      <c r="AQ274" s="531"/>
      <c r="AR274" s="531"/>
      <c r="AS274" s="531"/>
      <c r="AT274" s="531"/>
      <c r="AU274" s="531"/>
      <c r="AV274" s="531"/>
      <c r="AW274" s="531"/>
      <c r="AX274" s="531"/>
      <c r="AY274" s="531"/>
      <c r="AZ274" s="531"/>
      <c r="BA274" s="531"/>
      <c r="BB274" s="531"/>
      <c r="BC274" s="531"/>
      <c r="BD274" s="531"/>
      <c r="BE274" s="531"/>
      <c r="BF274" s="531"/>
      <c r="BG274" s="531"/>
      <c r="BH274" s="615"/>
      <c r="BI274" s="170"/>
      <c r="BJ274" s="112"/>
      <c r="BK274" s="112"/>
      <c r="BL274" s="112"/>
      <c r="BM274" s="112"/>
      <c r="BN274" s="199"/>
      <c r="BO274" s="122"/>
      <c r="BP274" s="120"/>
      <c r="BQ274" s="120"/>
      <c r="BR274" s="120"/>
      <c r="BS274" s="122"/>
      <c r="BT274" s="120"/>
      <c r="BU274" s="120"/>
      <c r="BV274" s="126"/>
    </row>
    <row r="275" spans="2:75" ht="14.25" customHeight="1">
      <c r="B275" s="571"/>
      <c r="C275" s="572"/>
      <c r="D275" s="572"/>
      <c r="E275" s="572"/>
      <c r="F275" s="623"/>
      <c r="G275" s="962"/>
      <c r="H275" s="963"/>
      <c r="I275" s="963"/>
      <c r="J275" s="963"/>
      <c r="K275" s="964"/>
      <c r="L275" s="622"/>
      <c r="M275" s="622"/>
      <c r="N275" s="622"/>
      <c r="O275" s="622"/>
      <c r="P275" s="622"/>
      <c r="Q275" s="622"/>
      <c r="R275" s="508"/>
      <c r="S275" s="509"/>
      <c r="T275" s="509"/>
      <c r="U275" s="509"/>
      <c r="V275" s="516"/>
      <c r="W275" s="124"/>
      <c r="X275" s="121"/>
      <c r="Y275" s="121" t="s">
        <v>497</v>
      </c>
      <c r="Z275" s="121"/>
      <c r="AA275" s="121"/>
      <c r="AB275" s="121"/>
      <c r="AC275" s="121"/>
      <c r="AD275" s="121"/>
      <c r="AE275" s="121"/>
      <c r="AF275" s="121"/>
      <c r="AG275" s="121"/>
      <c r="AH275" s="121"/>
      <c r="AI275" s="121"/>
      <c r="AJ275" s="121"/>
      <c r="AK275" s="121"/>
      <c r="AL275" s="127"/>
      <c r="AM275" s="508" t="s">
        <v>74</v>
      </c>
      <c r="AN275" s="509"/>
      <c r="AO275" s="517"/>
      <c r="AP275" s="517"/>
      <c r="AQ275" s="517"/>
      <c r="AR275" s="517"/>
      <c r="AS275" s="517"/>
      <c r="AT275" s="517"/>
      <c r="AU275" s="517"/>
      <c r="AV275" s="517"/>
      <c r="AW275" s="517"/>
      <c r="AX275" s="517"/>
      <c r="AY275" s="517"/>
      <c r="AZ275" s="517"/>
      <c r="BA275" s="517"/>
      <c r="BB275" s="517"/>
      <c r="BC275" s="517"/>
      <c r="BD275" s="517"/>
      <c r="BE275" s="517"/>
      <c r="BF275" s="517"/>
      <c r="BG275" s="517"/>
      <c r="BH275" s="518"/>
      <c r="BI275" s="170"/>
      <c r="BJ275" s="112"/>
      <c r="BK275" s="112"/>
      <c r="BL275" s="112"/>
      <c r="BM275" s="112"/>
      <c r="BN275" s="199"/>
      <c r="BO275" s="122"/>
      <c r="BP275" s="120"/>
      <c r="BQ275" s="120"/>
      <c r="BR275" s="120"/>
      <c r="BS275" s="122"/>
      <c r="BT275" s="120"/>
      <c r="BU275" s="120"/>
      <c r="BV275" s="126"/>
    </row>
    <row r="276" spans="2:75" ht="14.25" customHeight="1">
      <c r="B276" s="571"/>
      <c r="C276" s="572"/>
      <c r="D276" s="572"/>
      <c r="E276" s="572"/>
      <c r="F276" s="623"/>
      <c r="G276" s="962"/>
      <c r="H276" s="963"/>
      <c r="I276" s="963"/>
      <c r="J276" s="963"/>
      <c r="K276" s="964"/>
      <c r="L276" s="622" t="s">
        <v>289</v>
      </c>
      <c r="M276" s="622"/>
      <c r="N276" s="622"/>
      <c r="O276" s="622"/>
      <c r="P276" s="622"/>
      <c r="Q276" s="622"/>
      <c r="R276" s="647" t="s">
        <v>69</v>
      </c>
      <c r="S276" s="647"/>
      <c r="T276" s="647"/>
      <c r="U276" s="647"/>
      <c r="V276" s="647"/>
      <c r="W276" s="512" t="s">
        <v>74</v>
      </c>
      <c r="X276" s="513"/>
      <c r="Y276" s="116" t="s">
        <v>61</v>
      </c>
      <c r="Z276" s="116"/>
      <c r="AA276" s="116"/>
      <c r="AB276" s="116"/>
      <c r="AC276" s="116"/>
      <c r="AD276" s="116"/>
      <c r="AE276" s="116"/>
      <c r="AF276" s="116"/>
      <c r="AG276" s="116"/>
      <c r="AH276" s="120"/>
      <c r="AI276" s="120"/>
      <c r="AJ276" s="120"/>
      <c r="AK276" s="120"/>
      <c r="AL276" s="126"/>
      <c r="AM276" s="512" t="s">
        <v>74</v>
      </c>
      <c r="AN276" s="513"/>
      <c r="AO276" s="116" t="s">
        <v>288</v>
      </c>
      <c r="AP276" s="116"/>
      <c r="AQ276" s="116"/>
      <c r="AR276" s="116"/>
      <c r="AS276" s="116"/>
      <c r="AT276" s="116"/>
      <c r="AU276" s="116"/>
      <c r="AV276" s="116"/>
      <c r="AW276" s="116"/>
      <c r="AX276" s="116"/>
      <c r="AY276" s="116"/>
      <c r="AZ276" s="116"/>
      <c r="BA276" s="116"/>
      <c r="BB276" s="116"/>
      <c r="BC276" s="116"/>
      <c r="BD276" s="116"/>
      <c r="BE276" s="116"/>
      <c r="BF276" s="116"/>
      <c r="BG276" s="116"/>
      <c r="BH276" s="125"/>
      <c r="BI276" s="499" t="s">
        <v>428</v>
      </c>
      <c r="BJ276" s="500"/>
      <c r="BK276" s="500"/>
      <c r="BL276" s="500"/>
      <c r="BM276" s="500"/>
      <c r="BN276" s="501"/>
      <c r="BO276" s="502" t="s">
        <v>129</v>
      </c>
      <c r="BP276" s="503"/>
      <c r="BQ276" s="503"/>
      <c r="BR276" s="503"/>
      <c r="BS276" s="502" t="s">
        <v>129</v>
      </c>
      <c r="BT276" s="503"/>
      <c r="BU276" s="503"/>
      <c r="BV276" s="504"/>
    </row>
    <row r="277" spans="2:75" ht="14.25" customHeight="1">
      <c r="B277" s="571"/>
      <c r="C277" s="572"/>
      <c r="D277" s="572"/>
      <c r="E277" s="572"/>
      <c r="F277" s="623"/>
      <c r="G277" s="962"/>
      <c r="H277" s="963"/>
      <c r="I277" s="963"/>
      <c r="J277" s="963"/>
      <c r="K277" s="964"/>
      <c r="L277" s="622"/>
      <c r="M277" s="622"/>
      <c r="N277" s="622"/>
      <c r="O277" s="622"/>
      <c r="P277" s="622"/>
      <c r="Q277" s="622"/>
      <c r="R277" s="647"/>
      <c r="S277" s="647"/>
      <c r="T277" s="647"/>
      <c r="U277" s="647"/>
      <c r="V277" s="647"/>
      <c r="W277" s="510" t="s">
        <v>74</v>
      </c>
      <c r="X277" s="511"/>
      <c r="Y277" s="120" t="s">
        <v>63</v>
      </c>
      <c r="Z277" s="120"/>
      <c r="AA277" s="120"/>
      <c r="AB277" s="120"/>
      <c r="AC277" s="120"/>
      <c r="AD277" s="120"/>
      <c r="AE277" s="120"/>
      <c r="AF277" s="120"/>
      <c r="AG277" s="120"/>
      <c r="AH277" s="120"/>
      <c r="AI277" s="120"/>
      <c r="AJ277" s="120"/>
      <c r="AK277" s="120"/>
      <c r="AL277" s="126"/>
      <c r="AM277" s="510" t="s">
        <v>74</v>
      </c>
      <c r="AN277" s="511"/>
      <c r="AO277" s="531"/>
      <c r="AP277" s="531"/>
      <c r="AQ277" s="531"/>
      <c r="AR277" s="531"/>
      <c r="AS277" s="531"/>
      <c r="AT277" s="531"/>
      <c r="AU277" s="531"/>
      <c r="AV277" s="531"/>
      <c r="AW277" s="531"/>
      <c r="AX277" s="531"/>
      <c r="AY277" s="531"/>
      <c r="AZ277" s="531"/>
      <c r="BA277" s="531"/>
      <c r="BB277" s="531"/>
      <c r="BC277" s="531"/>
      <c r="BD277" s="531"/>
      <c r="BE277" s="531"/>
      <c r="BF277" s="531"/>
      <c r="BG277" s="531"/>
      <c r="BH277" s="615"/>
      <c r="BI277" s="170"/>
      <c r="BJ277" s="112"/>
      <c r="BK277" s="112"/>
      <c r="BL277" s="112"/>
      <c r="BM277" s="112"/>
      <c r="BN277" s="199"/>
      <c r="BO277" s="505" t="s">
        <v>130</v>
      </c>
      <c r="BP277" s="506"/>
      <c r="BQ277" s="506"/>
      <c r="BR277" s="506"/>
      <c r="BS277" s="505" t="s">
        <v>130</v>
      </c>
      <c r="BT277" s="506"/>
      <c r="BU277" s="506"/>
      <c r="BV277" s="507"/>
    </row>
    <row r="278" spans="2:75" ht="14.25" customHeight="1">
      <c r="B278" s="571"/>
      <c r="C278" s="572"/>
      <c r="D278" s="572"/>
      <c r="E278" s="572"/>
      <c r="F278" s="623"/>
      <c r="G278" s="965"/>
      <c r="H278" s="966"/>
      <c r="I278" s="966"/>
      <c r="J278" s="966"/>
      <c r="K278" s="967"/>
      <c r="L278" s="622"/>
      <c r="M278" s="622"/>
      <c r="N278" s="622"/>
      <c r="O278" s="622"/>
      <c r="P278" s="622"/>
      <c r="Q278" s="622"/>
      <c r="R278" s="647"/>
      <c r="S278" s="647"/>
      <c r="T278" s="647"/>
      <c r="U278" s="647"/>
      <c r="V278" s="647"/>
      <c r="W278" s="508" t="s">
        <v>74</v>
      </c>
      <c r="X278" s="509"/>
      <c r="Y278" s="517"/>
      <c r="Z278" s="517"/>
      <c r="AA278" s="517"/>
      <c r="AB278" s="517"/>
      <c r="AC278" s="517"/>
      <c r="AD278" s="517"/>
      <c r="AE278" s="517"/>
      <c r="AF278" s="517"/>
      <c r="AG278" s="517"/>
      <c r="AH278" s="517"/>
      <c r="AI278" s="517"/>
      <c r="AJ278" s="517"/>
      <c r="AK278" s="517"/>
      <c r="AL278" s="518"/>
      <c r="AM278" s="508" t="s">
        <v>74</v>
      </c>
      <c r="AN278" s="509"/>
      <c r="AO278" s="517"/>
      <c r="AP278" s="517"/>
      <c r="AQ278" s="517"/>
      <c r="AR278" s="517"/>
      <c r="AS278" s="517"/>
      <c r="AT278" s="517"/>
      <c r="AU278" s="517"/>
      <c r="AV278" s="517"/>
      <c r="AW278" s="517"/>
      <c r="AX278" s="517"/>
      <c r="AY278" s="517"/>
      <c r="AZ278" s="517"/>
      <c r="BA278" s="517"/>
      <c r="BB278" s="517"/>
      <c r="BC278" s="517"/>
      <c r="BD278" s="517"/>
      <c r="BE278" s="517"/>
      <c r="BF278" s="517"/>
      <c r="BG278" s="517"/>
      <c r="BH278" s="518"/>
      <c r="BI278" s="207"/>
      <c r="BJ278" s="197"/>
      <c r="BK278" s="197"/>
      <c r="BL278" s="197"/>
      <c r="BM278" s="197"/>
      <c r="BN278" s="198"/>
      <c r="BO278" s="124"/>
      <c r="BP278" s="121"/>
      <c r="BQ278" s="121"/>
      <c r="BR278" s="121"/>
      <c r="BS278" s="124"/>
      <c r="BT278" s="121"/>
      <c r="BU278" s="121"/>
      <c r="BV278" s="127"/>
    </row>
    <row r="279" spans="2:75" ht="14.25" customHeight="1">
      <c r="B279" s="571"/>
      <c r="C279" s="572"/>
      <c r="D279" s="572"/>
      <c r="E279" s="572"/>
      <c r="F279" s="623"/>
      <c r="G279" s="115" t="s">
        <v>287</v>
      </c>
      <c r="H279" s="144"/>
      <c r="I279" s="144"/>
      <c r="J279" s="144"/>
      <c r="K279" s="144"/>
      <c r="L279" s="622" t="s">
        <v>286</v>
      </c>
      <c r="M279" s="622"/>
      <c r="N279" s="622"/>
      <c r="O279" s="622"/>
      <c r="P279" s="622"/>
      <c r="Q279" s="622"/>
      <c r="R279" s="647" t="s">
        <v>69</v>
      </c>
      <c r="S279" s="647"/>
      <c r="T279" s="647"/>
      <c r="U279" s="647"/>
      <c r="V279" s="647"/>
      <c r="W279" s="512" t="s">
        <v>74</v>
      </c>
      <c r="X279" s="513"/>
      <c r="Y279" s="116" t="s">
        <v>63</v>
      </c>
      <c r="Z279" s="116"/>
      <c r="AA279" s="116"/>
      <c r="AB279" s="116"/>
      <c r="AC279" s="116"/>
      <c r="AD279" s="116"/>
      <c r="AE279" s="116"/>
      <c r="AF279" s="116"/>
      <c r="AG279" s="116"/>
      <c r="AH279" s="120"/>
      <c r="AI279" s="120"/>
      <c r="AJ279" s="120"/>
      <c r="AK279" s="120"/>
      <c r="AL279" s="126"/>
      <c r="AM279" s="512" t="s">
        <v>74</v>
      </c>
      <c r="AN279" s="513"/>
      <c r="AO279" s="116" t="s">
        <v>285</v>
      </c>
      <c r="AP279" s="116"/>
      <c r="AQ279" s="116"/>
      <c r="AR279" s="116"/>
      <c r="AS279" s="116"/>
      <c r="AT279" s="116"/>
      <c r="AU279" s="116"/>
      <c r="AV279" s="116"/>
      <c r="AW279" s="116"/>
      <c r="AX279" s="116"/>
      <c r="AY279" s="116"/>
      <c r="AZ279" s="116"/>
      <c r="BA279" s="116"/>
      <c r="BB279" s="116"/>
      <c r="BC279" s="116"/>
      <c r="BD279" s="116"/>
      <c r="BE279" s="116"/>
      <c r="BF279" s="116"/>
      <c r="BG279" s="116"/>
      <c r="BH279" s="125"/>
      <c r="BI279" s="499" t="s">
        <v>428</v>
      </c>
      <c r="BJ279" s="500"/>
      <c r="BK279" s="500"/>
      <c r="BL279" s="500"/>
      <c r="BM279" s="500"/>
      <c r="BN279" s="501"/>
      <c r="BO279" s="505" t="s">
        <v>129</v>
      </c>
      <c r="BP279" s="506"/>
      <c r="BQ279" s="506"/>
      <c r="BR279" s="506"/>
      <c r="BS279" s="505" t="s">
        <v>129</v>
      </c>
      <c r="BT279" s="506"/>
      <c r="BU279" s="506"/>
      <c r="BV279" s="507"/>
    </row>
    <row r="280" spans="2:75" ht="14.25" customHeight="1">
      <c r="B280" s="571"/>
      <c r="C280" s="572"/>
      <c r="D280" s="572"/>
      <c r="E280" s="572"/>
      <c r="F280" s="623"/>
      <c r="G280" s="571" t="s">
        <v>933</v>
      </c>
      <c r="H280" s="948"/>
      <c r="I280" s="948"/>
      <c r="J280" s="948"/>
      <c r="K280" s="623"/>
      <c r="L280" s="622"/>
      <c r="M280" s="622"/>
      <c r="N280" s="622"/>
      <c r="O280" s="622"/>
      <c r="P280" s="622"/>
      <c r="Q280" s="622"/>
      <c r="R280" s="647"/>
      <c r="S280" s="647"/>
      <c r="T280" s="647"/>
      <c r="U280" s="647"/>
      <c r="V280" s="647"/>
      <c r="W280" s="508" t="s">
        <v>74</v>
      </c>
      <c r="X280" s="509"/>
      <c r="Y280" s="517"/>
      <c r="Z280" s="517"/>
      <c r="AA280" s="517"/>
      <c r="AB280" s="517"/>
      <c r="AC280" s="517"/>
      <c r="AD280" s="517"/>
      <c r="AE280" s="517"/>
      <c r="AF280" s="517"/>
      <c r="AG280" s="517"/>
      <c r="AH280" s="517"/>
      <c r="AI280" s="517"/>
      <c r="AJ280" s="517"/>
      <c r="AK280" s="517"/>
      <c r="AL280" s="518"/>
      <c r="AM280" s="508" t="s">
        <v>74</v>
      </c>
      <c r="AN280" s="509"/>
      <c r="AO280" s="121" t="s">
        <v>284</v>
      </c>
      <c r="AP280" s="121"/>
      <c r="AQ280" s="121"/>
      <c r="AR280" s="121"/>
      <c r="AS280" s="121"/>
      <c r="AT280" s="121"/>
      <c r="AU280" s="121"/>
      <c r="AV280" s="121"/>
      <c r="AW280" s="121"/>
      <c r="AX280" s="121"/>
      <c r="AY280" s="121"/>
      <c r="AZ280" s="121"/>
      <c r="BA280" s="121"/>
      <c r="BB280" s="121"/>
      <c r="BC280" s="121"/>
      <c r="BD280" s="121"/>
      <c r="BE280" s="121"/>
      <c r="BF280" s="121"/>
      <c r="BG280" s="121"/>
      <c r="BH280" s="127"/>
      <c r="BI280" s="229"/>
      <c r="BJ280" s="394"/>
      <c r="BK280" s="394"/>
      <c r="BL280" s="394"/>
      <c r="BM280" s="394"/>
      <c r="BN280" s="395"/>
      <c r="BO280" s="505" t="s">
        <v>130</v>
      </c>
      <c r="BP280" s="506"/>
      <c r="BQ280" s="506"/>
      <c r="BR280" s="506"/>
      <c r="BS280" s="505" t="s">
        <v>130</v>
      </c>
      <c r="BT280" s="506"/>
      <c r="BU280" s="506"/>
      <c r="BV280" s="507"/>
      <c r="BW280" s="120"/>
    </row>
    <row r="281" spans="2:75" ht="14.25" customHeight="1">
      <c r="B281" s="571"/>
      <c r="C281" s="572"/>
      <c r="D281" s="572"/>
      <c r="E281" s="572"/>
      <c r="F281" s="623"/>
      <c r="G281" s="571"/>
      <c r="H281" s="948"/>
      <c r="I281" s="948"/>
      <c r="J281" s="948"/>
      <c r="K281" s="623"/>
      <c r="L281" s="622" t="s">
        <v>283</v>
      </c>
      <c r="M281" s="622"/>
      <c r="N281" s="622"/>
      <c r="O281" s="622"/>
      <c r="P281" s="622"/>
      <c r="Q281" s="622"/>
      <c r="R281" s="647" t="s">
        <v>69</v>
      </c>
      <c r="S281" s="647"/>
      <c r="T281" s="647"/>
      <c r="U281" s="647"/>
      <c r="V281" s="647"/>
      <c r="W281" s="512" t="s">
        <v>74</v>
      </c>
      <c r="X281" s="513"/>
      <c r="Y281" s="116" t="s">
        <v>61</v>
      </c>
      <c r="Z281" s="116"/>
      <c r="AA281" s="116"/>
      <c r="AB281" s="116"/>
      <c r="AC281" s="116"/>
      <c r="AD281" s="116"/>
      <c r="AE281" s="116"/>
      <c r="AF281" s="116"/>
      <c r="AG281" s="116"/>
      <c r="AH281" s="120"/>
      <c r="AI281" s="120"/>
      <c r="AJ281" s="120"/>
      <c r="AK281" s="120"/>
      <c r="AL281" s="126"/>
      <c r="AM281" s="512" t="s">
        <v>74</v>
      </c>
      <c r="AN281" s="513"/>
      <c r="AO281" s="116" t="s">
        <v>282</v>
      </c>
      <c r="AP281" s="116"/>
      <c r="AQ281" s="116"/>
      <c r="AR281" s="116"/>
      <c r="AS281" s="116"/>
      <c r="AT281" s="116"/>
      <c r="AU281" s="116"/>
      <c r="AV281" s="116"/>
      <c r="AW281" s="116"/>
      <c r="AX281" s="116"/>
      <c r="AY281" s="116"/>
      <c r="AZ281" s="116"/>
      <c r="BA281" s="116"/>
      <c r="BB281" s="116"/>
      <c r="BC281" s="116"/>
      <c r="BD281" s="116"/>
      <c r="BE281" s="116"/>
      <c r="BF281" s="116"/>
      <c r="BG281" s="116"/>
      <c r="BH281" s="125"/>
      <c r="BI281" s="499" t="s">
        <v>428</v>
      </c>
      <c r="BJ281" s="500"/>
      <c r="BK281" s="500"/>
      <c r="BL281" s="500"/>
      <c r="BM281" s="500"/>
      <c r="BN281" s="501"/>
      <c r="BO281" s="502" t="s">
        <v>129</v>
      </c>
      <c r="BP281" s="503"/>
      <c r="BQ281" s="503"/>
      <c r="BR281" s="503"/>
      <c r="BS281" s="502" t="s">
        <v>129</v>
      </c>
      <c r="BT281" s="503"/>
      <c r="BU281" s="503"/>
      <c r="BV281" s="504"/>
      <c r="BW281" s="112"/>
    </row>
    <row r="282" spans="2:75" ht="14.25" customHeight="1">
      <c r="B282" s="573"/>
      <c r="C282" s="574"/>
      <c r="D282" s="574"/>
      <c r="E282" s="574"/>
      <c r="F282" s="624"/>
      <c r="G282" s="573"/>
      <c r="H282" s="574"/>
      <c r="I282" s="574"/>
      <c r="J282" s="574"/>
      <c r="K282" s="624"/>
      <c r="L282" s="622"/>
      <c r="M282" s="622"/>
      <c r="N282" s="622"/>
      <c r="O282" s="622"/>
      <c r="P282" s="622"/>
      <c r="Q282" s="622"/>
      <c r="R282" s="647"/>
      <c r="S282" s="647"/>
      <c r="T282" s="647"/>
      <c r="U282" s="647"/>
      <c r="V282" s="647"/>
      <c r="W282" s="508" t="s">
        <v>74</v>
      </c>
      <c r="X282" s="509"/>
      <c r="Y282" s="517"/>
      <c r="Z282" s="517"/>
      <c r="AA282" s="517"/>
      <c r="AB282" s="517"/>
      <c r="AC282" s="517"/>
      <c r="AD282" s="517"/>
      <c r="AE282" s="517"/>
      <c r="AF282" s="517"/>
      <c r="AG282" s="517"/>
      <c r="AH282" s="517"/>
      <c r="AI282" s="517"/>
      <c r="AJ282" s="517"/>
      <c r="AK282" s="517"/>
      <c r="AL282" s="518"/>
      <c r="AM282" s="508" t="s">
        <v>74</v>
      </c>
      <c r="AN282" s="509"/>
      <c r="AO282" s="121" t="s">
        <v>62</v>
      </c>
      <c r="AP282" s="121"/>
      <c r="AQ282" s="121"/>
      <c r="AR282" s="121"/>
      <c r="AS282" s="121"/>
      <c r="AT282" s="121"/>
      <c r="AU282" s="121"/>
      <c r="AV282" s="121"/>
      <c r="AW282" s="121"/>
      <c r="AX282" s="121"/>
      <c r="AY282" s="121"/>
      <c r="AZ282" s="121"/>
      <c r="BA282" s="121"/>
      <c r="BB282" s="121"/>
      <c r="BC282" s="121"/>
      <c r="BD282" s="121"/>
      <c r="BE282" s="121"/>
      <c r="BF282" s="121"/>
      <c r="BG282" s="121"/>
      <c r="BH282" s="127"/>
      <c r="BI282" s="229"/>
      <c r="BJ282" s="483"/>
      <c r="BK282" s="483"/>
      <c r="BL282" s="483"/>
      <c r="BM282" s="483"/>
      <c r="BN282" s="484"/>
      <c r="BO282" s="846" t="s">
        <v>130</v>
      </c>
      <c r="BP282" s="847"/>
      <c r="BQ282" s="847"/>
      <c r="BR282" s="847"/>
      <c r="BS282" s="846" t="s">
        <v>130</v>
      </c>
      <c r="BT282" s="847"/>
      <c r="BU282" s="847"/>
      <c r="BV282" s="848"/>
      <c r="BW282" s="112"/>
    </row>
    <row r="283" spans="2:75" ht="15.75" customHeight="1">
      <c r="B283" s="115" t="s">
        <v>147</v>
      </c>
      <c r="C283" s="142"/>
      <c r="D283" s="142"/>
      <c r="E283" s="142"/>
      <c r="F283" s="143"/>
      <c r="G283" s="288" t="s">
        <v>510</v>
      </c>
      <c r="H283" s="341"/>
      <c r="I283" s="341"/>
      <c r="J283" s="341"/>
      <c r="K283" s="342"/>
      <c r="L283" s="540" t="s">
        <v>697</v>
      </c>
      <c r="M283" s="981"/>
      <c r="N283" s="981"/>
      <c r="O283" s="981"/>
      <c r="P283" s="981"/>
      <c r="Q283" s="982"/>
      <c r="R283" s="512" t="s">
        <v>69</v>
      </c>
      <c r="S283" s="513"/>
      <c r="T283" s="513"/>
      <c r="U283" s="513"/>
      <c r="V283" s="514"/>
      <c r="W283" s="512" t="s">
        <v>74</v>
      </c>
      <c r="X283" s="513"/>
      <c r="Y283" s="314" t="s">
        <v>673</v>
      </c>
      <c r="Z283" s="314"/>
      <c r="AA283" s="314"/>
      <c r="AB283" s="314"/>
      <c r="AC283" s="314"/>
      <c r="AD283" s="314"/>
      <c r="AE283" s="314"/>
      <c r="AF283" s="314"/>
      <c r="AG283" s="314"/>
      <c r="AH283" s="314"/>
      <c r="AI283" s="314"/>
      <c r="AJ283" s="314"/>
      <c r="AK283" s="314"/>
      <c r="AL283" s="323"/>
      <c r="AM283" s="513" t="s">
        <v>74</v>
      </c>
      <c r="AN283" s="513"/>
      <c r="AO283" s="314" t="s">
        <v>675</v>
      </c>
      <c r="AP283" s="314"/>
      <c r="AQ283" s="314"/>
      <c r="AR283" s="314"/>
      <c r="AS283" s="314"/>
      <c r="AT283" s="314"/>
      <c r="AU283" s="314"/>
      <c r="AV283" s="314"/>
      <c r="AW283" s="314"/>
      <c r="AX283" s="314"/>
      <c r="AY283" s="314"/>
      <c r="AZ283" s="314"/>
      <c r="BA283" s="314"/>
      <c r="BB283" s="314"/>
      <c r="BC283" s="314"/>
      <c r="BD283" s="314"/>
      <c r="BE283" s="314"/>
      <c r="BF283" s="314"/>
      <c r="BG283" s="314"/>
      <c r="BH283" s="323"/>
      <c r="BI283" s="499" t="s">
        <v>434</v>
      </c>
      <c r="BJ283" s="500"/>
      <c r="BK283" s="500"/>
      <c r="BL283" s="500"/>
      <c r="BM283" s="500"/>
      <c r="BN283" s="501"/>
      <c r="BO283" s="502" t="s">
        <v>129</v>
      </c>
      <c r="BP283" s="503"/>
      <c r="BQ283" s="503"/>
      <c r="BR283" s="504"/>
      <c r="BS283" s="502" t="s">
        <v>129</v>
      </c>
      <c r="BT283" s="503"/>
      <c r="BU283" s="503"/>
      <c r="BV283" s="504"/>
    </row>
    <row r="284" spans="2:75" ht="15.75" customHeight="1">
      <c r="B284" s="571" t="s">
        <v>737</v>
      </c>
      <c r="C284" s="572"/>
      <c r="D284" s="572"/>
      <c r="E284" s="572"/>
      <c r="F284" s="623"/>
      <c r="G284" s="635" t="s">
        <v>145</v>
      </c>
      <c r="H284" s="636"/>
      <c r="I284" s="636"/>
      <c r="J284" s="636"/>
      <c r="K284" s="637"/>
      <c r="L284" s="843"/>
      <c r="M284" s="844"/>
      <c r="N284" s="844"/>
      <c r="O284" s="844"/>
      <c r="P284" s="844"/>
      <c r="Q284" s="845"/>
      <c r="R284" s="510"/>
      <c r="S284" s="511"/>
      <c r="T284" s="511"/>
      <c r="U284" s="511"/>
      <c r="V284" s="515"/>
      <c r="W284" s="510" t="s">
        <v>74</v>
      </c>
      <c r="X284" s="511"/>
      <c r="Y284" s="321" t="s">
        <v>674</v>
      </c>
      <c r="Z284" s="321"/>
      <c r="AA284" s="321"/>
      <c r="AB284" s="321"/>
      <c r="AC284" s="321"/>
      <c r="AD284" s="321"/>
      <c r="AE284" s="321"/>
      <c r="AF284" s="321"/>
      <c r="AG284" s="321"/>
      <c r="AH284" s="321"/>
      <c r="AI284" s="321"/>
      <c r="AJ284" s="321"/>
      <c r="AK284" s="321"/>
      <c r="AL284" s="325"/>
      <c r="AM284" s="511" t="s">
        <v>74</v>
      </c>
      <c r="AN284" s="511"/>
      <c r="AO284" s="321" t="s">
        <v>937</v>
      </c>
      <c r="AP284" s="321"/>
      <c r="AQ284" s="321"/>
      <c r="AR284" s="321"/>
      <c r="AS284" s="321"/>
      <c r="AT284" s="321"/>
      <c r="AU284" s="321"/>
      <c r="AV284" s="321"/>
      <c r="AW284" s="321"/>
      <c r="AX284" s="321"/>
      <c r="AY284" s="321"/>
      <c r="AZ284" s="321"/>
      <c r="BA284" s="321"/>
      <c r="BB284" s="321"/>
      <c r="BC284" s="321"/>
      <c r="BD284" s="321"/>
      <c r="BE284" s="321"/>
      <c r="BF284" s="321"/>
      <c r="BG284" s="321"/>
      <c r="BH284" s="325"/>
      <c r="BI284" s="322"/>
      <c r="BJ284" s="321"/>
      <c r="BK284" s="321"/>
      <c r="BL284" s="321"/>
      <c r="BM284" s="321"/>
      <c r="BN284" s="325"/>
      <c r="BO284" s="505" t="s">
        <v>130</v>
      </c>
      <c r="BP284" s="506"/>
      <c r="BQ284" s="506"/>
      <c r="BR284" s="506"/>
      <c r="BS284" s="505" t="s">
        <v>130</v>
      </c>
      <c r="BT284" s="506"/>
      <c r="BU284" s="506"/>
      <c r="BV284" s="507"/>
    </row>
    <row r="285" spans="2:75" ht="15.75" customHeight="1">
      <c r="B285" s="571"/>
      <c r="C285" s="572"/>
      <c r="D285" s="572"/>
      <c r="E285" s="572"/>
      <c r="F285" s="623"/>
      <c r="G285" s="635"/>
      <c r="H285" s="636"/>
      <c r="I285" s="636"/>
      <c r="J285" s="636"/>
      <c r="K285" s="637"/>
      <c r="L285" s="843"/>
      <c r="M285" s="844"/>
      <c r="N285" s="844"/>
      <c r="O285" s="844"/>
      <c r="P285" s="844"/>
      <c r="Q285" s="845"/>
      <c r="R285" s="510"/>
      <c r="S285" s="511"/>
      <c r="T285" s="511"/>
      <c r="U285" s="511"/>
      <c r="V285" s="515"/>
      <c r="W285" s="510" t="s">
        <v>74</v>
      </c>
      <c r="X285" s="511"/>
      <c r="Y285" s="531"/>
      <c r="Z285" s="531"/>
      <c r="AA285" s="531"/>
      <c r="AB285" s="531"/>
      <c r="AC285" s="531"/>
      <c r="AD285" s="531"/>
      <c r="AE285" s="531"/>
      <c r="AF285" s="531"/>
      <c r="AG285" s="531"/>
      <c r="AH285" s="531"/>
      <c r="AI285" s="531"/>
      <c r="AJ285" s="531"/>
      <c r="AK285" s="531"/>
      <c r="AL285" s="615"/>
      <c r="AM285" s="310"/>
      <c r="AN285" s="310"/>
      <c r="AO285" s="321" t="s">
        <v>938</v>
      </c>
      <c r="AP285" s="321"/>
      <c r="AQ285" s="321"/>
      <c r="AR285" s="321"/>
      <c r="AS285" s="321"/>
      <c r="AT285" s="321"/>
      <c r="AU285" s="321"/>
      <c r="AV285" s="321"/>
      <c r="AW285" s="321"/>
      <c r="AX285" s="321"/>
      <c r="AY285" s="321"/>
      <c r="AZ285" s="321"/>
      <c r="BA285" s="321"/>
      <c r="BB285" s="321"/>
      <c r="BC285" s="321"/>
      <c r="BD285" s="321"/>
      <c r="BE285" s="321"/>
      <c r="BF285" s="321"/>
      <c r="BG285" s="321"/>
      <c r="BH285" s="325"/>
      <c r="BI285" s="335"/>
      <c r="BJ285" s="336"/>
      <c r="BK285" s="336"/>
      <c r="BL285" s="336"/>
      <c r="BM285" s="336"/>
      <c r="BN285" s="337"/>
      <c r="BO285" s="170"/>
      <c r="BP285" s="112"/>
      <c r="BQ285" s="112"/>
      <c r="BR285" s="112"/>
      <c r="BS285" s="170"/>
      <c r="BT285" s="112"/>
      <c r="BU285" s="112"/>
      <c r="BV285" s="199"/>
    </row>
    <row r="286" spans="2:75" ht="15.75" customHeight="1">
      <c r="B286" s="571"/>
      <c r="C286" s="572"/>
      <c r="D286" s="572"/>
      <c r="E286" s="572"/>
      <c r="F286" s="623"/>
      <c r="G286" s="635"/>
      <c r="H286" s="636"/>
      <c r="I286" s="636"/>
      <c r="J286" s="636"/>
      <c r="K286" s="637"/>
      <c r="L286" s="478"/>
      <c r="M286" s="479"/>
      <c r="N286" s="479"/>
      <c r="O286" s="479"/>
      <c r="P286" s="479"/>
      <c r="Q286" s="333" t="s">
        <v>986</v>
      </c>
      <c r="R286" s="510"/>
      <c r="S286" s="511"/>
      <c r="T286" s="511"/>
      <c r="U286" s="511"/>
      <c r="V286" s="515"/>
      <c r="W286" s="510" t="s">
        <v>74</v>
      </c>
      <c r="X286" s="511"/>
      <c r="Y286" s="531"/>
      <c r="Z286" s="531"/>
      <c r="AA286" s="531"/>
      <c r="AB286" s="531"/>
      <c r="AC286" s="531"/>
      <c r="AD286" s="531"/>
      <c r="AE286" s="531"/>
      <c r="AF286" s="531"/>
      <c r="AG286" s="531"/>
      <c r="AH286" s="531"/>
      <c r="AI286" s="531"/>
      <c r="AJ286" s="531"/>
      <c r="AK286" s="531"/>
      <c r="AL286" s="615"/>
      <c r="AM286" s="511" t="s">
        <v>74</v>
      </c>
      <c r="AN286" s="511"/>
      <c r="AO286" s="978" t="s">
        <v>985</v>
      </c>
      <c r="AP286" s="979"/>
      <c r="AQ286" s="979"/>
      <c r="AR286" s="979"/>
      <c r="AS286" s="979"/>
      <c r="AT286" s="979"/>
      <c r="AU286" s="979"/>
      <c r="AV286" s="979"/>
      <c r="AW286" s="979"/>
      <c r="AX286" s="979"/>
      <c r="AY286" s="979"/>
      <c r="AZ286" s="979"/>
      <c r="BA286" s="979"/>
      <c r="BB286" s="979"/>
      <c r="BC286" s="979"/>
      <c r="BD286" s="979"/>
      <c r="BE286" s="979"/>
      <c r="BF286" s="979"/>
      <c r="BG286" s="979"/>
      <c r="BH286" s="980"/>
      <c r="BI286" s="335"/>
      <c r="BJ286" s="336"/>
      <c r="BK286" s="336"/>
      <c r="BL286" s="336"/>
      <c r="BM286" s="336"/>
      <c r="BN286" s="337"/>
      <c r="BO286" s="170"/>
      <c r="BP286" s="112"/>
      <c r="BQ286" s="112"/>
      <c r="BR286" s="112"/>
      <c r="BS286" s="170"/>
      <c r="BT286" s="112"/>
      <c r="BU286" s="112"/>
      <c r="BV286" s="199"/>
    </row>
    <row r="287" spans="2:75" ht="15.75" customHeight="1">
      <c r="B287" s="571"/>
      <c r="C287" s="572"/>
      <c r="D287" s="572"/>
      <c r="E287" s="572"/>
      <c r="F287" s="623"/>
      <c r="G287" s="635"/>
      <c r="H287" s="636"/>
      <c r="I287" s="636"/>
      <c r="J287" s="636"/>
      <c r="K287" s="637"/>
      <c r="L287" s="641" t="s">
        <v>698</v>
      </c>
      <c r="M287" s="642"/>
      <c r="N287" s="642"/>
      <c r="O287" s="642"/>
      <c r="P287" s="642"/>
      <c r="Q287" s="643"/>
      <c r="R287" s="512" t="s">
        <v>69</v>
      </c>
      <c r="S287" s="513"/>
      <c r="T287" s="513"/>
      <c r="U287" s="513"/>
      <c r="V287" s="514"/>
      <c r="W287" s="512" t="s">
        <v>74</v>
      </c>
      <c r="X287" s="513"/>
      <c r="Y287" s="314" t="s">
        <v>673</v>
      </c>
      <c r="Z287" s="314"/>
      <c r="AA287" s="446"/>
      <c r="AB287" s="446"/>
      <c r="AC287" s="446"/>
      <c r="AD287" s="446"/>
      <c r="AE287" s="446"/>
      <c r="AF287" s="446"/>
      <c r="AG287" s="446"/>
      <c r="AH287" s="446"/>
      <c r="AI287" s="446"/>
      <c r="AJ287" s="446"/>
      <c r="AK287" s="446"/>
      <c r="AL287" s="447"/>
      <c r="AM287" s="513" t="s">
        <v>74</v>
      </c>
      <c r="AN287" s="513"/>
      <c r="AO287" s="314" t="s">
        <v>688</v>
      </c>
      <c r="AP287" s="314"/>
      <c r="AQ287" s="314"/>
      <c r="AR287" s="314"/>
      <c r="AS287" s="314"/>
      <c r="AT287" s="314"/>
      <c r="AU287" s="314"/>
      <c r="AV287" s="314"/>
      <c r="AW287" s="314"/>
      <c r="AX287" s="314"/>
      <c r="AY287" s="314"/>
      <c r="AZ287" s="314"/>
      <c r="BA287" s="314"/>
      <c r="BB287" s="314"/>
      <c r="BC287" s="314"/>
      <c r="BD287" s="314"/>
      <c r="BE287" s="314"/>
      <c r="BF287" s="314"/>
      <c r="BG287" s="314"/>
      <c r="BH287" s="323"/>
      <c r="BI287" s="499" t="s">
        <v>434</v>
      </c>
      <c r="BJ287" s="500"/>
      <c r="BK287" s="500"/>
      <c r="BL287" s="500"/>
      <c r="BM287" s="500"/>
      <c r="BN287" s="501"/>
      <c r="BO287" s="502" t="s">
        <v>129</v>
      </c>
      <c r="BP287" s="503"/>
      <c r="BQ287" s="503"/>
      <c r="BR287" s="504"/>
      <c r="BS287" s="502" t="s">
        <v>129</v>
      </c>
      <c r="BT287" s="503"/>
      <c r="BU287" s="503"/>
      <c r="BV287" s="504"/>
    </row>
    <row r="288" spans="2:75" ht="15.75" customHeight="1">
      <c r="B288" s="571"/>
      <c r="C288" s="572"/>
      <c r="D288" s="572"/>
      <c r="E288" s="572"/>
      <c r="F288" s="623"/>
      <c r="G288" s="635"/>
      <c r="H288" s="636"/>
      <c r="I288" s="636"/>
      <c r="J288" s="636"/>
      <c r="K288" s="637"/>
      <c r="L288" s="644"/>
      <c r="M288" s="645"/>
      <c r="N288" s="645"/>
      <c r="O288" s="645"/>
      <c r="P288" s="645"/>
      <c r="Q288" s="646"/>
      <c r="R288" s="510"/>
      <c r="S288" s="511"/>
      <c r="T288" s="511"/>
      <c r="U288" s="511"/>
      <c r="V288" s="515"/>
      <c r="W288" s="510" t="s">
        <v>74</v>
      </c>
      <c r="X288" s="511"/>
      <c r="Y288" s="321" t="s">
        <v>674</v>
      </c>
      <c r="Z288" s="321"/>
      <c r="AA288" s="324"/>
      <c r="AB288" s="324"/>
      <c r="AC288" s="324"/>
      <c r="AD288" s="324"/>
      <c r="AE288" s="324"/>
      <c r="AF288" s="324"/>
      <c r="AG288" s="324"/>
      <c r="AH288" s="324"/>
      <c r="AI288" s="324"/>
      <c r="AJ288" s="324"/>
      <c r="AK288" s="324"/>
      <c r="AL288" s="334"/>
      <c r="AM288" s="310"/>
      <c r="AN288" s="310"/>
      <c r="AO288" s="321" t="s">
        <v>687</v>
      </c>
      <c r="AP288" s="321"/>
      <c r="AQ288" s="321"/>
      <c r="AR288" s="321"/>
      <c r="AS288" s="321"/>
      <c r="AT288" s="321"/>
      <c r="AU288" s="321"/>
      <c r="AV288" s="321"/>
      <c r="AW288" s="321"/>
      <c r="AX288" s="321"/>
      <c r="AY288" s="321"/>
      <c r="AZ288" s="321"/>
      <c r="BA288" s="321"/>
      <c r="BB288" s="321"/>
      <c r="BC288" s="321"/>
      <c r="BD288" s="321"/>
      <c r="BE288" s="321"/>
      <c r="BF288" s="321"/>
      <c r="BG288" s="321"/>
      <c r="BH288" s="325"/>
      <c r="BI288" s="322"/>
      <c r="BJ288" s="321"/>
      <c r="BK288" s="321"/>
      <c r="BL288" s="321"/>
      <c r="BM288" s="321"/>
      <c r="BN288" s="325"/>
      <c r="BO288" s="505" t="s">
        <v>130</v>
      </c>
      <c r="BP288" s="506"/>
      <c r="BQ288" s="506"/>
      <c r="BR288" s="506"/>
      <c r="BS288" s="505" t="s">
        <v>130</v>
      </c>
      <c r="BT288" s="506"/>
      <c r="BU288" s="506"/>
      <c r="BV288" s="507"/>
    </row>
    <row r="289" spans="2:74" ht="15.75" customHeight="1">
      <c r="B289" s="571"/>
      <c r="C289" s="572"/>
      <c r="D289" s="572"/>
      <c r="E289" s="572"/>
      <c r="F289" s="623"/>
      <c r="G289" s="635"/>
      <c r="H289" s="636"/>
      <c r="I289" s="636"/>
      <c r="J289" s="636"/>
      <c r="K289" s="637"/>
      <c r="L289" s="644"/>
      <c r="M289" s="645"/>
      <c r="N289" s="645"/>
      <c r="O289" s="645"/>
      <c r="P289" s="645"/>
      <c r="Q289" s="646"/>
      <c r="R289" s="510"/>
      <c r="S289" s="511"/>
      <c r="T289" s="511"/>
      <c r="U289" s="511"/>
      <c r="V289" s="515"/>
      <c r="W289" s="510" t="s">
        <v>74</v>
      </c>
      <c r="X289" s="511"/>
      <c r="Y289" s="531"/>
      <c r="Z289" s="531"/>
      <c r="AA289" s="531"/>
      <c r="AB289" s="531"/>
      <c r="AC289" s="531"/>
      <c r="AD289" s="531"/>
      <c r="AE289" s="531"/>
      <c r="AF289" s="531"/>
      <c r="AG289" s="531"/>
      <c r="AH289" s="531"/>
      <c r="AI289" s="531"/>
      <c r="AJ289" s="531"/>
      <c r="AK289" s="531"/>
      <c r="AL289" s="615"/>
      <c r="AM289" s="511" t="s">
        <v>74</v>
      </c>
      <c r="AN289" s="511"/>
      <c r="AO289" s="531"/>
      <c r="AP289" s="531"/>
      <c r="AQ289" s="531"/>
      <c r="AR289" s="531"/>
      <c r="AS289" s="531"/>
      <c r="AT289" s="531"/>
      <c r="AU289" s="531"/>
      <c r="AV289" s="531"/>
      <c r="AW289" s="531"/>
      <c r="AX289" s="531"/>
      <c r="AY289" s="531"/>
      <c r="AZ289" s="531"/>
      <c r="BA289" s="531"/>
      <c r="BB289" s="531"/>
      <c r="BC289" s="531"/>
      <c r="BD289" s="531"/>
      <c r="BE289" s="531"/>
      <c r="BF289" s="531"/>
      <c r="BG289" s="531"/>
      <c r="BH289" s="615"/>
      <c r="BI289" s="335"/>
      <c r="BJ289" s="336"/>
      <c r="BK289" s="336"/>
      <c r="BL289" s="336"/>
      <c r="BM289" s="336"/>
      <c r="BN289" s="337"/>
      <c r="BO289" s="170"/>
      <c r="BP289" s="112"/>
      <c r="BQ289" s="112"/>
      <c r="BR289" s="112"/>
      <c r="BS289" s="170"/>
      <c r="BT289" s="112"/>
      <c r="BU289" s="112"/>
      <c r="BV289" s="199"/>
    </row>
    <row r="290" spans="2:74" ht="15.75" customHeight="1">
      <c r="B290" s="571"/>
      <c r="C290" s="572"/>
      <c r="D290" s="572"/>
      <c r="E290" s="572"/>
      <c r="F290" s="623"/>
      <c r="G290" s="635"/>
      <c r="H290" s="636"/>
      <c r="I290" s="636"/>
      <c r="J290" s="636"/>
      <c r="K290" s="637"/>
      <c r="L290" s="329"/>
      <c r="M290" s="330"/>
      <c r="N290" s="330"/>
      <c r="O290" s="330"/>
      <c r="P290" s="330"/>
      <c r="Q290" s="485" t="s">
        <v>565</v>
      </c>
      <c r="R290" s="508"/>
      <c r="S290" s="509"/>
      <c r="T290" s="509"/>
      <c r="U290" s="509"/>
      <c r="V290" s="516"/>
      <c r="W290" s="508" t="s">
        <v>74</v>
      </c>
      <c r="X290" s="509"/>
      <c r="Y290" s="517"/>
      <c r="Z290" s="517"/>
      <c r="AA290" s="517"/>
      <c r="AB290" s="517"/>
      <c r="AC290" s="517"/>
      <c r="AD290" s="517"/>
      <c r="AE290" s="517"/>
      <c r="AF290" s="517"/>
      <c r="AG290" s="517"/>
      <c r="AH290" s="517"/>
      <c r="AI290" s="517"/>
      <c r="AJ290" s="517"/>
      <c r="AK290" s="517"/>
      <c r="AL290" s="518"/>
      <c r="AM290" s="509" t="s">
        <v>74</v>
      </c>
      <c r="AN290" s="509"/>
      <c r="AO290" s="517"/>
      <c r="AP290" s="517"/>
      <c r="AQ290" s="517"/>
      <c r="AR290" s="517"/>
      <c r="AS290" s="517"/>
      <c r="AT290" s="517"/>
      <c r="AU290" s="517"/>
      <c r="AV290" s="517"/>
      <c r="AW290" s="517"/>
      <c r="AX290" s="517"/>
      <c r="AY290" s="517"/>
      <c r="AZ290" s="517"/>
      <c r="BA290" s="517"/>
      <c r="BB290" s="517"/>
      <c r="BC290" s="517"/>
      <c r="BD290" s="517"/>
      <c r="BE290" s="517"/>
      <c r="BF290" s="517"/>
      <c r="BG290" s="517"/>
      <c r="BH290" s="518"/>
      <c r="BI290" s="335"/>
      <c r="BJ290" s="336"/>
      <c r="BK290" s="336"/>
      <c r="BL290" s="336"/>
      <c r="BM290" s="336"/>
      <c r="BN290" s="337"/>
      <c r="BO290" s="170"/>
      <c r="BP290" s="112"/>
      <c r="BQ290" s="112"/>
      <c r="BR290" s="112"/>
      <c r="BS290" s="170"/>
      <c r="BT290" s="112"/>
      <c r="BU290" s="112"/>
      <c r="BV290" s="199"/>
    </row>
    <row r="291" spans="2:74" ht="15.75" customHeight="1">
      <c r="B291" s="571"/>
      <c r="C291" s="572"/>
      <c r="D291" s="572"/>
      <c r="E291" s="572"/>
      <c r="F291" s="623"/>
      <c r="G291" s="635"/>
      <c r="H291" s="636"/>
      <c r="I291" s="636"/>
      <c r="J291" s="636"/>
      <c r="K291" s="637"/>
      <c r="L291" s="644" t="s">
        <v>871</v>
      </c>
      <c r="M291" s="645"/>
      <c r="N291" s="645"/>
      <c r="O291" s="645"/>
      <c r="P291" s="645"/>
      <c r="Q291" s="646"/>
      <c r="R291" s="510" t="s">
        <v>69</v>
      </c>
      <c r="S291" s="511"/>
      <c r="T291" s="511"/>
      <c r="U291" s="511"/>
      <c r="V291" s="515"/>
      <c r="W291" s="510" t="s">
        <v>74</v>
      </c>
      <c r="X291" s="511"/>
      <c r="Y291" s="321" t="s">
        <v>673</v>
      </c>
      <c r="Z291" s="321"/>
      <c r="AA291" s="324"/>
      <c r="AB291" s="324"/>
      <c r="AC291" s="324"/>
      <c r="AD291" s="324"/>
      <c r="AE291" s="324"/>
      <c r="AF291" s="324"/>
      <c r="AG291" s="324"/>
      <c r="AH291" s="324"/>
      <c r="AI291" s="324"/>
      <c r="AJ291" s="324"/>
      <c r="AK291" s="324"/>
      <c r="AL291" s="334"/>
      <c r="AM291" s="511" t="s">
        <v>74</v>
      </c>
      <c r="AN291" s="511"/>
      <c r="AO291" s="321" t="s">
        <v>872</v>
      </c>
      <c r="AP291" s="321"/>
      <c r="AQ291" s="321"/>
      <c r="AR291" s="321"/>
      <c r="AS291" s="321"/>
      <c r="AT291" s="321"/>
      <c r="AU291" s="321"/>
      <c r="AV291" s="321"/>
      <c r="AW291" s="321"/>
      <c r="AX291" s="321"/>
      <c r="AY291" s="321"/>
      <c r="AZ291" s="321"/>
      <c r="BA291" s="321"/>
      <c r="BB291" s="321"/>
      <c r="BC291" s="321"/>
      <c r="BD291" s="321"/>
      <c r="BE291" s="321"/>
      <c r="BF291" s="321"/>
      <c r="BG291" s="321"/>
      <c r="BH291" s="325"/>
      <c r="BI291" s="499" t="s">
        <v>434</v>
      </c>
      <c r="BJ291" s="500"/>
      <c r="BK291" s="500"/>
      <c r="BL291" s="500"/>
      <c r="BM291" s="500"/>
      <c r="BN291" s="501"/>
      <c r="BO291" s="502" t="s">
        <v>129</v>
      </c>
      <c r="BP291" s="503"/>
      <c r="BQ291" s="503"/>
      <c r="BR291" s="504"/>
      <c r="BS291" s="502" t="s">
        <v>129</v>
      </c>
      <c r="BT291" s="503"/>
      <c r="BU291" s="503"/>
      <c r="BV291" s="504"/>
    </row>
    <row r="292" spans="2:74" ht="15.75" customHeight="1">
      <c r="B292" s="571"/>
      <c r="C292" s="572"/>
      <c r="D292" s="572"/>
      <c r="E292" s="572"/>
      <c r="F292" s="623"/>
      <c r="G292" s="635"/>
      <c r="H292" s="636"/>
      <c r="I292" s="636"/>
      <c r="J292" s="636"/>
      <c r="K292" s="637"/>
      <c r="L292" s="644"/>
      <c r="M292" s="645"/>
      <c r="N292" s="645"/>
      <c r="O292" s="645"/>
      <c r="P292" s="645"/>
      <c r="Q292" s="646"/>
      <c r="R292" s="510"/>
      <c r="S292" s="511"/>
      <c r="T292" s="511"/>
      <c r="U292" s="511"/>
      <c r="V292" s="515"/>
      <c r="W292" s="510" t="s">
        <v>74</v>
      </c>
      <c r="X292" s="511"/>
      <c r="Y292" s="321" t="s">
        <v>674</v>
      </c>
      <c r="Z292" s="321"/>
      <c r="AA292" s="324"/>
      <c r="AB292" s="324"/>
      <c r="AC292" s="324"/>
      <c r="AD292" s="324"/>
      <c r="AE292" s="324"/>
      <c r="AF292" s="324"/>
      <c r="AG292" s="324"/>
      <c r="AH292" s="324"/>
      <c r="AI292" s="324"/>
      <c r="AJ292" s="324"/>
      <c r="AK292" s="324"/>
      <c r="AL292" s="334"/>
      <c r="AM292" s="511" t="s">
        <v>74</v>
      </c>
      <c r="AN292" s="511"/>
      <c r="AO292" s="321" t="s">
        <v>873</v>
      </c>
      <c r="AP292" s="321"/>
      <c r="AQ292" s="321"/>
      <c r="AR292" s="321"/>
      <c r="AS292" s="321"/>
      <c r="AT292" s="321"/>
      <c r="AU292" s="321"/>
      <c r="AV292" s="321"/>
      <c r="AW292" s="321"/>
      <c r="AX292" s="321"/>
      <c r="AY292" s="321"/>
      <c r="AZ292" s="321"/>
      <c r="BA292" s="321"/>
      <c r="BB292" s="321"/>
      <c r="BC292" s="321"/>
      <c r="BD292" s="321"/>
      <c r="BE292" s="321"/>
      <c r="BF292" s="321"/>
      <c r="BG292" s="321"/>
      <c r="BH292" s="325"/>
      <c r="BI292" s="322"/>
      <c r="BJ292" s="321"/>
      <c r="BK292" s="321"/>
      <c r="BL292" s="321"/>
      <c r="BM292" s="321"/>
      <c r="BN292" s="325"/>
      <c r="BO292" s="505" t="s">
        <v>130</v>
      </c>
      <c r="BP292" s="506"/>
      <c r="BQ292" s="506"/>
      <c r="BR292" s="506"/>
      <c r="BS292" s="505" t="s">
        <v>130</v>
      </c>
      <c r="BT292" s="506"/>
      <c r="BU292" s="506"/>
      <c r="BV292" s="507"/>
    </row>
    <row r="293" spans="2:74" ht="15.75" customHeight="1">
      <c r="B293" s="571"/>
      <c r="C293" s="572"/>
      <c r="D293" s="572"/>
      <c r="E293" s="572"/>
      <c r="F293" s="623"/>
      <c r="G293" s="635"/>
      <c r="H293" s="636"/>
      <c r="I293" s="636"/>
      <c r="J293" s="636"/>
      <c r="K293" s="637"/>
      <c r="L293" s="644"/>
      <c r="M293" s="645"/>
      <c r="N293" s="645"/>
      <c r="O293" s="645"/>
      <c r="P293" s="645"/>
      <c r="Q293" s="646"/>
      <c r="R293" s="510"/>
      <c r="S293" s="511"/>
      <c r="T293" s="511"/>
      <c r="U293" s="511"/>
      <c r="V293" s="515"/>
      <c r="W293" s="510" t="s">
        <v>74</v>
      </c>
      <c r="X293" s="511"/>
      <c r="Y293" s="531"/>
      <c r="Z293" s="531"/>
      <c r="AA293" s="531"/>
      <c r="AB293" s="531"/>
      <c r="AC293" s="531"/>
      <c r="AD293" s="531"/>
      <c r="AE293" s="531"/>
      <c r="AF293" s="531"/>
      <c r="AG293" s="531"/>
      <c r="AH293" s="531"/>
      <c r="AI293" s="531"/>
      <c r="AJ293" s="531"/>
      <c r="AK293" s="531"/>
      <c r="AL293" s="615"/>
      <c r="AM293" s="510" t="s">
        <v>74</v>
      </c>
      <c r="AN293" s="511"/>
      <c r="AO293" s="531"/>
      <c r="AP293" s="531"/>
      <c r="AQ293" s="531"/>
      <c r="AR293" s="531"/>
      <c r="AS293" s="531"/>
      <c r="AT293" s="531"/>
      <c r="AU293" s="531"/>
      <c r="AV293" s="531"/>
      <c r="AW293" s="531"/>
      <c r="AX293" s="531"/>
      <c r="AY293" s="531"/>
      <c r="AZ293" s="531"/>
      <c r="BA293" s="531"/>
      <c r="BB293" s="531"/>
      <c r="BC293" s="531"/>
      <c r="BD293" s="531"/>
      <c r="BE293" s="531"/>
      <c r="BF293" s="531"/>
      <c r="BG293" s="531"/>
      <c r="BH293" s="615"/>
      <c r="BI293" s="335"/>
      <c r="BJ293" s="336"/>
      <c r="BK293" s="336"/>
      <c r="BL293" s="336"/>
      <c r="BM293" s="336"/>
      <c r="BN293" s="337"/>
      <c r="BO293" s="170"/>
      <c r="BP293" s="112"/>
      <c r="BQ293" s="112"/>
      <c r="BR293" s="112"/>
      <c r="BS293" s="170"/>
      <c r="BT293" s="112"/>
      <c r="BU293" s="112"/>
      <c r="BV293" s="199"/>
    </row>
    <row r="294" spans="2:74" ht="15.75" customHeight="1">
      <c r="B294" s="571"/>
      <c r="C294" s="572"/>
      <c r="D294" s="572"/>
      <c r="E294" s="572"/>
      <c r="F294" s="623"/>
      <c r="G294" s="635"/>
      <c r="H294" s="636"/>
      <c r="I294" s="636"/>
      <c r="J294" s="636"/>
      <c r="K294" s="637"/>
      <c r="L294" s="329"/>
      <c r="M294" s="330"/>
      <c r="N294" s="330"/>
      <c r="O294" s="330"/>
      <c r="P294" s="968">
        <v>3</v>
      </c>
      <c r="Q294" s="969"/>
      <c r="R294" s="508"/>
      <c r="S294" s="509"/>
      <c r="T294" s="509"/>
      <c r="U294" s="509"/>
      <c r="V294" s="516"/>
      <c r="W294" s="508" t="s">
        <v>74</v>
      </c>
      <c r="X294" s="509"/>
      <c r="Y294" s="517"/>
      <c r="Z294" s="517"/>
      <c r="AA294" s="517"/>
      <c r="AB294" s="517"/>
      <c r="AC294" s="517"/>
      <c r="AD294" s="517"/>
      <c r="AE294" s="517"/>
      <c r="AF294" s="517"/>
      <c r="AG294" s="517"/>
      <c r="AH294" s="517"/>
      <c r="AI294" s="517"/>
      <c r="AJ294" s="517"/>
      <c r="AK294" s="517"/>
      <c r="AL294" s="518"/>
      <c r="AM294" s="509" t="s">
        <v>74</v>
      </c>
      <c r="AN294" s="509"/>
      <c r="AO294" s="517"/>
      <c r="AP294" s="517"/>
      <c r="AQ294" s="517"/>
      <c r="AR294" s="517"/>
      <c r="AS294" s="517"/>
      <c r="AT294" s="517"/>
      <c r="AU294" s="517"/>
      <c r="AV294" s="517"/>
      <c r="AW294" s="517"/>
      <c r="AX294" s="517"/>
      <c r="AY294" s="517"/>
      <c r="AZ294" s="517"/>
      <c r="BA294" s="517"/>
      <c r="BB294" s="517"/>
      <c r="BC294" s="517"/>
      <c r="BD294" s="517"/>
      <c r="BE294" s="517"/>
      <c r="BF294" s="517"/>
      <c r="BG294" s="517"/>
      <c r="BH294" s="518"/>
      <c r="BI294" s="335"/>
      <c r="BJ294" s="336"/>
      <c r="BK294" s="336"/>
      <c r="BL294" s="336"/>
      <c r="BM294" s="336"/>
      <c r="BN294" s="337"/>
      <c r="BO294" s="170"/>
      <c r="BP294" s="112"/>
      <c r="BQ294" s="112"/>
      <c r="BR294" s="112"/>
      <c r="BS294" s="170"/>
      <c r="BT294" s="112"/>
      <c r="BU294" s="112"/>
      <c r="BV294" s="199"/>
    </row>
    <row r="295" spans="2:74" ht="15.75" customHeight="1">
      <c r="B295" s="571"/>
      <c r="C295" s="572"/>
      <c r="D295" s="572"/>
      <c r="E295" s="572"/>
      <c r="F295" s="623"/>
      <c r="G295" s="635"/>
      <c r="H295" s="636"/>
      <c r="I295" s="636"/>
      <c r="J295" s="636"/>
      <c r="K295" s="637"/>
      <c r="L295" s="644" t="s">
        <v>874</v>
      </c>
      <c r="M295" s="645"/>
      <c r="N295" s="645"/>
      <c r="O295" s="645"/>
      <c r="P295" s="645"/>
      <c r="Q295" s="646"/>
      <c r="R295" s="510" t="s">
        <v>69</v>
      </c>
      <c r="S295" s="511"/>
      <c r="T295" s="511"/>
      <c r="U295" s="511"/>
      <c r="V295" s="515"/>
      <c r="W295" s="510" t="s">
        <v>74</v>
      </c>
      <c r="X295" s="511"/>
      <c r="Y295" s="321" t="s">
        <v>673</v>
      </c>
      <c r="Z295" s="321"/>
      <c r="AA295" s="324"/>
      <c r="AB295" s="324"/>
      <c r="AC295" s="324"/>
      <c r="AD295" s="324"/>
      <c r="AE295" s="324"/>
      <c r="AF295" s="324"/>
      <c r="AG295" s="324"/>
      <c r="AH295" s="324"/>
      <c r="AI295" s="324"/>
      <c r="AJ295" s="324"/>
      <c r="AK295" s="324"/>
      <c r="AL295" s="334"/>
      <c r="AM295" s="511" t="s">
        <v>74</v>
      </c>
      <c r="AN295" s="511"/>
      <c r="AO295" s="321" t="s">
        <v>875</v>
      </c>
      <c r="AP295" s="321"/>
      <c r="AQ295" s="321"/>
      <c r="AR295" s="321"/>
      <c r="AS295" s="321"/>
      <c r="AT295" s="321"/>
      <c r="AU295" s="321"/>
      <c r="AV295" s="321"/>
      <c r="AW295" s="321"/>
      <c r="AX295" s="321"/>
      <c r="AY295" s="321"/>
      <c r="AZ295" s="321"/>
      <c r="BA295" s="321"/>
      <c r="BB295" s="321"/>
      <c r="BC295" s="321"/>
      <c r="BD295" s="321"/>
      <c r="BE295" s="321"/>
      <c r="BF295" s="321"/>
      <c r="BG295" s="321"/>
      <c r="BH295" s="325"/>
      <c r="BI295" s="499" t="s">
        <v>434</v>
      </c>
      <c r="BJ295" s="500"/>
      <c r="BK295" s="500"/>
      <c r="BL295" s="500"/>
      <c r="BM295" s="500"/>
      <c r="BN295" s="501"/>
      <c r="BO295" s="502" t="s">
        <v>129</v>
      </c>
      <c r="BP295" s="503"/>
      <c r="BQ295" s="503"/>
      <c r="BR295" s="504"/>
      <c r="BS295" s="502" t="s">
        <v>129</v>
      </c>
      <c r="BT295" s="503"/>
      <c r="BU295" s="503"/>
      <c r="BV295" s="504"/>
    </row>
    <row r="296" spans="2:74" ht="15.75" customHeight="1">
      <c r="B296" s="571"/>
      <c r="C296" s="572"/>
      <c r="D296" s="572"/>
      <c r="E296" s="572"/>
      <c r="F296" s="623"/>
      <c r="G296" s="635"/>
      <c r="H296" s="636"/>
      <c r="I296" s="636"/>
      <c r="J296" s="636"/>
      <c r="K296" s="637"/>
      <c r="L296" s="644"/>
      <c r="M296" s="645"/>
      <c r="N296" s="645"/>
      <c r="O296" s="645"/>
      <c r="P296" s="645"/>
      <c r="Q296" s="646"/>
      <c r="R296" s="510"/>
      <c r="S296" s="511"/>
      <c r="T296" s="511"/>
      <c r="U296" s="511"/>
      <c r="V296" s="515"/>
      <c r="W296" s="510" t="s">
        <v>74</v>
      </c>
      <c r="X296" s="511"/>
      <c r="Y296" s="321" t="s">
        <v>674</v>
      </c>
      <c r="Z296" s="321"/>
      <c r="AA296" s="324"/>
      <c r="AB296" s="324"/>
      <c r="AC296" s="324"/>
      <c r="AD296" s="324"/>
      <c r="AE296" s="324"/>
      <c r="AF296" s="324"/>
      <c r="AG296" s="324"/>
      <c r="AH296" s="324"/>
      <c r="AI296" s="324"/>
      <c r="AJ296" s="324"/>
      <c r="AK296" s="324"/>
      <c r="AL296" s="334"/>
      <c r="AM296" s="310"/>
      <c r="AN296" s="310"/>
      <c r="AO296" s="321" t="s">
        <v>876</v>
      </c>
      <c r="AP296" s="321"/>
      <c r="AQ296" s="321"/>
      <c r="AR296" s="321"/>
      <c r="AS296" s="321"/>
      <c r="AT296" s="321"/>
      <c r="AU296" s="321"/>
      <c r="AV296" s="321"/>
      <c r="AW296" s="321"/>
      <c r="AX296" s="321"/>
      <c r="AY296" s="321"/>
      <c r="AZ296" s="321"/>
      <c r="BA296" s="321"/>
      <c r="BB296" s="321"/>
      <c r="BC296" s="321"/>
      <c r="BD296" s="321"/>
      <c r="BE296" s="321"/>
      <c r="BF296" s="321"/>
      <c r="BG296" s="321"/>
      <c r="BH296" s="325"/>
      <c r="BI296" s="322"/>
      <c r="BJ296" s="321"/>
      <c r="BK296" s="321"/>
      <c r="BL296" s="321"/>
      <c r="BM296" s="321"/>
      <c r="BN296" s="325"/>
      <c r="BO296" s="505" t="s">
        <v>130</v>
      </c>
      <c r="BP296" s="506"/>
      <c r="BQ296" s="506"/>
      <c r="BR296" s="506"/>
      <c r="BS296" s="505" t="s">
        <v>130</v>
      </c>
      <c r="BT296" s="506"/>
      <c r="BU296" s="506"/>
      <c r="BV296" s="507"/>
    </row>
    <row r="297" spans="2:74" ht="15.75" customHeight="1">
      <c r="B297" s="573"/>
      <c r="C297" s="574"/>
      <c r="D297" s="574"/>
      <c r="E297" s="574"/>
      <c r="F297" s="624"/>
      <c r="G297" s="638"/>
      <c r="H297" s="639"/>
      <c r="I297" s="639"/>
      <c r="J297" s="639"/>
      <c r="K297" s="640"/>
      <c r="L297" s="329"/>
      <c r="M297" s="330"/>
      <c r="N297" s="330"/>
      <c r="O297" s="330"/>
      <c r="P297" s="968">
        <v>3</v>
      </c>
      <c r="Q297" s="969"/>
      <c r="R297" s="508"/>
      <c r="S297" s="509"/>
      <c r="T297" s="509"/>
      <c r="U297" s="509"/>
      <c r="V297" s="516"/>
      <c r="W297" s="508" t="s">
        <v>74</v>
      </c>
      <c r="X297" s="509"/>
      <c r="Y297" s="517"/>
      <c r="Z297" s="517"/>
      <c r="AA297" s="517"/>
      <c r="AB297" s="517"/>
      <c r="AC297" s="517"/>
      <c r="AD297" s="517"/>
      <c r="AE297" s="517"/>
      <c r="AF297" s="517"/>
      <c r="AG297" s="517"/>
      <c r="AH297" s="517"/>
      <c r="AI297" s="517"/>
      <c r="AJ297" s="517"/>
      <c r="AK297" s="517"/>
      <c r="AL297" s="518"/>
      <c r="AM297" s="509" t="s">
        <v>74</v>
      </c>
      <c r="AN297" s="509"/>
      <c r="AO297" s="517"/>
      <c r="AP297" s="517"/>
      <c r="AQ297" s="517"/>
      <c r="AR297" s="517"/>
      <c r="AS297" s="517"/>
      <c r="AT297" s="517"/>
      <c r="AU297" s="517"/>
      <c r="AV297" s="517"/>
      <c r="AW297" s="517"/>
      <c r="AX297" s="517"/>
      <c r="AY297" s="517"/>
      <c r="AZ297" s="517"/>
      <c r="BA297" s="517"/>
      <c r="BB297" s="517"/>
      <c r="BC297" s="517"/>
      <c r="BD297" s="517"/>
      <c r="BE297" s="517"/>
      <c r="BF297" s="517"/>
      <c r="BG297" s="517"/>
      <c r="BH297" s="518"/>
      <c r="BI297" s="338"/>
      <c r="BJ297" s="339"/>
      <c r="BK297" s="339"/>
      <c r="BL297" s="339"/>
      <c r="BM297" s="339"/>
      <c r="BN297" s="340"/>
      <c r="BO297" s="170"/>
      <c r="BP297" s="112"/>
      <c r="BQ297" s="112"/>
      <c r="BR297" s="112"/>
      <c r="BS297" s="170"/>
      <c r="BT297" s="112"/>
      <c r="BU297" s="112"/>
      <c r="BV297" s="199"/>
    </row>
    <row r="298" spans="2:74" ht="15.75" customHeight="1">
      <c r="B298" s="115" t="s">
        <v>144</v>
      </c>
      <c r="C298" s="116"/>
      <c r="D298" s="116"/>
      <c r="E298" s="116"/>
      <c r="F298" s="125"/>
      <c r="G298" s="288" t="s">
        <v>511</v>
      </c>
      <c r="H298" s="311"/>
      <c r="I298" s="311"/>
      <c r="J298" s="311"/>
      <c r="K298" s="312"/>
      <c r="L298" s="673" t="s">
        <v>880</v>
      </c>
      <c r="M298" s="674"/>
      <c r="N298" s="674"/>
      <c r="O298" s="674"/>
      <c r="P298" s="674"/>
      <c r="Q298" s="675"/>
      <c r="R298" s="512" t="s">
        <v>69</v>
      </c>
      <c r="S298" s="513"/>
      <c r="T298" s="513"/>
      <c r="U298" s="513"/>
      <c r="V298" s="514"/>
      <c r="W298" s="512" t="s">
        <v>74</v>
      </c>
      <c r="X298" s="513"/>
      <c r="Y298" s="314" t="s">
        <v>673</v>
      </c>
      <c r="Z298" s="314"/>
      <c r="AA298" s="446"/>
      <c r="AB298" s="446"/>
      <c r="AC298" s="446"/>
      <c r="AD298" s="446"/>
      <c r="AE298" s="446"/>
      <c r="AF298" s="446"/>
      <c r="AG298" s="446"/>
      <c r="AH298" s="446"/>
      <c r="AI298" s="446"/>
      <c r="AJ298" s="446"/>
      <c r="AK298" s="446"/>
      <c r="AL298" s="447"/>
      <c r="AM298" s="512" t="s">
        <v>74</v>
      </c>
      <c r="AN298" s="513"/>
      <c r="AO298" s="314" t="s">
        <v>877</v>
      </c>
      <c r="AP298" s="314"/>
      <c r="AQ298" s="314"/>
      <c r="AR298" s="314"/>
      <c r="AS298" s="314"/>
      <c r="AT298" s="314"/>
      <c r="AU298" s="314"/>
      <c r="AV298" s="314"/>
      <c r="AW298" s="314"/>
      <c r="AX298" s="314"/>
      <c r="AY298" s="314"/>
      <c r="AZ298" s="314"/>
      <c r="BA298" s="314"/>
      <c r="BB298" s="314"/>
      <c r="BC298" s="314"/>
      <c r="BD298" s="314"/>
      <c r="BE298" s="314"/>
      <c r="BF298" s="314"/>
      <c r="BG298" s="314"/>
      <c r="BH298" s="323"/>
      <c r="BI298" s="499" t="s">
        <v>434</v>
      </c>
      <c r="BJ298" s="500"/>
      <c r="BK298" s="500"/>
      <c r="BL298" s="500"/>
      <c r="BM298" s="500"/>
      <c r="BN298" s="501"/>
      <c r="BO298" s="502" t="s">
        <v>129</v>
      </c>
      <c r="BP298" s="503"/>
      <c r="BQ298" s="503"/>
      <c r="BR298" s="504"/>
      <c r="BS298" s="502" t="s">
        <v>129</v>
      </c>
      <c r="BT298" s="503"/>
      <c r="BU298" s="503"/>
      <c r="BV298" s="504"/>
    </row>
    <row r="299" spans="2:74" ht="15.75" customHeight="1">
      <c r="B299" s="970" t="s">
        <v>706</v>
      </c>
      <c r="C299" s="971"/>
      <c r="D299" s="971"/>
      <c r="E299" s="971"/>
      <c r="F299" s="972"/>
      <c r="G299" s="635" t="s">
        <v>493</v>
      </c>
      <c r="H299" s="636"/>
      <c r="I299" s="636"/>
      <c r="J299" s="636"/>
      <c r="K299" s="637"/>
      <c r="L299" s="676"/>
      <c r="M299" s="677"/>
      <c r="N299" s="677"/>
      <c r="O299" s="677"/>
      <c r="P299" s="677"/>
      <c r="Q299" s="678"/>
      <c r="R299" s="510"/>
      <c r="S299" s="511"/>
      <c r="T299" s="511"/>
      <c r="U299" s="511"/>
      <c r="V299" s="515"/>
      <c r="W299" s="510" t="s">
        <v>74</v>
      </c>
      <c r="X299" s="511"/>
      <c r="Y299" s="321" t="s">
        <v>674</v>
      </c>
      <c r="Z299" s="321"/>
      <c r="AA299" s="324"/>
      <c r="AB299" s="324"/>
      <c r="AC299" s="324"/>
      <c r="AD299" s="324"/>
      <c r="AE299" s="324"/>
      <c r="AF299" s="324"/>
      <c r="AG299" s="324"/>
      <c r="AH299" s="324"/>
      <c r="AI299" s="324"/>
      <c r="AJ299" s="324"/>
      <c r="AK299" s="324"/>
      <c r="AL299" s="334"/>
      <c r="AM299" s="510" t="s">
        <v>74</v>
      </c>
      <c r="AN299" s="511"/>
      <c r="AO299" s="321" t="s">
        <v>878</v>
      </c>
      <c r="AP299" s="321"/>
      <c r="AQ299" s="321"/>
      <c r="AR299" s="321"/>
      <c r="AS299" s="321"/>
      <c r="AT299" s="321"/>
      <c r="AU299" s="321"/>
      <c r="AV299" s="321"/>
      <c r="AW299" s="321"/>
      <c r="AX299" s="321"/>
      <c r="AY299" s="321"/>
      <c r="AZ299" s="321"/>
      <c r="BA299" s="321"/>
      <c r="BB299" s="321"/>
      <c r="BC299" s="321"/>
      <c r="BD299" s="321"/>
      <c r="BE299" s="321"/>
      <c r="BF299" s="321"/>
      <c r="BG299" s="321"/>
      <c r="BH299" s="325"/>
      <c r="BI299" s="335"/>
      <c r="BJ299" s="336"/>
      <c r="BK299" s="336"/>
      <c r="BL299" s="336"/>
      <c r="BM299" s="336"/>
      <c r="BN299" s="337"/>
      <c r="BO299" s="505" t="s">
        <v>130</v>
      </c>
      <c r="BP299" s="506"/>
      <c r="BQ299" s="506"/>
      <c r="BR299" s="506"/>
      <c r="BS299" s="505" t="s">
        <v>130</v>
      </c>
      <c r="BT299" s="506"/>
      <c r="BU299" s="506"/>
      <c r="BV299" s="507"/>
    </row>
    <row r="300" spans="2:74" ht="15.75" customHeight="1">
      <c r="B300" s="970"/>
      <c r="C300" s="971"/>
      <c r="D300" s="971"/>
      <c r="E300" s="971"/>
      <c r="F300" s="972"/>
      <c r="G300" s="635"/>
      <c r="H300" s="636"/>
      <c r="I300" s="636"/>
      <c r="J300" s="636"/>
      <c r="K300" s="637"/>
      <c r="L300" s="676"/>
      <c r="M300" s="677"/>
      <c r="N300" s="677"/>
      <c r="O300" s="677"/>
      <c r="P300" s="677"/>
      <c r="Q300" s="678"/>
      <c r="R300" s="510"/>
      <c r="S300" s="511"/>
      <c r="T300" s="511"/>
      <c r="U300" s="511"/>
      <c r="V300" s="515"/>
      <c r="W300" s="510" t="s">
        <v>74</v>
      </c>
      <c r="X300" s="511"/>
      <c r="Y300" s="531"/>
      <c r="Z300" s="531"/>
      <c r="AA300" s="531"/>
      <c r="AB300" s="531"/>
      <c r="AC300" s="531"/>
      <c r="AD300" s="531"/>
      <c r="AE300" s="531"/>
      <c r="AF300" s="531"/>
      <c r="AG300" s="531"/>
      <c r="AH300" s="531"/>
      <c r="AI300" s="531"/>
      <c r="AJ300" s="531"/>
      <c r="AK300" s="531"/>
      <c r="AL300" s="615"/>
      <c r="AM300" s="510" t="s">
        <v>74</v>
      </c>
      <c r="AN300" s="511"/>
      <c r="AO300" s="321" t="s">
        <v>879</v>
      </c>
      <c r="AP300" s="321"/>
      <c r="AQ300" s="321"/>
      <c r="AR300" s="321"/>
      <c r="AS300" s="321"/>
      <c r="AT300" s="321"/>
      <c r="AU300" s="321"/>
      <c r="AV300" s="321"/>
      <c r="AW300" s="321"/>
      <c r="AX300" s="321"/>
      <c r="AY300" s="321"/>
      <c r="AZ300" s="321"/>
      <c r="BA300" s="321"/>
      <c r="BB300" s="321"/>
      <c r="BC300" s="321"/>
      <c r="BD300" s="321"/>
      <c r="BE300" s="321"/>
      <c r="BF300" s="321"/>
      <c r="BG300" s="321"/>
      <c r="BH300" s="325"/>
      <c r="BI300" s="335"/>
      <c r="BJ300" s="336"/>
      <c r="BK300" s="336"/>
      <c r="BL300" s="336"/>
      <c r="BM300" s="336"/>
      <c r="BN300" s="337"/>
      <c r="BO300" s="418"/>
      <c r="BP300" s="419"/>
      <c r="BQ300" s="419"/>
      <c r="BR300" s="419"/>
      <c r="BS300" s="418"/>
      <c r="BT300" s="419"/>
      <c r="BU300" s="419"/>
      <c r="BV300" s="420"/>
    </row>
    <row r="301" spans="2:74" ht="15.75" customHeight="1">
      <c r="B301" s="970"/>
      <c r="C301" s="971"/>
      <c r="D301" s="971"/>
      <c r="E301" s="971"/>
      <c r="F301" s="972"/>
      <c r="G301" s="635"/>
      <c r="H301" s="636"/>
      <c r="I301" s="636"/>
      <c r="J301" s="636"/>
      <c r="K301" s="637"/>
      <c r="L301" s="676"/>
      <c r="M301" s="677"/>
      <c r="N301" s="677"/>
      <c r="O301" s="677"/>
      <c r="P301" s="677"/>
      <c r="Q301" s="678"/>
      <c r="R301" s="510"/>
      <c r="S301" s="511"/>
      <c r="T301" s="511"/>
      <c r="U301" s="511"/>
      <c r="V301" s="515"/>
      <c r="W301" s="510" t="s">
        <v>74</v>
      </c>
      <c r="X301" s="511"/>
      <c r="Y301" s="531"/>
      <c r="Z301" s="531"/>
      <c r="AA301" s="531"/>
      <c r="AB301" s="531"/>
      <c r="AC301" s="531"/>
      <c r="AD301" s="531"/>
      <c r="AE301" s="531"/>
      <c r="AF301" s="531"/>
      <c r="AG301" s="531"/>
      <c r="AH301" s="531"/>
      <c r="AI301" s="531"/>
      <c r="AJ301" s="531"/>
      <c r="AK301" s="531"/>
      <c r="AL301" s="615"/>
      <c r="AM301" s="510" t="s">
        <v>74</v>
      </c>
      <c r="AN301" s="511"/>
      <c r="AO301" s="531"/>
      <c r="AP301" s="531"/>
      <c r="AQ301" s="531"/>
      <c r="AR301" s="531"/>
      <c r="AS301" s="531"/>
      <c r="AT301" s="531"/>
      <c r="AU301" s="531"/>
      <c r="AV301" s="531"/>
      <c r="AW301" s="531"/>
      <c r="AX301" s="531"/>
      <c r="AY301" s="531"/>
      <c r="AZ301" s="531"/>
      <c r="BA301" s="531"/>
      <c r="BB301" s="531"/>
      <c r="BC301" s="531"/>
      <c r="BD301" s="531"/>
      <c r="BE301" s="531"/>
      <c r="BF301" s="531"/>
      <c r="BG301" s="531"/>
      <c r="BH301" s="615"/>
      <c r="BI301" s="335"/>
      <c r="BJ301" s="336"/>
      <c r="BK301" s="336"/>
      <c r="BL301" s="336"/>
      <c r="BM301" s="336"/>
      <c r="BN301" s="337"/>
      <c r="BO301" s="418"/>
      <c r="BP301" s="419"/>
      <c r="BQ301" s="419"/>
      <c r="BR301" s="419"/>
      <c r="BS301" s="418"/>
      <c r="BT301" s="419"/>
      <c r="BU301" s="419"/>
      <c r="BV301" s="420"/>
    </row>
    <row r="302" spans="2:74" ht="15.75" customHeight="1">
      <c r="B302" s="970"/>
      <c r="C302" s="971"/>
      <c r="D302" s="971"/>
      <c r="E302" s="971"/>
      <c r="F302" s="972"/>
      <c r="G302" s="635"/>
      <c r="H302" s="636"/>
      <c r="I302" s="636"/>
      <c r="J302" s="636"/>
      <c r="K302" s="637"/>
      <c r="L302" s="676"/>
      <c r="M302" s="677"/>
      <c r="N302" s="677"/>
      <c r="O302" s="677"/>
      <c r="P302" s="677"/>
      <c r="Q302" s="678"/>
      <c r="R302" s="510"/>
      <c r="S302" s="511"/>
      <c r="T302" s="511"/>
      <c r="U302" s="511"/>
      <c r="V302" s="515"/>
      <c r="W302" s="510" t="s">
        <v>74</v>
      </c>
      <c r="X302" s="511"/>
      <c r="Y302" s="531"/>
      <c r="Z302" s="531"/>
      <c r="AA302" s="531"/>
      <c r="AB302" s="531"/>
      <c r="AC302" s="531"/>
      <c r="AD302" s="531"/>
      <c r="AE302" s="531"/>
      <c r="AF302" s="531"/>
      <c r="AG302" s="531"/>
      <c r="AH302" s="531"/>
      <c r="AI302" s="531"/>
      <c r="AJ302" s="531"/>
      <c r="AK302" s="531"/>
      <c r="AL302" s="615"/>
      <c r="AM302" s="510" t="s">
        <v>74</v>
      </c>
      <c r="AN302" s="511"/>
      <c r="AO302" s="531"/>
      <c r="AP302" s="531"/>
      <c r="AQ302" s="531"/>
      <c r="AR302" s="531"/>
      <c r="AS302" s="531"/>
      <c r="AT302" s="531"/>
      <c r="AU302" s="531"/>
      <c r="AV302" s="531"/>
      <c r="AW302" s="531"/>
      <c r="AX302" s="531"/>
      <c r="AY302" s="531"/>
      <c r="AZ302" s="531"/>
      <c r="BA302" s="531"/>
      <c r="BB302" s="531"/>
      <c r="BC302" s="531"/>
      <c r="BD302" s="531"/>
      <c r="BE302" s="531"/>
      <c r="BF302" s="531"/>
      <c r="BG302" s="531"/>
      <c r="BH302" s="615"/>
      <c r="BI302" s="335"/>
      <c r="BJ302" s="336"/>
      <c r="BK302" s="336"/>
      <c r="BL302" s="336"/>
      <c r="BM302" s="336"/>
      <c r="BN302" s="337"/>
      <c r="BO302" s="418"/>
      <c r="BP302" s="419"/>
      <c r="BQ302" s="419"/>
      <c r="BR302" s="419"/>
      <c r="BS302" s="418"/>
      <c r="BT302" s="419"/>
      <c r="BU302" s="419"/>
      <c r="BV302" s="420"/>
    </row>
    <row r="303" spans="2:74" ht="15.75" customHeight="1">
      <c r="B303" s="973"/>
      <c r="C303" s="974"/>
      <c r="D303" s="974"/>
      <c r="E303" s="974"/>
      <c r="F303" s="975"/>
      <c r="G303" s="638"/>
      <c r="H303" s="639"/>
      <c r="I303" s="639"/>
      <c r="J303" s="639"/>
      <c r="K303" s="640"/>
      <c r="L303" s="423"/>
      <c r="M303" s="424"/>
      <c r="N303" s="424"/>
      <c r="O303" s="424"/>
      <c r="P303" s="424"/>
      <c r="Q303" s="332" t="s">
        <v>565</v>
      </c>
      <c r="R303" s="508"/>
      <c r="S303" s="509"/>
      <c r="T303" s="509"/>
      <c r="U303" s="509"/>
      <c r="V303" s="516"/>
      <c r="W303" s="508" t="s">
        <v>74</v>
      </c>
      <c r="X303" s="509"/>
      <c r="Y303" s="517"/>
      <c r="Z303" s="517"/>
      <c r="AA303" s="517"/>
      <c r="AB303" s="517"/>
      <c r="AC303" s="517"/>
      <c r="AD303" s="517"/>
      <c r="AE303" s="517"/>
      <c r="AF303" s="517"/>
      <c r="AG303" s="517"/>
      <c r="AH303" s="517"/>
      <c r="AI303" s="517"/>
      <c r="AJ303" s="517"/>
      <c r="AK303" s="517"/>
      <c r="AL303" s="518"/>
      <c r="AM303" s="508" t="s">
        <v>74</v>
      </c>
      <c r="AN303" s="509"/>
      <c r="AO303" s="517"/>
      <c r="AP303" s="517"/>
      <c r="AQ303" s="517"/>
      <c r="AR303" s="517"/>
      <c r="AS303" s="517"/>
      <c r="AT303" s="517"/>
      <c r="AU303" s="517"/>
      <c r="AV303" s="517"/>
      <c r="AW303" s="517"/>
      <c r="AX303" s="517"/>
      <c r="AY303" s="517"/>
      <c r="AZ303" s="517"/>
      <c r="BA303" s="517"/>
      <c r="BB303" s="517"/>
      <c r="BC303" s="517"/>
      <c r="BD303" s="517"/>
      <c r="BE303" s="517"/>
      <c r="BF303" s="517"/>
      <c r="BG303" s="517"/>
      <c r="BH303" s="518"/>
      <c r="BI303" s="415"/>
      <c r="BJ303" s="416"/>
      <c r="BK303" s="416"/>
      <c r="BL303" s="416"/>
      <c r="BM303" s="416"/>
      <c r="BN303" s="417"/>
      <c r="BO303" s="230"/>
      <c r="BP303" s="231"/>
      <c r="BQ303" s="231"/>
      <c r="BR303" s="231"/>
      <c r="BS303" s="230"/>
      <c r="BT303" s="231"/>
      <c r="BU303" s="231"/>
      <c r="BV303" s="232"/>
    </row>
    <row r="304" spans="2:74" ht="16.5" customHeight="1">
      <c r="B304" s="532" t="s">
        <v>17</v>
      </c>
      <c r="C304" s="532"/>
      <c r="D304" s="532"/>
      <c r="E304" s="532"/>
      <c r="F304" s="532"/>
      <c r="G304" s="532"/>
      <c r="H304" s="532"/>
      <c r="I304" s="532"/>
      <c r="J304" s="532"/>
      <c r="K304" s="532"/>
      <c r="L304" s="532"/>
      <c r="M304" s="532"/>
      <c r="N304" s="532"/>
      <c r="O304" s="532"/>
      <c r="P304" s="532"/>
      <c r="Q304" s="532"/>
      <c r="R304" s="532"/>
      <c r="S304" s="532"/>
      <c r="T304" s="532"/>
      <c r="U304" s="532"/>
      <c r="V304" s="532"/>
      <c r="W304" s="532"/>
      <c r="X304" s="532"/>
      <c r="Y304" s="532"/>
      <c r="Z304" s="532"/>
      <c r="AA304" s="532"/>
      <c r="AB304" s="532"/>
      <c r="AC304" s="532"/>
      <c r="AD304" s="532"/>
      <c r="AE304" s="532"/>
      <c r="AF304" s="532"/>
      <c r="AG304" s="532"/>
      <c r="AH304" s="532"/>
      <c r="AI304" s="532"/>
      <c r="AJ304" s="532"/>
      <c r="AK304" s="532"/>
      <c r="AL304" s="532"/>
      <c r="AM304" s="532"/>
      <c r="AN304" s="532"/>
      <c r="AO304" s="532"/>
      <c r="AP304" s="532"/>
      <c r="AQ304" s="532"/>
      <c r="AR304" s="532"/>
      <c r="AS304" s="532"/>
      <c r="AT304" s="532"/>
      <c r="AU304" s="532"/>
      <c r="AV304" s="532"/>
      <c r="AW304" s="532"/>
      <c r="AX304" s="532"/>
      <c r="AY304" s="532"/>
      <c r="AZ304" s="532"/>
      <c r="BA304" s="532"/>
      <c r="BB304" s="532"/>
      <c r="BC304" s="532"/>
      <c r="BD304" s="532"/>
      <c r="BE304" s="532"/>
      <c r="BF304" s="532"/>
      <c r="BG304" s="532"/>
      <c r="BH304" s="532"/>
      <c r="BI304" s="532"/>
      <c r="BJ304" s="532"/>
      <c r="BK304" s="532"/>
      <c r="BL304" s="532"/>
      <c r="BM304" s="532"/>
      <c r="BN304" s="532"/>
      <c r="BO304" s="532"/>
      <c r="BP304" s="532"/>
      <c r="BQ304" s="532"/>
      <c r="BR304" s="532"/>
      <c r="BS304" s="532"/>
      <c r="BT304" s="532"/>
      <c r="BU304" s="532"/>
      <c r="BV304" s="532"/>
    </row>
    <row r="305" spans="2:74" ht="13.5" customHeight="1">
      <c r="B305" s="106" t="s">
        <v>931</v>
      </c>
      <c r="BO305" s="107" t="s">
        <v>218</v>
      </c>
    </row>
    <row r="306" spans="2:74" ht="12" customHeight="1">
      <c r="B306" s="106" t="s">
        <v>104</v>
      </c>
    </row>
    <row r="307" spans="2:74" ht="12" customHeight="1">
      <c r="B307" s="106" t="s">
        <v>894</v>
      </c>
    </row>
    <row r="308" spans="2:74" ht="12" customHeight="1"/>
    <row r="309" spans="2:74" ht="12" customHeight="1">
      <c r="B309" s="106" t="s">
        <v>950</v>
      </c>
    </row>
    <row r="310" spans="2:74" ht="12" customHeight="1">
      <c r="B310" s="106" t="s">
        <v>948</v>
      </c>
    </row>
    <row r="311" spans="2:74" ht="12" customHeight="1">
      <c r="B311" s="106" t="s">
        <v>949</v>
      </c>
    </row>
    <row r="312" spans="2:74" ht="12" customHeight="1">
      <c r="B312" s="706" t="s">
        <v>960</v>
      </c>
      <c r="C312" s="706"/>
      <c r="D312" s="706"/>
      <c r="E312" s="706"/>
      <c r="F312" s="706"/>
      <c r="G312" s="706"/>
      <c r="H312" s="706"/>
      <c r="I312" s="706"/>
      <c r="J312" s="706"/>
      <c r="K312" s="706"/>
      <c r="L312" s="706"/>
      <c r="M312" s="706"/>
      <c r="N312" s="706"/>
      <c r="O312" s="706"/>
      <c r="P312" s="706"/>
      <c r="Q312" s="706"/>
      <c r="R312" s="706"/>
      <c r="S312" s="706"/>
      <c r="T312" s="706"/>
      <c r="U312" s="706"/>
      <c r="V312" s="706"/>
      <c r="W312" s="706"/>
      <c r="X312" s="706"/>
      <c r="Y312" s="706"/>
      <c r="Z312" s="706"/>
      <c r="AA312" s="706"/>
      <c r="AB312" s="706"/>
      <c r="AC312" s="706"/>
      <c r="AD312" s="706"/>
      <c r="AE312" s="706"/>
      <c r="AF312" s="706"/>
      <c r="AG312" s="706"/>
      <c r="AH312" s="706"/>
      <c r="AI312" s="706"/>
      <c r="AJ312" s="706"/>
      <c r="AK312" s="706"/>
      <c r="AL312" s="706"/>
      <c r="AM312" s="706"/>
      <c r="AN312" s="706"/>
      <c r="AO312" s="706"/>
      <c r="AP312" s="706"/>
      <c r="AQ312" s="706"/>
      <c r="AR312" s="706"/>
      <c r="AS312" s="706"/>
      <c r="AT312" s="706"/>
      <c r="AU312" s="706"/>
      <c r="AV312" s="706"/>
      <c r="AW312" s="706"/>
      <c r="AX312" s="706"/>
      <c r="AY312" s="706"/>
      <c r="AZ312" s="706"/>
      <c r="BA312" s="706"/>
      <c r="BB312" s="706"/>
      <c r="BC312" s="706"/>
      <c r="BD312" s="706"/>
      <c r="BE312" s="706"/>
      <c r="BF312" s="706"/>
      <c r="BG312" s="706"/>
      <c r="BH312" s="706"/>
      <c r="BI312" s="706"/>
      <c r="BJ312" s="706"/>
      <c r="BK312" s="706"/>
      <c r="BL312" s="706"/>
      <c r="BM312" s="706"/>
      <c r="BN312" s="706"/>
      <c r="BO312" s="706"/>
      <c r="BP312" s="706"/>
      <c r="BQ312" s="706"/>
      <c r="BR312" s="706"/>
      <c r="BS312" s="706"/>
      <c r="BT312" s="706"/>
      <c r="BU312" s="706"/>
      <c r="BV312" s="706"/>
    </row>
    <row r="313" spans="2:74" ht="12" customHeight="1">
      <c r="B313" s="706"/>
      <c r="C313" s="706"/>
      <c r="D313" s="706"/>
      <c r="E313" s="706"/>
      <c r="F313" s="706"/>
      <c r="G313" s="706"/>
      <c r="H313" s="706"/>
      <c r="I313" s="706"/>
      <c r="J313" s="706"/>
      <c r="K313" s="706"/>
      <c r="L313" s="706"/>
      <c r="M313" s="706"/>
      <c r="N313" s="706"/>
      <c r="O313" s="706"/>
      <c r="P313" s="706"/>
      <c r="Q313" s="706"/>
      <c r="R313" s="706"/>
      <c r="S313" s="706"/>
      <c r="T313" s="706"/>
      <c r="U313" s="706"/>
      <c r="V313" s="706"/>
      <c r="W313" s="706"/>
      <c r="X313" s="706"/>
      <c r="Y313" s="706"/>
      <c r="Z313" s="706"/>
      <c r="AA313" s="706"/>
      <c r="AB313" s="706"/>
      <c r="AC313" s="706"/>
      <c r="AD313" s="706"/>
      <c r="AE313" s="706"/>
      <c r="AF313" s="706"/>
      <c r="AG313" s="706"/>
      <c r="AH313" s="706"/>
      <c r="AI313" s="706"/>
      <c r="AJ313" s="706"/>
      <c r="AK313" s="706"/>
      <c r="AL313" s="706"/>
      <c r="AM313" s="706"/>
      <c r="AN313" s="706"/>
      <c r="AO313" s="706"/>
      <c r="AP313" s="706"/>
      <c r="AQ313" s="706"/>
      <c r="AR313" s="706"/>
      <c r="AS313" s="706"/>
      <c r="AT313" s="706"/>
      <c r="AU313" s="706"/>
      <c r="AV313" s="706"/>
      <c r="AW313" s="706"/>
      <c r="AX313" s="706"/>
      <c r="AY313" s="706"/>
      <c r="AZ313" s="706"/>
      <c r="BA313" s="706"/>
      <c r="BB313" s="706"/>
      <c r="BC313" s="706"/>
      <c r="BD313" s="706"/>
      <c r="BE313" s="706"/>
      <c r="BF313" s="706"/>
      <c r="BG313" s="706"/>
      <c r="BH313" s="706"/>
      <c r="BI313" s="706"/>
      <c r="BJ313" s="706"/>
      <c r="BK313" s="706"/>
      <c r="BL313" s="706"/>
      <c r="BM313" s="706"/>
      <c r="BN313" s="706"/>
      <c r="BO313" s="706"/>
      <c r="BP313" s="706"/>
      <c r="BQ313" s="706"/>
      <c r="BR313" s="706"/>
      <c r="BS313" s="706"/>
      <c r="BT313" s="706"/>
      <c r="BU313" s="706"/>
      <c r="BV313" s="706"/>
    </row>
    <row r="314" spans="2:74" ht="12" customHeight="1">
      <c r="B314" s="526" t="s">
        <v>124</v>
      </c>
      <c r="C314" s="526"/>
      <c r="D314" s="526"/>
      <c r="E314" s="526"/>
      <c r="F314" s="526"/>
      <c r="G314" s="526"/>
      <c r="H314" s="526"/>
      <c r="I314" s="526"/>
      <c r="J314" s="526"/>
      <c r="K314" s="526"/>
      <c r="L314" s="526"/>
      <c r="M314" s="526"/>
      <c r="N314" s="526"/>
      <c r="O314" s="526"/>
      <c r="P314" s="526"/>
      <c r="Q314" s="526"/>
      <c r="R314" s="526"/>
      <c r="S314" s="526"/>
      <c r="T314" s="526"/>
      <c r="U314" s="526"/>
      <c r="V314" s="526"/>
      <c r="W314" s="526"/>
      <c r="X314" s="526"/>
      <c r="Y314" s="526"/>
      <c r="Z314" s="526"/>
      <c r="AA314" s="526"/>
      <c r="AB314" s="526"/>
      <c r="AC314" s="526"/>
      <c r="AD314" s="526"/>
      <c r="AE314" s="526"/>
      <c r="AF314" s="526"/>
      <c r="AG314" s="526"/>
      <c r="AH314" s="526"/>
      <c r="AI314" s="526"/>
      <c r="AJ314" s="526"/>
      <c r="AK314" s="526"/>
      <c r="AL314" s="526"/>
      <c r="AM314" s="526"/>
      <c r="AN314" s="526"/>
      <c r="AO314" s="526"/>
      <c r="AP314" s="526"/>
      <c r="AQ314" s="526"/>
      <c r="AR314" s="526"/>
      <c r="AS314" s="526"/>
      <c r="AT314" s="526"/>
      <c r="AU314" s="526"/>
      <c r="AV314" s="526"/>
      <c r="AW314" s="526"/>
      <c r="AX314" s="526"/>
      <c r="AY314" s="526"/>
      <c r="AZ314" s="526"/>
      <c r="BA314" s="526"/>
      <c r="BB314" s="526"/>
      <c r="BC314" s="526"/>
      <c r="BD314" s="526"/>
      <c r="BE314" s="526"/>
      <c r="BF314" s="526"/>
      <c r="BG314" s="526"/>
      <c r="BH314" s="526"/>
      <c r="BI314" s="526"/>
      <c r="BJ314" s="526"/>
      <c r="BK314" s="526"/>
      <c r="BL314" s="526"/>
      <c r="BM314" s="526"/>
      <c r="BN314" s="526"/>
      <c r="BO314" s="526"/>
      <c r="BP314" s="526"/>
      <c r="BQ314" s="526"/>
      <c r="BR314" s="526"/>
      <c r="BS314" s="526"/>
      <c r="BT314" s="526"/>
      <c r="BU314" s="526"/>
      <c r="BV314" s="526"/>
    </row>
    <row r="315" spans="2:74" ht="15.75" customHeight="1">
      <c r="B315" s="520"/>
      <c r="C315" s="520"/>
      <c r="D315" s="520"/>
      <c r="E315" s="520"/>
      <c r="F315" s="520"/>
      <c r="G315" s="521" t="s">
        <v>18</v>
      </c>
      <c r="H315" s="521"/>
      <c r="I315" s="521"/>
      <c r="J315" s="521"/>
      <c r="K315" s="521"/>
      <c r="L315" s="534" t="s">
        <v>334</v>
      </c>
      <c r="M315" s="535"/>
      <c r="N315" s="535"/>
      <c r="O315" s="535"/>
      <c r="P315" s="535"/>
      <c r="Q315" s="536"/>
      <c r="R315" s="521" t="s">
        <v>430</v>
      </c>
      <c r="S315" s="521"/>
      <c r="T315" s="521"/>
      <c r="U315" s="521"/>
      <c r="V315" s="521"/>
      <c r="W315" s="522" t="s">
        <v>432</v>
      </c>
      <c r="X315" s="523"/>
      <c r="Y315" s="523"/>
      <c r="Z315" s="523"/>
      <c r="AA315" s="523"/>
      <c r="AB315" s="523"/>
      <c r="AC315" s="523"/>
      <c r="AD315" s="523"/>
      <c r="AE315" s="523"/>
      <c r="AF315" s="523"/>
      <c r="AG315" s="523"/>
      <c r="AH315" s="523"/>
      <c r="AI315" s="523"/>
      <c r="AJ315" s="523"/>
      <c r="AK315" s="523"/>
      <c r="AL315" s="524"/>
      <c r="AM315" s="522" t="s">
        <v>433</v>
      </c>
      <c r="AN315" s="523"/>
      <c r="AO315" s="523"/>
      <c r="AP315" s="523"/>
      <c r="AQ315" s="523"/>
      <c r="AR315" s="523"/>
      <c r="AS315" s="523"/>
      <c r="AT315" s="523"/>
      <c r="AU315" s="523"/>
      <c r="AV315" s="523"/>
      <c r="AW315" s="523"/>
      <c r="AX315" s="523"/>
      <c r="AY315" s="523"/>
      <c r="AZ315" s="523"/>
      <c r="BA315" s="523"/>
      <c r="BB315" s="523"/>
      <c r="BC315" s="523"/>
      <c r="BD315" s="523"/>
      <c r="BE315" s="523"/>
      <c r="BF315" s="523"/>
      <c r="BG315" s="523"/>
      <c r="BH315" s="524"/>
      <c r="BI315" s="519" t="s">
        <v>19</v>
      </c>
      <c r="BJ315" s="519"/>
      <c r="BK315" s="519"/>
      <c r="BL315" s="519"/>
      <c r="BM315" s="519"/>
      <c r="BN315" s="519"/>
      <c r="BO315" s="520" t="s">
        <v>20</v>
      </c>
      <c r="BP315" s="520"/>
      <c r="BQ315" s="520"/>
      <c r="BR315" s="520"/>
      <c r="BS315" s="520"/>
      <c r="BT315" s="520"/>
      <c r="BU315" s="520"/>
      <c r="BV315" s="520"/>
    </row>
    <row r="316" spans="2:74" ht="15.75" customHeight="1">
      <c r="B316" s="520"/>
      <c r="C316" s="520"/>
      <c r="D316" s="520"/>
      <c r="E316" s="520"/>
      <c r="F316" s="520"/>
      <c r="G316" s="521"/>
      <c r="H316" s="521"/>
      <c r="I316" s="521"/>
      <c r="J316" s="521"/>
      <c r="K316" s="521"/>
      <c r="L316" s="537"/>
      <c r="M316" s="538"/>
      <c r="N316" s="538"/>
      <c r="O316" s="538"/>
      <c r="P316" s="538"/>
      <c r="Q316" s="539"/>
      <c r="R316" s="521"/>
      <c r="S316" s="521"/>
      <c r="T316" s="521"/>
      <c r="U316" s="521"/>
      <c r="V316" s="521"/>
      <c r="W316" s="525"/>
      <c r="X316" s="526"/>
      <c r="Y316" s="526"/>
      <c r="Z316" s="526"/>
      <c r="AA316" s="526"/>
      <c r="AB316" s="526"/>
      <c r="AC316" s="526"/>
      <c r="AD316" s="526"/>
      <c r="AE316" s="526"/>
      <c r="AF316" s="526"/>
      <c r="AG316" s="526"/>
      <c r="AH316" s="526"/>
      <c r="AI316" s="526"/>
      <c r="AJ316" s="526"/>
      <c r="AK316" s="526"/>
      <c r="AL316" s="527"/>
      <c r="AM316" s="525"/>
      <c r="AN316" s="526"/>
      <c r="AO316" s="526"/>
      <c r="AP316" s="526"/>
      <c r="AQ316" s="526"/>
      <c r="AR316" s="526"/>
      <c r="AS316" s="526"/>
      <c r="AT316" s="526"/>
      <c r="AU316" s="526"/>
      <c r="AV316" s="526"/>
      <c r="AW316" s="526"/>
      <c r="AX316" s="526"/>
      <c r="AY316" s="526"/>
      <c r="AZ316" s="526"/>
      <c r="BA316" s="526"/>
      <c r="BB316" s="526"/>
      <c r="BC316" s="526"/>
      <c r="BD316" s="526"/>
      <c r="BE316" s="526"/>
      <c r="BF316" s="526"/>
      <c r="BG316" s="526"/>
      <c r="BH316" s="527"/>
      <c r="BI316" s="525" t="s">
        <v>434</v>
      </c>
      <c r="BJ316" s="526"/>
      <c r="BK316" s="526"/>
      <c r="BL316" s="526"/>
      <c r="BM316" s="526"/>
      <c r="BN316" s="527"/>
      <c r="BO316" s="520" t="s">
        <v>47</v>
      </c>
      <c r="BP316" s="520"/>
      <c r="BQ316" s="520"/>
      <c r="BR316" s="520"/>
      <c r="BS316" s="520" t="s">
        <v>48</v>
      </c>
      <c r="BT316" s="520"/>
      <c r="BU316" s="520"/>
      <c r="BV316" s="520"/>
    </row>
    <row r="317" spans="2:74" ht="13.5" customHeight="1">
      <c r="B317" s="169" t="s">
        <v>249</v>
      </c>
      <c r="C317" s="305"/>
      <c r="D317" s="305"/>
      <c r="E317" s="305"/>
      <c r="F317" s="306"/>
      <c r="G317" s="169" t="s">
        <v>248</v>
      </c>
      <c r="H317" s="305"/>
      <c r="I317" s="305"/>
      <c r="J317" s="305"/>
      <c r="K317" s="306"/>
      <c r="L317" s="622" t="s">
        <v>247</v>
      </c>
      <c r="M317" s="622"/>
      <c r="N317" s="622"/>
      <c r="O317" s="622"/>
      <c r="P317" s="622"/>
      <c r="Q317" s="622"/>
      <c r="R317" s="647" t="s">
        <v>69</v>
      </c>
      <c r="S317" s="647"/>
      <c r="T317" s="647"/>
      <c r="U317" s="647"/>
      <c r="V317" s="647"/>
      <c r="W317" s="512" t="s">
        <v>74</v>
      </c>
      <c r="X317" s="513"/>
      <c r="Y317" s="116" t="s">
        <v>61</v>
      </c>
      <c r="Z317" s="116"/>
      <c r="AA317" s="116"/>
      <c r="AB317" s="116"/>
      <c r="AC317" s="116"/>
      <c r="AD317" s="116"/>
      <c r="AE317" s="116"/>
      <c r="AF317" s="116"/>
      <c r="AG317" s="116"/>
      <c r="AH317" s="116"/>
      <c r="AI317" s="116"/>
      <c r="AJ317" s="116"/>
      <c r="AK317" s="116"/>
      <c r="AL317" s="125"/>
      <c r="AM317" s="512" t="s">
        <v>74</v>
      </c>
      <c r="AN317" s="513"/>
      <c r="AO317" s="116" t="s">
        <v>243</v>
      </c>
      <c r="AP317" s="116"/>
      <c r="AQ317" s="116"/>
      <c r="AR317" s="116"/>
      <c r="AS317" s="116"/>
      <c r="AT317" s="116"/>
      <c r="AU317" s="116"/>
      <c r="AV317" s="116"/>
      <c r="AW317" s="116"/>
      <c r="AX317" s="116"/>
      <c r="AY317" s="116"/>
      <c r="AZ317" s="116"/>
      <c r="BA317" s="116"/>
      <c r="BB317" s="116"/>
      <c r="BC317" s="116"/>
      <c r="BD317" s="116"/>
      <c r="BE317" s="116"/>
      <c r="BF317" s="116"/>
      <c r="BG317" s="116"/>
      <c r="BH317" s="125"/>
      <c r="BI317" s="499" t="s">
        <v>434</v>
      </c>
      <c r="BJ317" s="500"/>
      <c r="BK317" s="500"/>
      <c r="BL317" s="500"/>
      <c r="BM317" s="500"/>
      <c r="BN317" s="501"/>
      <c r="BO317" s="502" t="s">
        <v>129</v>
      </c>
      <c r="BP317" s="503"/>
      <c r="BQ317" s="503"/>
      <c r="BR317" s="503"/>
      <c r="BS317" s="502" t="s">
        <v>129</v>
      </c>
      <c r="BT317" s="503"/>
      <c r="BU317" s="503"/>
      <c r="BV317" s="504"/>
    </row>
    <row r="318" spans="2:74" ht="13.5" customHeight="1">
      <c r="B318" s="571" t="s">
        <v>246</v>
      </c>
      <c r="C318" s="572"/>
      <c r="D318" s="572"/>
      <c r="E318" s="572"/>
      <c r="F318" s="623"/>
      <c r="G318" s="571" t="s">
        <v>245</v>
      </c>
      <c r="H318" s="572"/>
      <c r="I318" s="572"/>
      <c r="J318" s="572"/>
      <c r="K318" s="623"/>
      <c r="L318" s="622"/>
      <c r="M318" s="622"/>
      <c r="N318" s="622"/>
      <c r="O318" s="622"/>
      <c r="P318" s="622"/>
      <c r="Q318" s="622"/>
      <c r="R318" s="647"/>
      <c r="S318" s="647"/>
      <c r="T318" s="647"/>
      <c r="U318" s="647"/>
      <c r="V318" s="647"/>
      <c r="W318" s="510" t="s">
        <v>74</v>
      </c>
      <c r="X318" s="511"/>
      <c r="Y318" s="120" t="s">
        <v>63</v>
      </c>
      <c r="Z318" s="120"/>
      <c r="AA318" s="120"/>
      <c r="AB318" s="120"/>
      <c r="AC318" s="120"/>
      <c r="AD318" s="120"/>
      <c r="AE318" s="120"/>
      <c r="AF318" s="120"/>
      <c r="AG318" s="120"/>
      <c r="AH318" s="120"/>
      <c r="AI318" s="120"/>
      <c r="AJ318" s="120"/>
      <c r="AK318" s="120"/>
      <c r="AL318" s="126"/>
      <c r="AM318" s="510" t="s">
        <v>74</v>
      </c>
      <c r="AN318" s="511"/>
      <c r="AO318" s="120" t="s">
        <v>242</v>
      </c>
      <c r="AP318" s="120"/>
      <c r="AQ318" s="120"/>
      <c r="AR318" s="120"/>
      <c r="AS318" s="120"/>
      <c r="AT318" s="120"/>
      <c r="AU318" s="120"/>
      <c r="AV318" s="120"/>
      <c r="AW318" s="120"/>
      <c r="AX318" s="120"/>
      <c r="AY318" s="120"/>
      <c r="AZ318" s="120"/>
      <c r="BA318" s="120"/>
      <c r="BB318" s="120"/>
      <c r="BC318" s="120"/>
      <c r="BD318" s="120"/>
      <c r="BE318" s="120"/>
      <c r="BF318" s="120"/>
      <c r="BG318" s="120"/>
      <c r="BH318" s="126"/>
      <c r="BI318" s="170"/>
      <c r="BJ318" s="112"/>
      <c r="BK318" s="112"/>
      <c r="BL318" s="112"/>
      <c r="BM318" s="112"/>
      <c r="BN318" s="199"/>
      <c r="BO318" s="505" t="s">
        <v>130</v>
      </c>
      <c r="BP318" s="506"/>
      <c r="BQ318" s="506"/>
      <c r="BR318" s="506"/>
      <c r="BS318" s="505" t="s">
        <v>130</v>
      </c>
      <c r="BT318" s="506"/>
      <c r="BU318" s="506"/>
      <c r="BV318" s="507"/>
    </row>
    <row r="319" spans="2:74" ht="13.5" customHeight="1">
      <c r="B319" s="571"/>
      <c r="C319" s="572"/>
      <c r="D319" s="572"/>
      <c r="E319" s="572"/>
      <c r="F319" s="623"/>
      <c r="G319" s="571"/>
      <c r="H319" s="572"/>
      <c r="I319" s="572"/>
      <c r="J319" s="572"/>
      <c r="K319" s="623"/>
      <c r="L319" s="622"/>
      <c r="M319" s="622"/>
      <c r="N319" s="622"/>
      <c r="O319" s="622"/>
      <c r="P319" s="622"/>
      <c r="Q319" s="622"/>
      <c r="R319" s="647"/>
      <c r="S319" s="647"/>
      <c r="T319" s="647"/>
      <c r="U319" s="647"/>
      <c r="V319" s="647"/>
      <c r="W319" s="508" t="s">
        <v>74</v>
      </c>
      <c r="X319" s="509"/>
      <c r="Y319" s="517"/>
      <c r="Z319" s="517"/>
      <c r="AA319" s="517"/>
      <c r="AB319" s="517"/>
      <c r="AC319" s="517"/>
      <c r="AD319" s="517"/>
      <c r="AE319" s="517"/>
      <c r="AF319" s="517"/>
      <c r="AG319" s="517"/>
      <c r="AH319" s="517"/>
      <c r="AI319" s="517"/>
      <c r="AJ319" s="517"/>
      <c r="AK319" s="517"/>
      <c r="AL319" s="518"/>
      <c r="AM319" s="508" t="s">
        <v>74</v>
      </c>
      <c r="AN319" s="509"/>
      <c r="AO319" s="121" t="s">
        <v>241</v>
      </c>
      <c r="AP319" s="121"/>
      <c r="AQ319" s="121"/>
      <c r="AR319" s="121"/>
      <c r="AS319" s="121"/>
      <c r="AT319" s="121"/>
      <c r="AU319" s="121"/>
      <c r="AV319" s="121"/>
      <c r="AW319" s="121"/>
      <c r="AX319" s="121"/>
      <c r="AY319" s="121"/>
      <c r="AZ319" s="121"/>
      <c r="BA319" s="121"/>
      <c r="BB319" s="121"/>
      <c r="BC319" s="121"/>
      <c r="BD319" s="121"/>
      <c r="BE319" s="121"/>
      <c r="BF319" s="121"/>
      <c r="BG319" s="121"/>
      <c r="BH319" s="127"/>
      <c r="BI319" s="170"/>
      <c r="BJ319" s="112"/>
      <c r="BK319" s="112"/>
      <c r="BL319" s="112"/>
      <c r="BM319" s="112"/>
      <c r="BN319" s="199"/>
      <c r="BO319" s="122"/>
      <c r="BP319" s="120"/>
      <c r="BQ319" s="120"/>
      <c r="BR319" s="120"/>
      <c r="BS319" s="122"/>
      <c r="BT319" s="120"/>
      <c r="BU319" s="120"/>
      <c r="BV319" s="126"/>
    </row>
    <row r="320" spans="2:74" ht="13.5" customHeight="1">
      <c r="B320" s="571"/>
      <c r="C320" s="572"/>
      <c r="D320" s="572"/>
      <c r="E320" s="572"/>
      <c r="F320" s="623"/>
      <c r="G320" s="571"/>
      <c r="H320" s="572"/>
      <c r="I320" s="572"/>
      <c r="J320" s="572"/>
      <c r="K320" s="623"/>
      <c r="L320" s="622" t="s">
        <v>240</v>
      </c>
      <c r="M320" s="622"/>
      <c r="N320" s="622"/>
      <c r="O320" s="622"/>
      <c r="P320" s="622"/>
      <c r="Q320" s="622"/>
      <c r="R320" s="512" t="s">
        <v>69</v>
      </c>
      <c r="S320" s="513"/>
      <c r="T320" s="513"/>
      <c r="U320" s="513"/>
      <c r="V320" s="514"/>
      <c r="W320" s="512" t="s">
        <v>74</v>
      </c>
      <c r="X320" s="513"/>
      <c r="Y320" s="116" t="s">
        <v>61</v>
      </c>
      <c r="Z320" s="116"/>
      <c r="AA320" s="116"/>
      <c r="AB320" s="116"/>
      <c r="AC320" s="116"/>
      <c r="AD320" s="116"/>
      <c r="AE320" s="116"/>
      <c r="AF320" s="116"/>
      <c r="AG320" s="116"/>
      <c r="AH320" s="120"/>
      <c r="AI320" s="120"/>
      <c r="AJ320" s="120"/>
      <c r="AK320" s="120"/>
      <c r="AL320" s="126"/>
      <c r="AM320" s="512" t="s">
        <v>74</v>
      </c>
      <c r="AN320" s="513"/>
      <c r="AO320" s="116" t="s">
        <v>239</v>
      </c>
      <c r="AP320" s="116"/>
      <c r="AQ320" s="116"/>
      <c r="AR320" s="116"/>
      <c r="AS320" s="116"/>
      <c r="AT320" s="116"/>
      <c r="AU320" s="116"/>
      <c r="AV320" s="116"/>
      <c r="AW320" s="116"/>
      <c r="AX320" s="116"/>
      <c r="AY320" s="116"/>
      <c r="AZ320" s="116"/>
      <c r="BA320" s="116"/>
      <c r="BB320" s="116"/>
      <c r="BC320" s="116"/>
      <c r="BD320" s="116"/>
      <c r="BE320" s="116"/>
      <c r="BF320" s="116"/>
      <c r="BG320" s="116"/>
      <c r="BH320" s="125"/>
      <c r="BI320" s="499" t="s">
        <v>434</v>
      </c>
      <c r="BJ320" s="500"/>
      <c r="BK320" s="500"/>
      <c r="BL320" s="500"/>
      <c r="BM320" s="500"/>
      <c r="BN320" s="501"/>
      <c r="BO320" s="502" t="s">
        <v>129</v>
      </c>
      <c r="BP320" s="503"/>
      <c r="BQ320" s="503"/>
      <c r="BR320" s="503"/>
      <c r="BS320" s="502" t="s">
        <v>129</v>
      </c>
      <c r="BT320" s="503"/>
      <c r="BU320" s="503"/>
      <c r="BV320" s="504"/>
    </row>
    <row r="321" spans="2:74" ht="13.5" customHeight="1">
      <c r="B321" s="571"/>
      <c r="C321" s="572"/>
      <c r="D321" s="572"/>
      <c r="E321" s="572"/>
      <c r="F321" s="623"/>
      <c r="G321" s="571"/>
      <c r="H321" s="572"/>
      <c r="I321" s="572"/>
      <c r="J321" s="572"/>
      <c r="K321" s="623"/>
      <c r="L321" s="622"/>
      <c r="M321" s="622"/>
      <c r="N321" s="622"/>
      <c r="O321" s="622"/>
      <c r="P321" s="622"/>
      <c r="Q321" s="622"/>
      <c r="R321" s="510"/>
      <c r="S321" s="511"/>
      <c r="T321" s="511"/>
      <c r="U321" s="511"/>
      <c r="V321" s="515"/>
      <c r="W321" s="510" t="s">
        <v>74</v>
      </c>
      <c r="X321" s="511"/>
      <c r="Y321" s="120" t="s">
        <v>63</v>
      </c>
      <c r="Z321" s="120"/>
      <c r="AA321" s="120"/>
      <c r="AB321" s="120"/>
      <c r="AC321" s="120"/>
      <c r="AD321" s="120"/>
      <c r="AE321" s="120"/>
      <c r="AF321" s="120"/>
      <c r="AG321" s="120"/>
      <c r="AH321" s="120"/>
      <c r="AI321" s="120"/>
      <c r="AJ321" s="120"/>
      <c r="AK321" s="120"/>
      <c r="AL321" s="126"/>
      <c r="AM321" s="510" t="s">
        <v>74</v>
      </c>
      <c r="AN321" s="511"/>
      <c r="AO321" s="120" t="s">
        <v>238</v>
      </c>
      <c r="AP321" s="120"/>
      <c r="AQ321" s="120"/>
      <c r="AR321" s="120"/>
      <c r="AS321" s="120"/>
      <c r="AT321" s="120"/>
      <c r="AU321" s="120"/>
      <c r="AV321" s="120"/>
      <c r="AW321" s="120"/>
      <c r="AX321" s="120"/>
      <c r="AY321" s="120"/>
      <c r="AZ321" s="120"/>
      <c r="BA321" s="120"/>
      <c r="BB321" s="120"/>
      <c r="BC321" s="120"/>
      <c r="BD321" s="120"/>
      <c r="BE321" s="120"/>
      <c r="BF321" s="120"/>
      <c r="BG321" s="120"/>
      <c r="BH321" s="126"/>
      <c r="BI321" s="170"/>
      <c r="BJ321" s="112"/>
      <c r="BK321" s="112"/>
      <c r="BL321" s="112"/>
      <c r="BM321" s="112"/>
      <c r="BN321" s="199"/>
      <c r="BO321" s="505" t="s">
        <v>130</v>
      </c>
      <c r="BP321" s="506"/>
      <c r="BQ321" s="506"/>
      <c r="BR321" s="506"/>
      <c r="BS321" s="505" t="s">
        <v>130</v>
      </c>
      <c r="BT321" s="506"/>
      <c r="BU321" s="506"/>
      <c r="BV321" s="507"/>
    </row>
    <row r="322" spans="2:74" ht="13.5" customHeight="1">
      <c r="B322" s="571"/>
      <c r="C322" s="572"/>
      <c r="D322" s="572"/>
      <c r="E322" s="572"/>
      <c r="F322" s="623"/>
      <c r="G322" s="571"/>
      <c r="H322" s="572"/>
      <c r="I322" s="572"/>
      <c r="J322" s="572"/>
      <c r="K322" s="623"/>
      <c r="L322" s="622"/>
      <c r="M322" s="622"/>
      <c r="N322" s="622"/>
      <c r="O322" s="622"/>
      <c r="P322" s="622"/>
      <c r="Q322" s="622"/>
      <c r="R322" s="510"/>
      <c r="S322" s="511"/>
      <c r="T322" s="511"/>
      <c r="U322" s="511"/>
      <c r="V322" s="515"/>
      <c r="W322" s="510" t="s">
        <v>74</v>
      </c>
      <c r="X322" s="511"/>
      <c r="Y322" s="531"/>
      <c r="Z322" s="531"/>
      <c r="AA322" s="531"/>
      <c r="AB322" s="531"/>
      <c r="AC322" s="531"/>
      <c r="AD322" s="531"/>
      <c r="AE322" s="531"/>
      <c r="AF322" s="531"/>
      <c r="AG322" s="531"/>
      <c r="AH322" s="531"/>
      <c r="AI322" s="531"/>
      <c r="AJ322" s="531"/>
      <c r="AK322" s="531"/>
      <c r="AL322" s="615"/>
      <c r="AM322" s="510" t="s">
        <v>74</v>
      </c>
      <c r="AN322" s="511"/>
      <c r="AO322" s="531"/>
      <c r="AP322" s="531"/>
      <c r="AQ322" s="531"/>
      <c r="AR322" s="531"/>
      <c r="AS322" s="531"/>
      <c r="AT322" s="531"/>
      <c r="AU322" s="531"/>
      <c r="AV322" s="531"/>
      <c r="AW322" s="531"/>
      <c r="AX322" s="531"/>
      <c r="AY322" s="531"/>
      <c r="AZ322" s="531"/>
      <c r="BA322" s="531"/>
      <c r="BB322" s="531"/>
      <c r="BC322" s="531"/>
      <c r="BD322" s="531"/>
      <c r="BE322" s="531"/>
      <c r="BF322" s="531"/>
      <c r="BG322" s="531"/>
      <c r="BH322" s="615"/>
      <c r="BI322" s="170"/>
      <c r="BJ322" s="112"/>
      <c r="BK322" s="112"/>
      <c r="BL322" s="112"/>
      <c r="BM322" s="112"/>
      <c r="BN322" s="199"/>
      <c r="BO322" s="122"/>
      <c r="BP322" s="120"/>
      <c r="BQ322" s="120"/>
      <c r="BR322" s="120"/>
      <c r="BS322" s="122"/>
      <c r="BT322" s="120"/>
      <c r="BU322" s="120"/>
      <c r="BV322" s="126"/>
    </row>
    <row r="323" spans="2:74" ht="13.5" customHeight="1">
      <c r="B323" s="571"/>
      <c r="C323" s="572"/>
      <c r="D323" s="572"/>
      <c r="E323" s="572"/>
      <c r="F323" s="623"/>
      <c r="G323" s="571"/>
      <c r="H323" s="572"/>
      <c r="I323" s="572"/>
      <c r="J323" s="572"/>
      <c r="K323" s="623"/>
      <c r="L323" s="622"/>
      <c r="M323" s="622"/>
      <c r="N323" s="622"/>
      <c r="O323" s="622"/>
      <c r="P323" s="622"/>
      <c r="Q323" s="622"/>
      <c r="R323" s="510"/>
      <c r="S323" s="511"/>
      <c r="T323" s="511"/>
      <c r="U323" s="511"/>
      <c r="V323" s="515"/>
      <c r="W323" s="510" t="s">
        <v>74</v>
      </c>
      <c r="X323" s="511"/>
      <c r="Y323" s="531"/>
      <c r="Z323" s="531"/>
      <c r="AA323" s="531"/>
      <c r="AB323" s="531"/>
      <c r="AC323" s="531"/>
      <c r="AD323" s="531"/>
      <c r="AE323" s="531"/>
      <c r="AF323" s="531"/>
      <c r="AG323" s="531"/>
      <c r="AH323" s="531"/>
      <c r="AI323" s="531"/>
      <c r="AJ323" s="531"/>
      <c r="AK323" s="531"/>
      <c r="AL323" s="615"/>
      <c r="AM323" s="510" t="s">
        <v>74</v>
      </c>
      <c r="AN323" s="511"/>
      <c r="AO323" s="531"/>
      <c r="AP323" s="531"/>
      <c r="AQ323" s="531"/>
      <c r="AR323" s="531"/>
      <c r="AS323" s="531"/>
      <c r="AT323" s="531"/>
      <c r="AU323" s="531"/>
      <c r="AV323" s="531"/>
      <c r="AW323" s="531"/>
      <c r="AX323" s="531"/>
      <c r="AY323" s="531"/>
      <c r="AZ323" s="531"/>
      <c r="BA323" s="531"/>
      <c r="BB323" s="531"/>
      <c r="BC323" s="531"/>
      <c r="BD323" s="531"/>
      <c r="BE323" s="531"/>
      <c r="BF323" s="531"/>
      <c r="BG323" s="531"/>
      <c r="BH323" s="615"/>
      <c r="BI323" s="170"/>
      <c r="BJ323" s="112"/>
      <c r="BK323" s="112"/>
      <c r="BL323" s="112"/>
      <c r="BM323" s="112"/>
      <c r="BN323" s="199"/>
      <c r="BO323" s="122"/>
      <c r="BP323" s="120"/>
      <c r="BQ323" s="120"/>
      <c r="BR323" s="120"/>
      <c r="BS323" s="122"/>
      <c r="BT323" s="120"/>
      <c r="BU323" s="120"/>
      <c r="BV323" s="126"/>
    </row>
    <row r="324" spans="2:74" ht="13.5" customHeight="1">
      <c r="B324" s="571"/>
      <c r="C324" s="572"/>
      <c r="D324" s="572"/>
      <c r="E324" s="572"/>
      <c r="F324" s="623"/>
      <c r="G324" s="571"/>
      <c r="H324" s="572"/>
      <c r="I324" s="572"/>
      <c r="J324" s="572"/>
      <c r="K324" s="623"/>
      <c r="L324" s="622"/>
      <c r="M324" s="622"/>
      <c r="N324" s="622"/>
      <c r="O324" s="622"/>
      <c r="P324" s="622"/>
      <c r="Q324" s="622"/>
      <c r="R324" s="508"/>
      <c r="S324" s="509"/>
      <c r="T324" s="509"/>
      <c r="U324" s="509"/>
      <c r="V324" s="516"/>
      <c r="W324" s="508" t="s">
        <v>74</v>
      </c>
      <c r="X324" s="509"/>
      <c r="Y324" s="517"/>
      <c r="Z324" s="517"/>
      <c r="AA324" s="517"/>
      <c r="AB324" s="517"/>
      <c r="AC324" s="517"/>
      <c r="AD324" s="517"/>
      <c r="AE324" s="517"/>
      <c r="AF324" s="517"/>
      <c r="AG324" s="517"/>
      <c r="AH324" s="517"/>
      <c r="AI324" s="517"/>
      <c r="AJ324" s="517"/>
      <c r="AK324" s="517"/>
      <c r="AL324" s="518"/>
      <c r="AM324" s="508" t="s">
        <v>74</v>
      </c>
      <c r="AN324" s="509"/>
      <c r="AO324" s="517"/>
      <c r="AP324" s="517"/>
      <c r="AQ324" s="517"/>
      <c r="AR324" s="517"/>
      <c r="AS324" s="517"/>
      <c r="AT324" s="517"/>
      <c r="AU324" s="517"/>
      <c r="AV324" s="517"/>
      <c r="AW324" s="517"/>
      <c r="AX324" s="517"/>
      <c r="AY324" s="517"/>
      <c r="AZ324" s="517"/>
      <c r="BA324" s="517"/>
      <c r="BB324" s="517"/>
      <c r="BC324" s="517"/>
      <c r="BD324" s="517"/>
      <c r="BE324" s="517"/>
      <c r="BF324" s="517"/>
      <c r="BG324" s="517"/>
      <c r="BH324" s="518"/>
      <c r="BI324" s="170"/>
      <c r="BJ324" s="112"/>
      <c r="BK324" s="112"/>
      <c r="BL324" s="112"/>
      <c r="BM324" s="112"/>
      <c r="BN324" s="199"/>
      <c r="BO324" s="122"/>
      <c r="BP324" s="120"/>
      <c r="BQ324" s="120"/>
      <c r="BR324" s="120"/>
      <c r="BS324" s="122"/>
      <c r="BT324" s="120"/>
      <c r="BU324" s="120"/>
      <c r="BV324" s="126"/>
    </row>
    <row r="325" spans="2:74" ht="13.5" customHeight="1">
      <c r="B325" s="571"/>
      <c r="C325" s="572"/>
      <c r="D325" s="572"/>
      <c r="E325" s="572"/>
      <c r="F325" s="623"/>
      <c r="G325" s="571"/>
      <c r="H325" s="572"/>
      <c r="I325" s="572"/>
      <c r="J325" s="572"/>
      <c r="K325" s="623"/>
      <c r="L325" s="622" t="s">
        <v>244</v>
      </c>
      <c r="M325" s="622"/>
      <c r="N325" s="622"/>
      <c r="O325" s="622"/>
      <c r="P325" s="622"/>
      <c r="Q325" s="622"/>
      <c r="R325" s="647" t="s">
        <v>69</v>
      </c>
      <c r="S325" s="647"/>
      <c r="T325" s="647"/>
      <c r="U325" s="647"/>
      <c r="V325" s="647"/>
      <c r="W325" s="512" t="s">
        <v>74</v>
      </c>
      <c r="X325" s="513"/>
      <c r="Y325" s="116" t="s">
        <v>61</v>
      </c>
      <c r="Z325" s="116"/>
      <c r="AA325" s="116"/>
      <c r="AB325" s="116"/>
      <c r="AC325" s="116"/>
      <c r="AD325" s="116"/>
      <c r="AE325" s="116"/>
      <c r="AF325" s="116"/>
      <c r="AG325" s="116"/>
      <c r="AH325" s="120"/>
      <c r="AI325" s="120"/>
      <c r="AJ325" s="120"/>
      <c r="AK325" s="120"/>
      <c r="AL325" s="126"/>
      <c r="AM325" s="512" t="s">
        <v>74</v>
      </c>
      <c r="AN325" s="513"/>
      <c r="AO325" s="116" t="s">
        <v>243</v>
      </c>
      <c r="AP325" s="116"/>
      <c r="AQ325" s="116"/>
      <c r="AR325" s="116"/>
      <c r="AS325" s="116"/>
      <c r="AT325" s="116"/>
      <c r="AU325" s="116"/>
      <c r="AV325" s="116"/>
      <c r="AW325" s="116"/>
      <c r="AX325" s="116"/>
      <c r="AY325" s="116"/>
      <c r="AZ325" s="116"/>
      <c r="BA325" s="116"/>
      <c r="BB325" s="116"/>
      <c r="BC325" s="116"/>
      <c r="BD325" s="116"/>
      <c r="BE325" s="116"/>
      <c r="BF325" s="116"/>
      <c r="BG325" s="116"/>
      <c r="BH325" s="125"/>
      <c r="BI325" s="499" t="s">
        <v>434</v>
      </c>
      <c r="BJ325" s="500"/>
      <c r="BK325" s="500"/>
      <c r="BL325" s="500"/>
      <c r="BM325" s="500"/>
      <c r="BN325" s="501"/>
      <c r="BO325" s="502" t="s">
        <v>129</v>
      </c>
      <c r="BP325" s="503"/>
      <c r="BQ325" s="503"/>
      <c r="BR325" s="503"/>
      <c r="BS325" s="502" t="s">
        <v>129</v>
      </c>
      <c r="BT325" s="503"/>
      <c r="BU325" s="503"/>
      <c r="BV325" s="504"/>
    </row>
    <row r="326" spans="2:74" ht="13.5" customHeight="1">
      <c r="B326" s="571"/>
      <c r="C326" s="572"/>
      <c r="D326" s="572"/>
      <c r="E326" s="572"/>
      <c r="F326" s="623"/>
      <c r="G326" s="571"/>
      <c r="H326" s="572"/>
      <c r="I326" s="572"/>
      <c r="J326" s="572"/>
      <c r="K326" s="623"/>
      <c r="L326" s="622"/>
      <c r="M326" s="622"/>
      <c r="N326" s="622"/>
      <c r="O326" s="622"/>
      <c r="P326" s="622"/>
      <c r="Q326" s="622"/>
      <c r="R326" s="647"/>
      <c r="S326" s="647"/>
      <c r="T326" s="647"/>
      <c r="U326" s="647"/>
      <c r="V326" s="647"/>
      <c r="W326" s="510" t="s">
        <v>74</v>
      </c>
      <c r="X326" s="511"/>
      <c r="Y326" s="120" t="s">
        <v>63</v>
      </c>
      <c r="Z326" s="120"/>
      <c r="AA326" s="120"/>
      <c r="AB326" s="120"/>
      <c r="AC326" s="120"/>
      <c r="AD326" s="120"/>
      <c r="AE326" s="120"/>
      <c r="AF326" s="120"/>
      <c r="AG326" s="120"/>
      <c r="AH326" s="120"/>
      <c r="AI326" s="120"/>
      <c r="AJ326" s="120"/>
      <c r="AK326" s="120"/>
      <c r="AL326" s="126"/>
      <c r="AM326" s="510" t="s">
        <v>74</v>
      </c>
      <c r="AN326" s="511"/>
      <c r="AO326" s="120" t="s">
        <v>242</v>
      </c>
      <c r="AP326" s="120"/>
      <c r="AQ326" s="120"/>
      <c r="AR326" s="120"/>
      <c r="AS326" s="120"/>
      <c r="AT326" s="120"/>
      <c r="AU326" s="120"/>
      <c r="AV326" s="120"/>
      <c r="AW326" s="120"/>
      <c r="AX326" s="120"/>
      <c r="AY326" s="120"/>
      <c r="AZ326" s="120"/>
      <c r="BA326" s="120"/>
      <c r="BB326" s="120"/>
      <c r="BC326" s="120"/>
      <c r="BD326" s="120"/>
      <c r="BE326" s="120"/>
      <c r="BF326" s="120"/>
      <c r="BG326" s="120"/>
      <c r="BH326" s="126"/>
      <c r="BI326" s="170"/>
      <c r="BJ326" s="112"/>
      <c r="BK326" s="112"/>
      <c r="BL326" s="112"/>
      <c r="BM326" s="112"/>
      <c r="BN326" s="199"/>
      <c r="BO326" s="505" t="s">
        <v>130</v>
      </c>
      <c r="BP326" s="506"/>
      <c r="BQ326" s="506"/>
      <c r="BR326" s="506"/>
      <c r="BS326" s="505" t="s">
        <v>130</v>
      </c>
      <c r="BT326" s="506"/>
      <c r="BU326" s="506"/>
      <c r="BV326" s="507"/>
    </row>
    <row r="327" spans="2:74" ht="13.5" customHeight="1">
      <c r="B327" s="571"/>
      <c r="C327" s="572"/>
      <c r="D327" s="572"/>
      <c r="E327" s="572"/>
      <c r="F327" s="623"/>
      <c r="G327" s="571"/>
      <c r="H327" s="572"/>
      <c r="I327" s="572"/>
      <c r="J327" s="572"/>
      <c r="K327" s="623"/>
      <c r="L327" s="622"/>
      <c r="M327" s="622"/>
      <c r="N327" s="622"/>
      <c r="O327" s="622"/>
      <c r="P327" s="622"/>
      <c r="Q327" s="622"/>
      <c r="R327" s="647"/>
      <c r="S327" s="647"/>
      <c r="T327" s="647"/>
      <c r="U327" s="647"/>
      <c r="V327" s="647"/>
      <c r="W327" s="508" t="s">
        <v>74</v>
      </c>
      <c r="X327" s="509"/>
      <c r="Y327" s="517"/>
      <c r="Z327" s="517"/>
      <c r="AA327" s="517"/>
      <c r="AB327" s="517"/>
      <c r="AC327" s="517"/>
      <c r="AD327" s="517"/>
      <c r="AE327" s="517"/>
      <c r="AF327" s="517"/>
      <c r="AG327" s="517"/>
      <c r="AH327" s="517"/>
      <c r="AI327" s="517"/>
      <c r="AJ327" s="517"/>
      <c r="AK327" s="517"/>
      <c r="AL327" s="518"/>
      <c r="AM327" s="508" t="s">
        <v>74</v>
      </c>
      <c r="AN327" s="509"/>
      <c r="AO327" s="121" t="s">
        <v>241</v>
      </c>
      <c r="AP327" s="121"/>
      <c r="AQ327" s="121"/>
      <c r="AR327" s="121"/>
      <c r="AS327" s="121"/>
      <c r="AT327" s="121"/>
      <c r="AU327" s="121"/>
      <c r="AV327" s="121"/>
      <c r="AW327" s="121"/>
      <c r="AX327" s="121"/>
      <c r="AY327" s="121"/>
      <c r="AZ327" s="121"/>
      <c r="BA327" s="121"/>
      <c r="BB327" s="121"/>
      <c r="BC327" s="121"/>
      <c r="BD327" s="121"/>
      <c r="BE327" s="121"/>
      <c r="BF327" s="121"/>
      <c r="BG327" s="121"/>
      <c r="BH327" s="127"/>
      <c r="BI327" s="170"/>
      <c r="BJ327" s="112"/>
      <c r="BK327" s="112"/>
      <c r="BL327" s="112"/>
      <c r="BM327" s="112"/>
      <c r="BN327" s="199"/>
      <c r="BO327" s="122"/>
      <c r="BP327" s="120"/>
      <c r="BQ327" s="120"/>
      <c r="BR327" s="120"/>
      <c r="BS327" s="122"/>
      <c r="BT327" s="120"/>
      <c r="BU327" s="120"/>
      <c r="BV327" s="126"/>
    </row>
    <row r="328" spans="2:74" ht="13.5" customHeight="1">
      <c r="B328" s="571"/>
      <c r="C328" s="572"/>
      <c r="D328" s="572"/>
      <c r="E328" s="572"/>
      <c r="F328" s="623"/>
      <c r="G328" s="571"/>
      <c r="H328" s="572"/>
      <c r="I328" s="572"/>
      <c r="J328" s="572"/>
      <c r="K328" s="623"/>
      <c r="L328" s="622" t="s">
        <v>240</v>
      </c>
      <c r="M328" s="622"/>
      <c r="N328" s="622"/>
      <c r="O328" s="622"/>
      <c r="P328" s="622"/>
      <c r="Q328" s="622"/>
      <c r="R328" s="512" t="s">
        <v>69</v>
      </c>
      <c r="S328" s="513"/>
      <c r="T328" s="513"/>
      <c r="U328" s="513"/>
      <c r="V328" s="514"/>
      <c r="W328" s="512" t="s">
        <v>74</v>
      </c>
      <c r="X328" s="513"/>
      <c r="Y328" s="116" t="s">
        <v>61</v>
      </c>
      <c r="Z328" s="116"/>
      <c r="AA328" s="116"/>
      <c r="AB328" s="116"/>
      <c r="AC328" s="116"/>
      <c r="AD328" s="116"/>
      <c r="AE328" s="116"/>
      <c r="AF328" s="116"/>
      <c r="AG328" s="116"/>
      <c r="AH328" s="120"/>
      <c r="AI328" s="120"/>
      <c r="AJ328" s="120"/>
      <c r="AK328" s="120"/>
      <c r="AL328" s="126"/>
      <c r="AM328" s="512" t="s">
        <v>74</v>
      </c>
      <c r="AN328" s="513"/>
      <c r="AO328" s="116" t="s">
        <v>239</v>
      </c>
      <c r="AP328" s="116"/>
      <c r="AQ328" s="116"/>
      <c r="AR328" s="116"/>
      <c r="AS328" s="116"/>
      <c r="AT328" s="116"/>
      <c r="AU328" s="116"/>
      <c r="AV328" s="116"/>
      <c r="AW328" s="116"/>
      <c r="AX328" s="116"/>
      <c r="AY328" s="116"/>
      <c r="AZ328" s="116"/>
      <c r="BA328" s="116"/>
      <c r="BB328" s="116"/>
      <c r="BC328" s="116"/>
      <c r="BD328" s="116"/>
      <c r="BE328" s="116"/>
      <c r="BF328" s="116"/>
      <c r="BG328" s="116"/>
      <c r="BH328" s="125"/>
      <c r="BI328" s="499" t="s">
        <v>434</v>
      </c>
      <c r="BJ328" s="500"/>
      <c r="BK328" s="500"/>
      <c r="BL328" s="500"/>
      <c r="BM328" s="500"/>
      <c r="BN328" s="501"/>
      <c r="BO328" s="502" t="s">
        <v>129</v>
      </c>
      <c r="BP328" s="503"/>
      <c r="BQ328" s="503"/>
      <c r="BR328" s="503"/>
      <c r="BS328" s="502" t="s">
        <v>129</v>
      </c>
      <c r="BT328" s="503"/>
      <c r="BU328" s="503"/>
      <c r="BV328" s="504"/>
    </row>
    <row r="329" spans="2:74" ht="13.5" customHeight="1">
      <c r="B329" s="571"/>
      <c r="C329" s="572"/>
      <c r="D329" s="572"/>
      <c r="E329" s="572"/>
      <c r="F329" s="623"/>
      <c r="G329" s="571"/>
      <c r="H329" s="572"/>
      <c r="I329" s="572"/>
      <c r="J329" s="572"/>
      <c r="K329" s="623"/>
      <c r="L329" s="622"/>
      <c r="M329" s="622"/>
      <c r="N329" s="622"/>
      <c r="O329" s="622"/>
      <c r="P329" s="622"/>
      <c r="Q329" s="622"/>
      <c r="R329" s="510"/>
      <c r="S329" s="511"/>
      <c r="T329" s="511"/>
      <c r="U329" s="511"/>
      <c r="V329" s="515"/>
      <c r="W329" s="510" t="s">
        <v>74</v>
      </c>
      <c r="X329" s="511"/>
      <c r="Y329" s="120" t="s">
        <v>63</v>
      </c>
      <c r="Z329" s="120"/>
      <c r="AA329" s="120"/>
      <c r="AB329" s="120"/>
      <c r="AC329" s="120"/>
      <c r="AD329" s="120"/>
      <c r="AE329" s="120"/>
      <c r="AF329" s="120"/>
      <c r="AG329" s="120"/>
      <c r="AH329" s="120"/>
      <c r="AI329" s="120"/>
      <c r="AJ329" s="120"/>
      <c r="AK329" s="120"/>
      <c r="AL329" s="126"/>
      <c r="AM329" s="510" t="s">
        <v>74</v>
      </c>
      <c r="AN329" s="511"/>
      <c r="AO329" s="120" t="s">
        <v>238</v>
      </c>
      <c r="AP329" s="120"/>
      <c r="AQ329" s="120"/>
      <c r="AR329" s="120"/>
      <c r="AS329" s="120"/>
      <c r="AT329" s="120"/>
      <c r="AU329" s="120"/>
      <c r="AV329" s="120"/>
      <c r="AW329" s="120"/>
      <c r="AX329" s="120"/>
      <c r="AY329" s="120"/>
      <c r="AZ329" s="120"/>
      <c r="BA329" s="120"/>
      <c r="BB329" s="120"/>
      <c r="BC329" s="120"/>
      <c r="BD329" s="120"/>
      <c r="BE329" s="120"/>
      <c r="BF329" s="120"/>
      <c r="BG329" s="120"/>
      <c r="BH329" s="126"/>
      <c r="BI329" s="170"/>
      <c r="BJ329" s="112"/>
      <c r="BK329" s="112"/>
      <c r="BL329" s="112"/>
      <c r="BM329" s="112"/>
      <c r="BN329" s="199"/>
      <c r="BO329" s="505" t="s">
        <v>130</v>
      </c>
      <c r="BP329" s="506"/>
      <c r="BQ329" s="506"/>
      <c r="BR329" s="506"/>
      <c r="BS329" s="505" t="s">
        <v>130</v>
      </c>
      <c r="BT329" s="506"/>
      <c r="BU329" s="506"/>
      <c r="BV329" s="507"/>
    </row>
    <row r="330" spans="2:74" ht="13.5" customHeight="1">
      <c r="B330" s="571"/>
      <c r="C330" s="572"/>
      <c r="D330" s="572"/>
      <c r="E330" s="572"/>
      <c r="F330" s="623"/>
      <c r="G330" s="571"/>
      <c r="H330" s="572"/>
      <c r="I330" s="572"/>
      <c r="J330" s="572"/>
      <c r="K330" s="623"/>
      <c r="L330" s="622"/>
      <c r="M330" s="622"/>
      <c r="N330" s="622"/>
      <c r="O330" s="622"/>
      <c r="P330" s="622"/>
      <c r="Q330" s="622"/>
      <c r="R330" s="510"/>
      <c r="S330" s="511"/>
      <c r="T330" s="511"/>
      <c r="U330" s="511"/>
      <c r="V330" s="515"/>
      <c r="W330" s="510" t="s">
        <v>74</v>
      </c>
      <c r="X330" s="511"/>
      <c r="Y330" s="531"/>
      <c r="Z330" s="531"/>
      <c r="AA330" s="531"/>
      <c r="AB330" s="531"/>
      <c r="AC330" s="531"/>
      <c r="AD330" s="531"/>
      <c r="AE330" s="531"/>
      <c r="AF330" s="531"/>
      <c r="AG330" s="531"/>
      <c r="AH330" s="531"/>
      <c r="AI330" s="531"/>
      <c r="AJ330" s="531"/>
      <c r="AK330" s="531"/>
      <c r="AL330" s="615"/>
      <c r="AM330" s="510" t="s">
        <v>74</v>
      </c>
      <c r="AN330" s="511"/>
      <c r="AO330" s="531"/>
      <c r="AP330" s="531"/>
      <c r="AQ330" s="531"/>
      <c r="AR330" s="531"/>
      <c r="AS330" s="531"/>
      <c r="AT330" s="531"/>
      <c r="AU330" s="531"/>
      <c r="AV330" s="531"/>
      <c r="AW330" s="531"/>
      <c r="AX330" s="531"/>
      <c r="AY330" s="531"/>
      <c r="AZ330" s="531"/>
      <c r="BA330" s="531"/>
      <c r="BB330" s="531"/>
      <c r="BC330" s="531"/>
      <c r="BD330" s="531"/>
      <c r="BE330" s="531"/>
      <c r="BF330" s="531"/>
      <c r="BG330" s="531"/>
      <c r="BH330" s="615"/>
      <c r="BI330" s="122"/>
      <c r="BJ330" s="120"/>
      <c r="BK330" s="120"/>
      <c r="BL330" s="120"/>
      <c r="BM330" s="120"/>
      <c r="BN330" s="126"/>
      <c r="BO330" s="122"/>
      <c r="BP330" s="120"/>
      <c r="BQ330" s="120"/>
      <c r="BR330" s="120"/>
      <c r="BS330" s="122"/>
      <c r="BT330" s="120"/>
      <c r="BU330" s="120"/>
      <c r="BV330" s="126"/>
    </row>
    <row r="331" spans="2:74" ht="13.5" customHeight="1">
      <c r="B331" s="571"/>
      <c r="C331" s="572"/>
      <c r="D331" s="572"/>
      <c r="E331" s="572"/>
      <c r="F331" s="623"/>
      <c r="G331" s="571"/>
      <c r="H331" s="572"/>
      <c r="I331" s="572"/>
      <c r="J331" s="572"/>
      <c r="K331" s="623"/>
      <c r="L331" s="622"/>
      <c r="M331" s="622"/>
      <c r="N331" s="622"/>
      <c r="O331" s="622"/>
      <c r="P331" s="622"/>
      <c r="Q331" s="622"/>
      <c r="R331" s="510"/>
      <c r="S331" s="511"/>
      <c r="T331" s="511"/>
      <c r="U331" s="511"/>
      <c r="V331" s="515"/>
      <c r="W331" s="510" t="s">
        <v>74</v>
      </c>
      <c r="X331" s="511"/>
      <c r="Y331" s="531"/>
      <c r="Z331" s="531"/>
      <c r="AA331" s="531"/>
      <c r="AB331" s="531"/>
      <c r="AC331" s="531"/>
      <c r="AD331" s="531"/>
      <c r="AE331" s="531"/>
      <c r="AF331" s="531"/>
      <c r="AG331" s="531"/>
      <c r="AH331" s="531"/>
      <c r="AI331" s="531"/>
      <c r="AJ331" s="531"/>
      <c r="AK331" s="531"/>
      <c r="AL331" s="615"/>
      <c r="AM331" s="510" t="s">
        <v>74</v>
      </c>
      <c r="AN331" s="511"/>
      <c r="AO331" s="531"/>
      <c r="AP331" s="531"/>
      <c r="AQ331" s="531"/>
      <c r="AR331" s="531"/>
      <c r="AS331" s="531"/>
      <c r="AT331" s="531"/>
      <c r="AU331" s="531"/>
      <c r="AV331" s="531"/>
      <c r="AW331" s="531"/>
      <c r="AX331" s="531"/>
      <c r="AY331" s="531"/>
      <c r="AZ331" s="531"/>
      <c r="BA331" s="531"/>
      <c r="BB331" s="531"/>
      <c r="BC331" s="531"/>
      <c r="BD331" s="531"/>
      <c r="BE331" s="531"/>
      <c r="BF331" s="531"/>
      <c r="BG331" s="531"/>
      <c r="BH331" s="615"/>
      <c r="BI331" s="122"/>
      <c r="BJ331" s="120"/>
      <c r="BK331" s="120"/>
      <c r="BL331" s="120"/>
      <c r="BM331" s="120"/>
      <c r="BN331" s="126"/>
      <c r="BO331" s="122"/>
      <c r="BP331" s="120"/>
      <c r="BQ331" s="120"/>
      <c r="BR331" s="120"/>
      <c r="BS331" s="122"/>
      <c r="BT331" s="120"/>
      <c r="BU331" s="120"/>
      <c r="BV331" s="126"/>
    </row>
    <row r="332" spans="2:74" ht="13.5" customHeight="1">
      <c r="B332" s="571"/>
      <c r="C332" s="572"/>
      <c r="D332" s="572"/>
      <c r="E332" s="572"/>
      <c r="F332" s="623"/>
      <c r="G332" s="573"/>
      <c r="H332" s="574"/>
      <c r="I332" s="574"/>
      <c r="J332" s="574"/>
      <c r="K332" s="624"/>
      <c r="L332" s="622"/>
      <c r="M332" s="622"/>
      <c r="N332" s="622"/>
      <c r="O332" s="622"/>
      <c r="P332" s="622"/>
      <c r="Q332" s="622"/>
      <c r="R332" s="508"/>
      <c r="S332" s="509"/>
      <c r="T332" s="509"/>
      <c r="U332" s="509"/>
      <c r="V332" s="516"/>
      <c r="W332" s="508" t="s">
        <v>74</v>
      </c>
      <c r="X332" s="509"/>
      <c r="Y332" s="517"/>
      <c r="Z332" s="517"/>
      <c r="AA332" s="517"/>
      <c r="AB332" s="517"/>
      <c r="AC332" s="517"/>
      <c r="AD332" s="517"/>
      <c r="AE332" s="517"/>
      <c r="AF332" s="517"/>
      <c r="AG332" s="517"/>
      <c r="AH332" s="517"/>
      <c r="AI332" s="517"/>
      <c r="AJ332" s="517"/>
      <c r="AK332" s="517"/>
      <c r="AL332" s="518"/>
      <c r="AM332" s="508" t="s">
        <v>74</v>
      </c>
      <c r="AN332" s="509"/>
      <c r="AO332" s="517"/>
      <c r="AP332" s="517"/>
      <c r="AQ332" s="517"/>
      <c r="AR332" s="517"/>
      <c r="AS332" s="517"/>
      <c r="AT332" s="517"/>
      <c r="AU332" s="517"/>
      <c r="AV332" s="517"/>
      <c r="AW332" s="517"/>
      <c r="AX332" s="517"/>
      <c r="AY332" s="517"/>
      <c r="AZ332" s="517"/>
      <c r="BA332" s="517"/>
      <c r="BB332" s="517"/>
      <c r="BC332" s="517"/>
      <c r="BD332" s="517"/>
      <c r="BE332" s="517"/>
      <c r="BF332" s="517"/>
      <c r="BG332" s="517"/>
      <c r="BH332" s="518"/>
      <c r="BI332" s="124"/>
      <c r="BJ332" s="121"/>
      <c r="BK332" s="121"/>
      <c r="BL332" s="121"/>
      <c r="BM332" s="121"/>
      <c r="BN332" s="127"/>
      <c r="BO332" s="124"/>
      <c r="BP332" s="121"/>
      <c r="BQ332" s="121"/>
      <c r="BR332" s="121"/>
      <c r="BS332" s="124"/>
      <c r="BT332" s="121"/>
      <c r="BU332" s="121"/>
      <c r="BV332" s="127"/>
    </row>
    <row r="333" spans="2:74" ht="14.25" customHeight="1">
      <c r="B333" s="571"/>
      <c r="C333" s="572"/>
      <c r="D333" s="572"/>
      <c r="E333" s="572"/>
      <c r="F333" s="623"/>
      <c r="G333" s="169" t="s">
        <v>237</v>
      </c>
      <c r="H333" s="142"/>
      <c r="I333" s="142"/>
      <c r="J333" s="142"/>
      <c r="K333" s="143"/>
      <c r="L333" s="849" t="s">
        <v>236</v>
      </c>
      <c r="M333" s="849"/>
      <c r="N333" s="849"/>
      <c r="O333" s="849"/>
      <c r="P333" s="849"/>
      <c r="Q333" s="849"/>
      <c r="R333" s="512" t="s">
        <v>69</v>
      </c>
      <c r="S333" s="513"/>
      <c r="T333" s="513"/>
      <c r="U333" s="513"/>
      <c r="V333" s="514"/>
      <c r="W333" s="512" t="s">
        <v>74</v>
      </c>
      <c r="X333" s="513"/>
      <c r="Y333" s="116" t="s">
        <v>61</v>
      </c>
      <c r="Z333" s="116"/>
      <c r="AA333" s="116"/>
      <c r="AB333" s="116"/>
      <c r="AC333" s="116"/>
      <c r="AD333" s="116"/>
      <c r="AE333" s="116"/>
      <c r="AF333" s="116"/>
      <c r="AG333" s="116"/>
      <c r="AH333" s="120"/>
      <c r="AI333" s="120"/>
      <c r="AJ333" s="120"/>
      <c r="AK333" s="120"/>
      <c r="AL333" s="126"/>
      <c r="AM333" s="511" t="s">
        <v>74</v>
      </c>
      <c r="AN333" s="511"/>
      <c r="AO333" s="120" t="s">
        <v>235</v>
      </c>
      <c r="AP333" s="120"/>
      <c r="AQ333" s="120"/>
      <c r="AR333" s="120"/>
      <c r="AS333" s="120"/>
      <c r="AT333" s="120"/>
      <c r="AU333" s="120"/>
      <c r="AV333" s="120"/>
      <c r="AW333" s="120"/>
      <c r="AX333" s="120"/>
      <c r="AY333" s="120"/>
      <c r="AZ333" s="120"/>
      <c r="BA333" s="120"/>
      <c r="BB333" s="120"/>
      <c r="BC333" s="120"/>
      <c r="BD333" s="120"/>
      <c r="BE333" s="120"/>
      <c r="BF333" s="120"/>
      <c r="BG333" s="120"/>
      <c r="BH333" s="126"/>
      <c r="BI333" s="650" t="s">
        <v>434</v>
      </c>
      <c r="BJ333" s="611"/>
      <c r="BK333" s="611"/>
      <c r="BL333" s="611"/>
      <c r="BM333" s="611"/>
      <c r="BN333" s="651"/>
      <c r="BO333" s="505" t="s">
        <v>129</v>
      </c>
      <c r="BP333" s="506"/>
      <c r="BQ333" s="506"/>
      <c r="BR333" s="506"/>
      <c r="BS333" s="505" t="s">
        <v>129</v>
      </c>
      <c r="BT333" s="506"/>
      <c r="BU333" s="506"/>
      <c r="BV333" s="507"/>
    </row>
    <row r="334" spans="2:74" ht="14.25" customHeight="1">
      <c r="B334" s="571"/>
      <c r="C334" s="572"/>
      <c r="D334" s="572"/>
      <c r="E334" s="572"/>
      <c r="F334" s="623"/>
      <c r="G334" s="571" t="s">
        <v>234</v>
      </c>
      <c r="H334" s="572"/>
      <c r="I334" s="572"/>
      <c r="J334" s="572"/>
      <c r="K334" s="623"/>
      <c r="L334" s="622"/>
      <c r="M334" s="622"/>
      <c r="N334" s="622"/>
      <c r="O334" s="622"/>
      <c r="P334" s="622"/>
      <c r="Q334" s="622"/>
      <c r="R334" s="510"/>
      <c r="S334" s="511"/>
      <c r="T334" s="511"/>
      <c r="U334" s="511"/>
      <c r="V334" s="515"/>
      <c r="W334" s="510" t="s">
        <v>74</v>
      </c>
      <c r="X334" s="511"/>
      <c r="Y334" s="120" t="s">
        <v>63</v>
      </c>
      <c r="Z334" s="120"/>
      <c r="AA334" s="120"/>
      <c r="AB334" s="120"/>
      <c r="AC334" s="120"/>
      <c r="AD334" s="120"/>
      <c r="AE334" s="120"/>
      <c r="AF334" s="120"/>
      <c r="AG334" s="120"/>
      <c r="AH334" s="120"/>
      <c r="AI334" s="120"/>
      <c r="AJ334" s="120"/>
      <c r="AK334" s="120"/>
      <c r="AL334" s="126"/>
      <c r="AM334" s="511" t="s">
        <v>74</v>
      </c>
      <c r="AN334" s="511"/>
      <c r="AO334" s="120" t="s">
        <v>233</v>
      </c>
      <c r="AP334" s="120"/>
      <c r="AQ334" s="120"/>
      <c r="AR334" s="120"/>
      <c r="AS334" s="120"/>
      <c r="AT334" s="120"/>
      <c r="AU334" s="120"/>
      <c r="AV334" s="120"/>
      <c r="AW334" s="120"/>
      <c r="AX334" s="120"/>
      <c r="AY334" s="120"/>
      <c r="AZ334" s="120"/>
      <c r="BA334" s="120"/>
      <c r="BB334" s="120"/>
      <c r="BC334" s="120"/>
      <c r="BD334" s="120"/>
      <c r="BE334" s="120"/>
      <c r="BF334" s="120"/>
      <c r="BG334" s="120"/>
      <c r="BH334" s="126"/>
      <c r="BI334" s="229"/>
      <c r="BJ334" s="394"/>
      <c r="BK334" s="394"/>
      <c r="BL334" s="394"/>
      <c r="BM334" s="394"/>
      <c r="BN334" s="395"/>
      <c r="BO334" s="505" t="s">
        <v>130</v>
      </c>
      <c r="BP334" s="506"/>
      <c r="BQ334" s="506"/>
      <c r="BR334" s="506"/>
      <c r="BS334" s="505" t="s">
        <v>130</v>
      </c>
      <c r="BT334" s="506"/>
      <c r="BU334" s="506"/>
      <c r="BV334" s="507"/>
    </row>
    <row r="335" spans="2:74" ht="14.25" customHeight="1">
      <c r="B335" s="571"/>
      <c r="C335" s="572"/>
      <c r="D335" s="572"/>
      <c r="E335" s="572"/>
      <c r="F335" s="623"/>
      <c r="G335" s="571"/>
      <c r="H335" s="572"/>
      <c r="I335" s="572"/>
      <c r="J335" s="572"/>
      <c r="K335" s="623"/>
      <c r="L335" s="622"/>
      <c r="M335" s="622"/>
      <c r="N335" s="622"/>
      <c r="O335" s="622"/>
      <c r="P335" s="622"/>
      <c r="Q335" s="622"/>
      <c r="R335" s="510"/>
      <c r="S335" s="511"/>
      <c r="T335" s="511"/>
      <c r="U335" s="511"/>
      <c r="V335" s="515"/>
      <c r="W335" s="510" t="s">
        <v>74</v>
      </c>
      <c r="X335" s="511"/>
      <c r="Y335" s="120" t="s">
        <v>232</v>
      </c>
      <c r="Z335" s="120"/>
      <c r="AA335" s="120"/>
      <c r="AB335" s="120"/>
      <c r="AC335" s="120"/>
      <c r="AD335" s="120"/>
      <c r="AE335" s="120"/>
      <c r="AF335" s="120"/>
      <c r="AG335" s="120"/>
      <c r="AH335" s="120"/>
      <c r="AI335" s="120"/>
      <c r="AJ335" s="120"/>
      <c r="AK335" s="120"/>
      <c r="AL335" s="126"/>
      <c r="AM335" s="511" t="s">
        <v>74</v>
      </c>
      <c r="AN335" s="511"/>
      <c r="AO335" s="120" t="s">
        <v>231</v>
      </c>
      <c r="AP335" s="120"/>
      <c r="AQ335" s="120"/>
      <c r="AR335" s="120"/>
      <c r="AS335" s="120"/>
      <c r="AT335" s="120"/>
      <c r="AU335" s="120"/>
      <c r="AV335" s="120"/>
      <c r="AW335" s="120"/>
      <c r="AX335" s="120"/>
      <c r="AY335" s="120"/>
      <c r="AZ335" s="120"/>
      <c r="BA335" s="120"/>
      <c r="BB335" s="120"/>
      <c r="BC335" s="120"/>
      <c r="BD335" s="120"/>
      <c r="BE335" s="120"/>
      <c r="BF335" s="120"/>
      <c r="BG335" s="120"/>
      <c r="BH335" s="126"/>
      <c r="BI335" s="229"/>
      <c r="BJ335" s="394"/>
      <c r="BK335" s="394"/>
      <c r="BL335" s="394"/>
      <c r="BM335" s="394"/>
      <c r="BN335" s="395"/>
      <c r="BO335" s="122"/>
      <c r="BP335" s="120"/>
      <c r="BQ335" s="120"/>
      <c r="BR335" s="120"/>
      <c r="BS335" s="122"/>
      <c r="BT335" s="120"/>
      <c r="BU335" s="120"/>
      <c r="BV335" s="126"/>
    </row>
    <row r="336" spans="2:74" ht="14.25" customHeight="1">
      <c r="B336" s="571"/>
      <c r="C336" s="572"/>
      <c r="D336" s="572"/>
      <c r="E336" s="572"/>
      <c r="F336" s="623"/>
      <c r="G336" s="571"/>
      <c r="H336" s="572"/>
      <c r="I336" s="572"/>
      <c r="J336" s="572"/>
      <c r="K336" s="623"/>
      <c r="L336" s="622"/>
      <c r="M336" s="622"/>
      <c r="N336" s="622"/>
      <c r="O336" s="622"/>
      <c r="P336" s="622"/>
      <c r="Q336" s="622"/>
      <c r="R336" s="508"/>
      <c r="S336" s="509"/>
      <c r="T336" s="509"/>
      <c r="U336" s="509"/>
      <c r="V336" s="516"/>
      <c r="W336" s="508" t="s">
        <v>74</v>
      </c>
      <c r="X336" s="509"/>
      <c r="Y336" s="517"/>
      <c r="Z336" s="517"/>
      <c r="AA336" s="517"/>
      <c r="AB336" s="517"/>
      <c r="AC336" s="517"/>
      <c r="AD336" s="517"/>
      <c r="AE336" s="517"/>
      <c r="AF336" s="517"/>
      <c r="AG336" s="517"/>
      <c r="AH336" s="517"/>
      <c r="AI336" s="517"/>
      <c r="AJ336" s="517"/>
      <c r="AK336" s="517"/>
      <c r="AL336" s="518"/>
      <c r="AM336" s="509" t="s">
        <v>74</v>
      </c>
      <c r="AN336" s="509"/>
      <c r="AO336" s="121" t="s">
        <v>230</v>
      </c>
      <c r="AP336" s="121"/>
      <c r="AQ336" s="121"/>
      <c r="AR336" s="121"/>
      <c r="AS336" s="121"/>
      <c r="AT336" s="121"/>
      <c r="AU336" s="121"/>
      <c r="AV336" s="121"/>
      <c r="AW336" s="121"/>
      <c r="AX336" s="121"/>
      <c r="AY336" s="121"/>
      <c r="AZ336" s="121"/>
      <c r="BA336" s="121"/>
      <c r="BB336" s="121"/>
      <c r="BC336" s="121"/>
      <c r="BD336" s="121"/>
      <c r="BE336" s="121"/>
      <c r="BF336" s="121"/>
      <c r="BG336" s="121"/>
      <c r="BH336" s="127"/>
      <c r="BI336" s="229"/>
      <c r="BJ336" s="394"/>
      <c r="BK336" s="394"/>
      <c r="BL336" s="394"/>
      <c r="BM336" s="394"/>
      <c r="BN336" s="395"/>
      <c r="BO336" s="122"/>
      <c r="BP336" s="120"/>
      <c r="BQ336" s="120"/>
      <c r="BR336" s="120"/>
      <c r="BS336" s="122"/>
      <c r="BT336" s="120"/>
      <c r="BU336" s="120"/>
      <c r="BV336" s="126"/>
    </row>
    <row r="337" spans="2:74" ht="14.25" customHeight="1">
      <c r="B337" s="571"/>
      <c r="C337" s="572"/>
      <c r="D337" s="572"/>
      <c r="E337" s="572"/>
      <c r="F337" s="623"/>
      <c r="G337" s="571"/>
      <c r="H337" s="572"/>
      <c r="I337" s="572"/>
      <c r="J337" s="572"/>
      <c r="K337" s="623"/>
      <c r="L337" s="850" t="s">
        <v>281</v>
      </c>
      <c r="M337" s="851"/>
      <c r="N337" s="851"/>
      <c r="O337" s="851"/>
      <c r="P337" s="856" t="s">
        <v>280</v>
      </c>
      <c r="Q337" s="857"/>
      <c r="R337" s="647" t="s">
        <v>69</v>
      </c>
      <c r="S337" s="647"/>
      <c r="T337" s="647"/>
      <c r="U337" s="647"/>
      <c r="V337" s="647"/>
      <c r="W337" s="512" t="s">
        <v>74</v>
      </c>
      <c r="X337" s="513"/>
      <c r="Y337" s="116" t="s">
        <v>63</v>
      </c>
      <c r="Z337" s="116"/>
      <c r="AA337" s="116"/>
      <c r="AB337" s="116"/>
      <c r="AC337" s="116"/>
      <c r="AD337" s="116"/>
      <c r="AE337" s="116"/>
      <c r="AF337" s="116"/>
      <c r="AG337" s="116"/>
      <c r="AH337" s="120"/>
      <c r="AI337" s="120"/>
      <c r="AJ337" s="120"/>
      <c r="AK337" s="120"/>
      <c r="AL337" s="126"/>
      <c r="AM337" s="513" t="s">
        <v>74</v>
      </c>
      <c r="AN337" s="513"/>
      <c r="AO337" s="116" t="s">
        <v>277</v>
      </c>
      <c r="AP337" s="116"/>
      <c r="AQ337" s="116"/>
      <c r="AR337" s="116"/>
      <c r="AS337" s="116"/>
      <c r="AT337" s="116"/>
      <c r="AU337" s="116"/>
      <c r="AV337" s="116"/>
      <c r="AW337" s="116"/>
      <c r="AX337" s="116"/>
      <c r="AY337" s="116"/>
      <c r="AZ337" s="116"/>
      <c r="BA337" s="116"/>
      <c r="BB337" s="116"/>
      <c r="BC337" s="116"/>
      <c r="BD337" s="116"/>
      <c r="BE337" s="116"/>
      <c r="BF337" s="116"/>
      <c r="BG337" s="116"/>
      <c r="BH337" s="125"/>
      <c r="BI337" s="499" t="s">
        <v>434</v>
      </c>
      <c r="BJ337" s="500"/>
      <c r="BK337" s="500"/>
      <c r="BL337" s="500"/>
      <c r="BM337" s="500"/>
      <c r="BN337" s="501"/>
      <c r="BO337" s="502" t="s">
        <v>129</v>
      </c>
      <c r="BP337" s="503"/>
      <c r="BQ337" s="503"/>
      <c r="BR337" s="503"/>
      <c r="BS337" s="502" t="s">
        <v>129</v>
      </c>
      <c r="BT337" s="503"/>
      <c r="BU337" s="503"/>
      <c r="BV337" s="504"/>
    </row>
    <row r="338" spans="2:74" ht="14.25" customHeight="1">
      <c r="B338" s="571"/>
      <c r="C338" s="572"/>
      <c r="D338" s="572"/>
      <c r="E338" s="572"/>
      <c r="F338" s="623"/>
      <c r="G338" s="571"/>
      <c r="H338" s="572"/>
      <c r="I338" s="572"/>
      <c r="J338" s="572"/>
      <c r="K338" s="623"/>
      <c r="L338" s="852"/>
      <c r="M338" s="853"/>
      <c r="N338" s="853"/>
      <c r="O338" s="853"/>
      <c r="P338" s="858"/>
      <c r="Q338" s="859"/>
      <c r="R338" s="647"/>
      <c r="S338" s="647"/>
      <c r="T338" s="647"/>
      <c r="U338" s="647"/>
      <c r="V338" s="647"/>
      <c r="W338" s="508" t="s">
        <v>74</v>
      </c>
      <c r="X338" s="509"/>
      <c r="Y338" s="517"/>
      <c r="Z338" s="517"/>
      <c r="AA338" s="517"/>
      <c r="AB338" s="517"/>
      <c r="AC338" s="517"/>
      <c r="AD338" s="517"/>
      <c r="AE338" s="517"/>
      <c r="AF338" s="517"/>
      <c r="AG338" s="517"/>
      <c r="AH338" s="517"/>
      <c r="AI338" s="517"/>
      <c r="AJ338" s="517"/>
      <c r="AK338" s="517"/>
      <c r="AL338" s="518"/>
      <c r="AM338" s="509" t="s">
        <v>74</v>
      </c>
      <c r="AN338" s="509"/>
      <c r="AO338" s="121" t="s">
        <v>276</v>
      </c>
      <c r="AP338" s="121"/>
      <c r="AQ338" s="121"/>
      <c r="AR338" s="121"/>
      <c r="AS338" s="121"/>
      <c r="AT338" s="121"/>
      <c r="AU338" s="121"/>
      <c r="AV338" s="121"/>
      <c r="AW338" s="121"/>
      <c r="AX338" s="121"/>
      <c r="AY338" s="121"/>
      <c r="AZ338" s="121"/>
      <c r="BA338" s="121"/>
      <c r="BB338" s="121"/>
      <c r="BC338" s="121"/>
      <c r="BD338" s="121"/>
      <c r="BE338" s="121"/>
      <c r="BF338" s="121"/>
      <c r="BG338" s="121"/>
      <c r="BH338" s="127"/>
      <c r="BI338" s="170"/>
      <c r="BJ338" s="112"/>
      <c r="BK338" s="112"/>
      <c r="BL338" s="112"/>
      <c r="BM338" s="112"/>
      <c r="BN338" s="199"/>
      <c r="BO338" s="505" t="s">
        <v>130</v>
      </c>
      <c r="BP338" s="506"/>
      <c r="BQ338" s="506"/>
      <c r="BR338" s="506"/>
      <c r="BS338" s="505" t="s">
        <v>130</v>
      </c>
      <c r="BT338" s="506"/>
      <c r="BU338" s="506"/>
      <c r="BV338" s="507"/>
    </row>
    <row r="339" spans="2:74" ht="14.25" customHeight="1">
      <c r="B339" s="571"/>
      <c r="C339" s="572"/>
      <c r="D339" s="572"/>
      <c r="E339" s="572"/>
      <c r="F339" s="623"/>
      <c r="G339" s="571"/>
      <c r="H339" s="572"/>
      <c r="I339" s="572"/>
      <c r="J339" s="572"/>
      <c r="K339" s="623"/>
      <c r="L339" s="852"/>
      <c r="M339" s="853"/>
      <c r="N339" s="853"/>
      <c r="O339" s="853"/>
      <c r="P339" s="856" t="s">
        <v>279</v>
      </c>
      <c r="Q339" s="857"/>
      <c r="R339" s="647" t="s">
        <v>69</v>
      </c>
      <c r="S339" s="647"/>
      <c r="T339" s="647"/>
      <c r="U339" s="647"/>
      <c r="V339" s="647"/>
      <c r="W339" s="512" t="s">
        <v>74</v>
      </c>
      <c r="X339" s="513"/>
      <c r="Y339" s="116" t="s">
        <v>63</v>
      </c>
      <c r="Z339" s="116"/>
      <c r="AA339" s="116"/>
      <c r="AB339" s="116"/>
      <c r="AC339" s="116"/>
      <c r="AH339" s="120"/>
      <c r="AI339" s="120"/>
      <c r="AJ339" s="120"/>
      <c r="AK339" s="120"/>
      <c r="AL339" s="126"/>
      <c r="AM339" s="513" t="s">
        <v>74</v>
      </c>
      <c r="AN339" s="513"/>
      <c r="AO339" s="116" t="s">
        <v>277</v>
      </c>
      <c r="AP339" s="116"/>
      <c r="AQ339" s="116"/>
      <c r="AR339" s="116"/>
      <c r="AS339" s="116"/>
      <c r="AT339" s="116"/>
      <c r="AU339" s="116"/>
      <c r="AV339" s="116"/>
      <c r="AW339" s="116"/>
      <c r="AX339" s="116"/>
      <c r="AY339" s="116"/>
      <c r="AZ339" s="116"/>
      <c r="BA339" s="116"/>
      <c r="BB339" s="116"/>
      <c r="BC339" s="116"/>
      <c r="BD339" s="116"/>
      <c r="BE339" s="116"/>
      <c r="BF339" s="116"/>
      <c r="BG339" s="116"/>
      <c r="BH339" s="125"/>
      <c r="BI339" s="499" t="s">
        <v>434</v>
      </c>
      <c r="BJ339" s="500"/>
      <c r="BK339" s="500"/>
      <c r="BL339" s="500"/>
      <c r="BM339" s="500"/>
      <c r="BN339" s="501"/>
      <c r="BO339" s="502" t="s">
        <v>129</v>
      </c>
      <c r="BP339" s="503"/>
      <c r="BQ339" s="503"/>
      <c r="BR339" s="503"/>
      <c r="BS339" s="502" t="s">
        <v>129</v>
      </c>
      <c r="BT339" s="503"/>
      <c r="BU339" s="503"/>
      <c r="BV339" s="504"/>
    </row>
    <row r="340" spans="2:74" ht="14.25" customHeight="1">
      <c r="B340" s="571"/>
      <c r="C340" s="572"/>
      <c r="D340" s="572"/>
      <c r="E340" s="572"/>
      <c r="F340" s="623"/>
      <c r="G340" s="571"/>
      <c r="H340" s="572"/>
      <c r="I340" s="572"/>
      <c r="J340" s="572"/>
      <c r="K340" s="623"/>
      <c r="L340" s="852"/>
      <c r="M340" s="853"/>
      <c r="N340" s="853"/>
      <c r="O340" s="853"/>
      <c r="P340" s="858"/>
      <c r="Q340" s="859"/>
      <c r="R340" s="647"/>
      <c r="S340" s="647"/>
      <c r="T340" s="647"/>
      <c r="U340" s="647"/>
      <c r="V340" s="647"/>
      <c r="W340" s="508" t="s">
        <v>74</v>
      </c>
      <c r="X340" s="509"/>
      <c r="Y340" s="517"/>
      <c r="Z340" s="517"/>
      <c r="AA340" s="517"/>
      <c r="AB340" s="517"/>
      <c r="AC340" s="517"/>
      <c r="AD340" s="517"/>
      <c r="AE340" s="517"/>
      <c r="AF340" s="517"/>
      <c r="AG340" s="517"/>
      <c r="AH340" s="517"/>
      <c r="AI340" s="517"/>
      <c r="AJ340" s="517"/>
      <c r="AK340" s="517"/>
      <c r="AL340" s="518"/>
      <c r="AM340" s="509" t="s">
        <v>74</v>
      </c>
      <c r="AN340" s="509"/>
      <c r="AO340" s="121" t="s">
        <v>276</v>
      </c>
      <c r="AP340" s="121"/>
      <c r="AQ340" s="121"/>
      <c r="AR340" s="121"/>
      <c r="AS340" s="121"/>
      <c r="AT340" s="121"/>
      <c r="AU340" s="121"/>
      <c r="AV340" s="121"/>
      <c r="AW340" s="121"/>
      <c r="AX340" s="121"/>
      <c r="AY340" s="121"/>
      <c r="AZ340" s="121"/>
      <c r="BA340" s="121"/>
      <c r="BB340" s="121"/>
      <c r="BC340" s="121"/>
      <c r="BD340" s="121"/>
      <c r="BE340" s="121"/>
      <c r="BF340" s="121"/>
      <c r="BG340" s="121"/>
      <c r="BH340" s="127"/>
      <c r="BI340" s="170"/>
      <c r="BJ340" s="112"/>
      <c r="BK340" s="112"/>
      <c r="BL340" s="112"/>
      <c r="BM340" s="112"/>
      <c r="BN340" s="199"/>
      <c r="BO340" s="505" t="s">
        <v>130</v>
      </c>
      <c r="BP340" s="506"/>
      <c r="BQ340" s="506"/>
      <c r="BR340" s="506"/>
      <c r="BS340" s="505" t="s">
        <v>130</v>
      </c>
      <c r="BT340" s="506"/>
      <c r="BU340" s="506"/>
      <c r="BV340" s="507"/>
    </row>
    <row r="341" spans="2:74" ht="14.25" customHeight="1">
      <c r="B341" s="571"/>
      <c r="C341" s="572"/>
      <c r="D341" s="572"/>
      <c r="E341" s="572"/>
      <c r="F341" s="623"/>
      <c r="G341" s="571"/>
      <c r="H341" s="572"/>
      <c r="I341" s="572"/>
      <c r="J341" s="572"/>
      <c r="K341" s="623"/>
      <c r="L341" s="852"/>
      <c r="M341" s="853"/>
      <c r="N341" s="853"/>
      <c r="O341" s="853"/>
      <c r="P341" s="856" t="s">
        <v>278</v>
      </c>
      <c r="Q341" s="857"/>
      <c r="R341" s="647" t="s">
        <v>69</v>
      </c>
      <c r="S341" s="647"/>
      <c r="T341" s="647"/>
      <c r="U341" s="647"/>
      <c r="V341" s="647"/>
      <c r="W341" s="512" t="s">
        <v>74</v>
      </c>
      <c r="X341" s="513"/>
      <c r="Y341" s="116" t="s">
        <v>63</v>
      </c>
      <c r="Z341" s="116"/>
      <c r="AA341" s="116"/>
      <c r="AB341" s="116"/>
      <c r="AC341" s="116"/>
      <c r="AD341" s="116"/>
      <c r="AE341" s="116"/>
      <c r="AF341" s="116"/>
      <c r="AG341" s="116"/>
      <c r="AH341" s="120"/>
      <c r="AI341" s="120"/>
      <c r="AJ341" s="120"/>
      <c r="AK341" s="120"/>
      <c r="AL341" s="126"/>
      <c r="AM341" s="513" t="s">
        <v>74</v>
      </c>
      <c r="AN341" s="513"/>
      <c r="AO341" s="116" t="s">
        <v>277</v>
      </c>
      <c r="AP341" s="116"/>
      <c r="AQ341" s="116"/>
      <c r="AR341" s="116"/>
      <c r="AS341" s="116"/>
      <c r="AT341" s="116"/>
      <c r="AU341" s="116"/>
      <c r="AV341" s="116"/>
      <c r="AW341" s="116"/>
      <c r="AX341" s="116"/>
      <c r="AY341" s="116"/>
      <c r="AZ341" s="116"/>
      <c r="BA341" s="116"/>
      <c r="BB341" s="116"/>
      <c r="BC341" s="116"/>
      <c r="BD341" s="116"/>
      <c r="BE341" s="116"/>
      <c r="BF341" s="116"/>
      <c r="BG341" s="116"/>
      <c r="BH341" s="125"/>
      <c r="BI341" s="499" t="s">
        <v>434</v>
      </c>
      <c r="BJ341" s="500"/>
      <c r="BK341" s="500"/>
      <c r="BL341" s="500"/>
      <c r="BM341" s="500"/>
      <c r="BN341" s="501"/>
      <c r="BO341" s="502" t="s">
        <v>129</v>
      </c>
      <c r="BP341" s="503"/>
      <c r="BQ341" s="503"/>
      <c r="BR341" s="503"/>
      <c r="BS341" s="502" t="s">
        <v>129</v>
      </c>
      <c r="BT341" s="503"/>
      <c r="BU341" s="503"/>
      <c r="BV341" s="504"/>
    </row>
    <row r="342" spans="2:74" ht="14.25" customHeight="1">
      <c r="B342" s="573"/>
      <c r="C342" s="574"/>
      <c r="D342" s="574"/>
      <c r="E342" s="574"/>
      <c r="F342" s="624"/>
      <c r="G342" s="573"/>
      <c r="H342" s="574"/>
      <c r="I342" s="574"/>
      <c r="J342" s="574"/>
      <c r="K342" s="624"/>
      <c r="L342" s="854"/>
      <c r="M342" s="855"/>
      <c r="N342" s="855"/>
      <c r="O342" s="855"/>
      <c r="P342" s="858"/>
      <c r="Q342" s="859"/>
      <c r="R342" s="647"/>
      <c r="S342" s="647"/>
      <c r="T342" s="647"/>
      <c r="U342" s="647"/>
      <c r="V342" s="647"/>
      <c r="W342" s="508" t="s">
        <v>74</v>
      </c>
      <c r="X342" s="509"/>
      <c r="Y342" s="517"/>
      <c r="Z342" s="517"/>
      <c r="AA342" s="517"/>
      <c r="AB342" s="517"/>
      <c r="AC342" s="517"/>
      <c r="AD342" s="517"/>
      <c r="AE342" s="517"/>
      <c r="AF342" s="517"/>
      <c r="AG342" s="517"/>
      <c r="AH342" s="517"/>
      <c r="AI342" s="517"/>
      <c r="AJ342" s="517"/>
      <c r="AK342" s="517"/>
      <c r="AL342" s="518"/>
      <c r="AM342" s="509" t="s">
        <v>74</v>
      </c>
      <c r="AN342" s="509"/>
      <c r="AO342" s="121" t="s">
        <v>276</v>
      </c>
      <c r="AP342" s="121"/>
      <c r="AQ342" s="121"/>
      <c r="AR342" s="121"/>
      <c r="AS342" s="121"/>
      <c r="AT342" s="121"/>
      <c r="AU342" s="121"/>
      <c r="AV342" s="121"/>
      <c r="AW342" s="121"/>
      <c r="AX342" s="121"/>
      <c r="AY342" s="121"/>
      <c r="AZ342" s="121"/>
      <c r="BA342" s="121"/>
      <c r="BB342" s="121"/>
      <c r="BC342" s="121"/>
      <c r="BD342" s="121"/>
      <c r="BE342" s="121"/>
      <c r="BF342" s="121"/>
      <c r="BG342" s="121"/>
      <c r="BH342" s="127"/>
      <c r="BI342" s="170"/>
      <c r="BJ342" s="112"/>
      <c r="BK342" s="112"/>
      <c r="BL342" s="112"/>
      <c r="BM342" s="112"/>
      <c r="BN342" s="199"/>
      <c r="BO342" s="505" t="s">
        <v>130</v>
      </c>
      <c r="BP342" s="506"/>
      <c r="BQ342" s="506"/>
      <c r="BR342" s="506"/>
      <c r="BS342" s="505" t="s">
        <v>130</v>
      </c>
      <c r="BT342" s="506"/>
      <c r="BU342" s="506"/>
      <c r="BV342" s="507"/>
    </row>
    <row r="343" spans="2:74" ht="14.25" customHeight="1">
      <c r="B343" s="169" t="s">
        <v>229</v>
      </c>
      <c r="C343" s="144"/>
      <c r="D343" s="144"/>
      <c r="E343" s="144"/>
      <c r="F343" s="145"/>
      <c r="G343" s="169" t="s">
        <v>228</v>
      </c>
      <c r="H343" s="142"/>
      <c r="I343" s="142"/>
      <c r="J343" s="142"/>
      <c r="K343" s="143"/>
      <c r="L343" s="540" t="s">
        <v>223</v>
      </c>
      <c r="M343" s="541"/>
      <c r="N343" s="541"/>
      <c r="O343" s="541"/>
      <c r="P343" s="541"/>
      <c r="Q343" s="612"/>
      <c r="R343" s="512" t="s">
        <v>69</v>
      </c>
      <c r="S343" s="513"/>
      <c r="T343" s="513"/>
      <c r="U343" s="513"/>
      <c r="V343" s="514"/>
      <c r="W343" s="512" t="s">
        <v>74</v>
      </c>
      <c r="X343" s="513"/>
      <c r="Y343" s="116" t="s">
        <v>63</v>
      </c>
      <c r="Z343" s="116"/>
      <c r="AA343" s="116"/>
      <c r="AB343" s="116"/>
      <c r="AC343" s="116"/>
      <c r="AD343" s="116"/>
      <c r="AE343" s="116"/>
      <c r="AF343" s="116"/>
      <c r="AG343" s="116"/>
      <c r="AH343" s="120"/>
      <c r="AI343" s="120"/>
      <c r="AJ343" s="120"/>
      <c r="AK343" s="120"/>
      <c r="AL343" s="126"/>
      <c r="AM343" s="512" t="s">
        <v>74</v>
      </c>
      <c r="AN343" s="513"/>
      <c r="AO343" s="116" t="s">
        <v>187</v>
      </c>
      <c r="AP343" s="116"/>
      <c r="AQ343" s="116"/>
      <c r="AR343" s="116"/>
      <c r="AS343" s="116"/>
      <c r="AT343" s="116"/>
      <c r="AU343" s="116"/>
      <c r="AV343" s="116"/>
      <c r="AW343" s="116"/>
      <c r="AX343" s="116"/>
      <c r="AY343" s="116"/>
      <c r="AZ343" s="116"/>
      <c r="BA343" s="116"/>
      <c r="BB343" s="116"/>
      <c r="BC343" s="116"/>
      <c r="BD343" s="116"/>
      <c r="BE343" s="116"/>
      <c r="BF343" s="116"/>
      <c r="BG343" s="116"/>
      <c r="BH343" s="125"/>
      <c r="BI343" s="499" t="s">
        <v>434</v>
      </c>
      <c r="BJ343" s="500"/>
      <c r="BK343" s="500"/>
      <c r="BL343" s="500"/>
      <c r="BM343" s="500"/>
      <c r="BN343" s="501"/>
      <c r="BO343" s="502" t="s">
        <v>129</v>
      </c>
      <c r="BP343" s="503"/>
      <c r="BQ343" s="503"/>
      <c r="BR343" s="503"/>
      <c r="BS343" s="502" t="s">
        <v>129</v>
      </c>
      <c r="BT343" s="503"/>
      <c r="BU343" s="503"/>
      <c r="BV343" s="504"/>
    </row>
    <row r="344" spans="2:74" ht="14.25" customHeight="1">
      <c r="B344" s="571" t="s">
        <v>227</v>
      </c>
      <c r="C344" s="572"/>
      <c r="D344" s="572"/>
      <c r="E344" s="572"/>
      <c r="F344" s="623"/>
      <c r="G344" s="571" t="s">
        <v>226</v>
      </c>
      <c r="H344" s="572"/>
      <c r="I344" s="572"/>
      <c r="J344" s="572"/>
      <c r="K344" s="623"/>
      <c r="L344" s="542"/>
      <c r="M344" s="543"/>
      <c r="N344" s="543"/>
      <c r="O344" s="543"/>
      <c r="P344" s="543"/>
      <c r="Q344" s="613"/>
      <c r="R344" s="510"/>
      <c r="S344" s="511"/>
      <c r="T344" s="511"/>
      <c r="U344" s="511"/>
      <c r="V344" s="515"/>
      <c r="W344" s="510" t="s">
        <v>74</v>
      </c>
      <c r="X344" s="511"/>
      <c r="Y344" s="531"/>
      <c r="Z344" s="531"/>
      <c r="AA344" s="531"/>
      <c r="AB344" s="531"/>
      <c r="AC344" s="531"/>
      <c r="AD344" s="531"/>
      <c r="AE344" s="531"/>
      <c r="AF344" s="531"/>
      <c r="AG344" s="531"/>
      <c r="AH344" s="531"/>
      <c r="AI344" s="531"/>
      <c r="AJ344" s="531"/>
      <c r="AK344" s="531"/>
      <c r="AL344" s="615"/>
      <c r="AM344" s="510" t="s">
        <v>74</v>
      </c>
      <c r="AN344" s="511"/>
      <c r="AO344" s="120" t="s">
        <v>225</v>
      </c>
      <c r="AP344" s="120"/>
      <c r="AQ344" s="120"/>
      <c r="AR344" s="120"/>
      <c r="AS344" s="120"/>
      <c r="AT344" s="120"/>
      <c r="AU344" s="120"/>
      <c r="AV344" s="120"/>
      <c r="AW344" s="120"/>
      <c r="AX344" s="120"/>
      <c r="AY344" s="120"/>
      <c r="AZ344" s="120"/>
      <c r="BA344" s="120"/>
      <c r="BB344" s="120"/>
      <c r="BC344" s="120"/>
      <c r="BD344" s="120"/>
      <c r="BE344" s="120"/>
      <c r="BF344" s="120"/>
      <c r="BG344" s="120"/>
      <c r="BH344" s="126"/>
      <c r="BI344" s="170"/>
      <c r="BJ344" s="112"/>
      <c r="BK344" s="112"/>
      <c r="BL344" s="112"/>
      <c r="BM344" s="112"/>
      <c r="BN344" s="199"/>
      <c r="BO344" s="505" t="s">
        <v>130</v>
      </c>
      <c r="BP344" s="506"/>
      <c r="BQ344" s="506"/>
      <c r="BR344" s="506"/>
      <c r="BS344" s="505" t="s">
        <v>130</v>
      </c>
      <c r="BT344" s="506"/>
      <c r="BU344" s="506"/>
      <c r="BV344" s="507"/>
    </row>
    <row r="345" spans="2:74" ht="14.25" customHeight="1">
      <c r="B345" s="571"/>
      <c r="C345" s="572"/>
      <c r="D345" s="572"/>
      <c r="E345" s="572"/>
      <c r="F345" s="623"/>
      <c r="G345" s="573"/>
      <c r="H345" s="574"/>
      <c r="I345" s="574"/>
      <c r="J345" s="574"/>
      <c r="K345" s="624"/>
      <c r="L345" s="544"/>
      <c r="M345" s="545"/>
      <c r="N345" s="545"/>
      <c r="O345" s="545"/>
      <c r="P345" s="545"/>
      <c r="Q345" s="614"/>
      <c r="R345" s="508"/>
      <c r="S345" s="509"/>
      <c r="T345" s="509"/>
      <c r="U345" s="509"/>
      <c r="V345" s="516"/>
      <c r="W345" s="508" t="s">
        <v>74</v>
      </c>
      <c r="X345" s="509"/>
      <c r="Y345" s="517"/>
      <c r="Z345" s="517"/>
      <c r="AA345" s="517"/>
      <c r="AB345" s="517"/>
      <c r="AC345" s="517"/>
      <c r="AD345" s="517"/>
      <c r="AE345" s="517"/>
      <c r="AF345" s="517"/>
      <c r="AG345" s="517"/>
      <c r="AH345" s="517"/>
      <c r="AI345" s="517"/>
      <c r="AJ345" s="517"/>
      <c r="AK345" s="517"/>
      <c r="AL345" s="518"/>
      <c r="AM345" s="508" t="s">
        <v>74</v>
      </c>
      <c r="AN345" s="509"/>
      <c r="AO345" s="121" t="s">
        <v>191</v>
      </c>
      <c r="AP345" s="121"/>
      <c r="AQ345" s="121"/>
      <c r="AR345" s="121"/>
      <c r="AS345" s="121"/>
      <c r="AT345" s="121"/>
      <c r="AU345" s="121"/>
      <c r="AV345" s="121"/>
      <c r="AW345" s="121"/>
      <c r="AX345" s="121"/>
      <c r="AY345" s="121"/>
      <c r="AZ345" s="121"/>
      <c r="BA345" s="121"/>
      <c r="BB345" s="121"/>
      <c r="BC345" s="121"/>
      <c r="BD345" s="121"/>
      <c r="BE345" s="121"/>
      <c r="BF345" s="121"/>
      <c r="BG345" s="121"/>
      <c r="BH345" s="127"/>
      <c r="BI345" s="207"/>
      <c r="BJ345" s="197"/>
      <c r="BK345" s="197"/>
      <c r="BL345" s="197"/>
      <c r="BM345" s="197"/>
      <c r="BN345" s="198"/>
      <c r="BO345" s="124"/>
      <c r="BP345" s="121"/>
      <c r="BQ345" s="121"/>
      <c r="BR345" s="121"/>
      <c r="BS345" s="124"/>
      <c r="BT345" s="121"/>
      <c r="BU345" s="121"/>
      <c r="BV345" s="127"/>
    </row>
    <row r="346" spans="2:74" ht="14.25" customHeight="1">
      <c r="B346" s="571"/>
      <c r="C346" s="572"/>
      <c r="D346" s="572"/>
      <c r="E346" s="572"/>
      <c r="F346" s="623"/>
      <c r="G346" s="169" t="s">
        <v>224</v>
      </c>
      <c r="H346" s="142"/>
      <c r="I346" s="142"/>
      <c r="J346" s="142"/>
      <c r="K346" s="143"/>
      <c r="L346" s="540" t="s">
        <v>223</v>
      </c>
      <c r="M346" s="541"/>
      <c r="N346" s="541"/>
      <c r="O346" s="541"/>
      <c r="P346" s="541"/>
      <c r="Q346" s="612"/>
      <c r="R346" s="512" t="s">
        <v>69</v>
      </c>
      <c r="S346" s="513"/>
      <c r="T346" s="513"/>
      <c r="U346" s="513"/>
      <c r="V346" s="514"/>
      <c r="W346" s="512" t="s">
        <v>74</v>
      </c>
      <c r="X346" s="513"/>
      <c r="Y346" s="116" t="s">
        <v>63</v>
      </c>
      <c r="Z346" s="116"/>
      <c r="AA346" s="116"/>
      <c r="AB346" s="116"/>
      <c r="AC346" s="116"/>
      <c r="AD346" s="120"/>
      <c r="AE346" s="120"/>
      <c r="AF346" s="120"/>
      <c r="AG346" s="120"/>
      <c r="AH346" s="120"/>
      <c r="AI346" s="120"/>
      <c r="AJ346" s="120"/>
      <c r="AK346" s="120"/>
      <c r="AL346" s="126"/>
      <c r="AM346" s="512" t="s">
        <v>74</v>
      </c>
      <c r="AN346" s="513"/>
      <c r="AO346" s="116" t="s">
        <v>222</v>
      </c>
      <c r="AP346" s="116"/>
      <c r="AQ346" s="116"/>
      <c r="AR346" s="116"/>
      <c r="AS346" s="116"/>
      <c r="AT346" s="116"/>
      <c r="AU346" s="116"/>
      <c r="AV346" s="116"/>
      <c r="AW346" s="116"/>
      <c r="AX346" s="116"/>
      <c r="AY346" s="116"/>
      <c r="AZ346" s="116"/>
      <c r="BA346" s="116"/>
      <c r="BB346" s="116"/>
      <c r="BC346" s="116"/>
      <c r="BD346" s="116"/>
      <c r="BE346" s="116"/>
      <c r="BF346" s="116"/>
      <c r="BG346" s="116"/>
      <c r="BH346" s="125"/>
      <c r="BI346" s="650" t="s">
        <v>434</v>
      </c>
      <c r="BJ346" s="611"/>
      <c r="BK346" s="611"/>
      <c r="BL346" s="611"/>
      <c r="BM346" s="611"/>
      <c r="BN346" s="651"/>
      <c r="BO346" s="505" t="s">
        <v>129</v>
      </c>
      <c r="BP346" s="506"/>
      <c r="BQ346" s="506"/>
      <c r="BR346" s="506"/>
      <c r="BS346" s="505" t="s">
        <v>129</v>
      </c>
      <c r="BT346" s="506"/>
      <c r="BU346" s="506"/>
      <c r="BV346" s="507"/>
    </row>
    <row r="347" spans="2:74" ht="14.25" customHeight="1">
      <c r="B347" s="571"/>
      <c r="C347" s="572"/>
      <c r="D347" s="572"/>
      <c r="E347" s="572"/>
      <c r="F347" s="623"/>
      <c r="G347" s="571" t="s">
        <v>221</v>
      </c>
      <c r="H347" s="572"/>
      <c r="I347" s="572"/>
      <c r="J347" s="572"/>
      <c r="K347" s="623"/>
      <c r="L347" s="542"/>
      <c r="M347" s="543"/>
      <c r="N347" s="543"/>
      <c r="O347" s="543"/>
      <c r="P347" s="543"/>
      <c r="Q347" s="613"/>
      <c r="R347" s="510"/>
      <c r="S347" s="511"/>
      <c r="T347" s="511"/>
      <c r="U347" s="511"/>
      <c r="V347" s="515"/>
      <c r="W347" s="510" t="s">
        <v>74</v>
      </c>
      <c r="X347" s="511"/>
      <c r="Y347" s="531"/>
      <c r="Z347" s="531"/>
      <c r="AA347" s="531"/>
      <c r="AB347" s="531"/>
      <c r="AC347" s="531"/>
      <c r="AD347" s="531"/>
      <c r="AE347" s="531"/>
      <c r="AF347" s="531"/>
      <c r="AG347" s="531"/>
      <c r="AH347" s="531"/>
      <c r="AI347" s="531"/>
      <c r="AJ347" s="531"/>
      <c r="AK347" s="531"/>
      <c r="AL347" s="615"/>
      <c r="AM347" s="510" t="s">
        <v>74</v>
      </c>
      <c r="AN347" s="511"/>
      <c r="AO347" s="531"/>
      <c r="AP347" s="531"/>
      <c r="AQ347" s="531"/>
      <c r="AR347" s="531"/>
      <c r="AS347" s="531"/>
      <c r="AT347" s="531"/>
      <c r="AU347" s="531"/>
      <c r="AV347" s="531"/>
      <c r="AW347" s="531"/>
      <c r="AX347" s="531"/>
      <c r="AY347" s="531"/>
      <c r="AZ347" s="531"/>
      <c r="BA347" s="531"/>
      <c r="BB347" s="531"/>
      <c r="BC347" s="531"/>
      <c r="BD347" s="531"/>
      <c r="BE347" s="531"/>
      <c r="BF347" s="531"/>
      <c r="BG347" s="531"/>
      <c r="BH347" s="615"/>
      <c r="BI347" s="170"/>
      <c r="BJ347" s="112"/>
      <c r="BK347" s="112"/>
      <c r="BL347" s="112"/>
      <c r="BM347" s="112"/>
      <c r="BN347" s="199"/>
      <c r="BO347" s="505" t="s">
        <v>130</v>
      </c>
      <c r="BP347" s="506"/>
      <c r="BQ347" s="506"/>
      <c r="BR347" s="506"/>
      <c r="BS347" s="505" t="s">
        <v>130</v>
      </c>
      <c r="BT347" s="506"/>
      <c r="BU347" s="506"/>
      <c r="BV347" s="507"/>
    </row>
    <row r="348" spans="2:74" ht="14.25" customHeight="1">
      <c r="B348" s="573"/>
      <c r="C348" s="574"/>
      <c r="D348" s="574"/>
      <c r="E348" s="574"/>
      <c r="F348" s="624"/>
      <c r="G348" s="573"/>
      <c r="H348" s="574"/>
      <c r="I348" s="574"/>
      <c r="J348" s="574"/>
      <c r="K348" s="624"/>
      <c r="L348" s="544"/>
      <c r="M348" s="545"/>
      <c r="N348" s="545"/>
      <c r="O348" s="545"/>
      <c r="P348" s="545"/>
      <c r="Q348" s="614"/>
      <c r="R348" s="508"/>
      <c r="S348" s="509"/>
      <c r="T348" s="509"/>
      <c r="U348" s="509"/>
      <c r="V348" s="516"/>
      <c r="W348" s="508" t="s">
        <v>74</v>
      </c>
      <c r="X348" s="509"/>
      <c r="Y348" s="517"/>
      <c r="Z348" s="517"/>
      <c r="AA348" s="517"/>
      <c r="AB348" s="517"/>
      <c r="AC348" s="517"/>
      <c r="AD348" s="517"/>
      <c r="AE348" s="517"/>
      <c r="AF348" s="517"/>
      <c r="AG348" s="517"/>
      <c r="AH348" s="517"/>
      <c r="AI348" s="517"/>
      <c r="AJ348" s="517"/>
      <c r="AK348" s="517"/>
      <c r="AL348" s="518"/>
      <c r="AM348" s="508" t="s">
        <v>74</v>
      </c>
      <c r="AN348" s="509"/>
      <c r="AO348" s="517"/>
      <c r="AP348" s="517"/>
      <c r="AQ348" s="517"/>
      <c r="AR348" s="517"/>
      <c r="AS348" s="517"/>
      <c r="AT348" s="517"/>
      <c r="AU348" s="517"/>
      <c r="AV348" s="517"/>
      <c r="AW348" s="517"/>
      <c r="AX348" s="517"/>
      <c r="AY348" s="517"/>
      <c r="AZ348" s="517"/>
      <c r="BA348" s="517"/>
      <c r="BB348" s="517"/>
      <c r="BC348" s="517"/>
      <c r="BD348" s="517"/>
      <c r="BE348" s="517"/>
      <c r="BF348" s="517"/>
      <c r="BG348" s="517"/>
      <c r="BH348" s="518"/>
      <c r="BI348" s="207"/>
      <c r="BJ348" s="197"/>
      <c r="BK348" s="197"/>
      <c r="BL348" s="197"/>
      <c r="BM348" s="197"/>
      <c r="BN348" s="198"/>
      <c r="BO348" s="124"/>
      <c r="BP348" s="121"/>
      <c r="BQ348" s="121"/>
      <c r="BR348" s="121"/>
      <c r="BS348" s="124"/>
      <c r="BT348" s="121"/>
      <c r="BU348" s="121"/>
      <c r="BV348" s="127"/>
    </row>
    <row r="349" spans="2:74" ht="13.5" customHeight="1"/>
    <row r="350" spans="2:74" ht="13.5" customHeight="1"/>
    <row r="351" spans="2:74" ht="13.5" customHeight="1"/>
    <row r="352" spans="2:74" ht="13.5" customHeight="1"/>
    <row r="353" spans="2:74" ht="13.5" customHeight="1"/>
    <row r="354" spans="2:74" ht="13.5" customHeight="1"/>
    <row r="355" spans="2:74" ht="13.5" customHeight="1"/>
    <row r="356" spans="2:74" ht="13.5" customHeight="1"/>
    <row r="357" spans="2:74" ht="13.5" customHeight="1"/>
    <row r="358" spans="2:74" ht="13.5" customHeight="1"/>
    <row r="359" spans="2:74" ht="13.5" customHeight="1"/>
    <row r="360" spans="2:74" ht="13.5" customHeight="1"/>
    <row r="361" spans="2:74" ht="13.5" customHeight="1"/>
    <row r="362" spans="2:74" ht="13.5" customHeight="1"/>
    <row r="363" spans="2:74" ht="13.5" customHeight="1"/>
    <row r="364" spans="2:74" ht="13.5" customHeight="1"/>
    <row r="365" spans="2:74" ht="16.5" customHeight="1">
      <c r="B365" s="532" t="s">
        <v>17</v>
      </c>
      <c r="C365" s="532"/>
      <c r="D365" s="532"/>
      <c r="E365" s="532"/>
      <c r="F365" s="532"/>
      <c r="G365" s="532"/>
      <c r="H365" s="532"/>
      <c r="I365" s="532"/>
      <c r="J365" s="532"/>
      <c r="K365" s="532"/>
      <c r="L365" s="532"/>
      <c r="M365" s="532"/>
      <c r="N365" s="532"/>
      <c r="O365" s="532"/>
      <c r="P365" s="532"/>
      <c r="Q365" s="532"/>
      <c r="R365" s="532"/>
      <c r="S365" s="532"/>
      <c r="T365" s="532"/>
      <c r="U365" s="532"/>
      <c r="V365" s="532"/>
      <c r="W365" s="532"/>
      <c r="X365" s="532"/>
      <c r="Y365" s="532"/>
      <c r="Z365" s="532"/>
      <c r="AA365" s="532"/>
      <c r="AB365" s="532"/>
      <c r="AC365" s="532"/>
      <c r="AD365" s="532"/>
      <c r="AE365" s="532"/>
      <c r="AF365" s="532"/>
      <c r="AG365" s="532"/>
      <c r="AH365" s="532"/>
      <c r="AI365" s="532"/>
      <c r="AJ365" s="532"/>
      <c r="AK365" s="532"/>
      <c r="AL365" s="532"/>
      <c r="AM365" s="532"/>
      <c r="AN365" s="532"/>
      <c r="AO365" s="532"/>
      <c r="AP365" s="532"/>
      <c r="AQ365" s="532"/>
      <c r="AR365" s="532"/>
      <c r="AS365" s="532"/>
      <c r="AT365" s="532"/>
      <c r="AU365" s="532"/>
      <c r="AV365" s="532"/>
      <c r="AW365" s="532"/>
      <c r="AX365" s="532"/>
      <c r="AY365" s="532"/>
      <c r="AZ365" s="532"/>
      <c r="BA365" s="532"/>
      <c r="BB365" s="532"/>
      <c r="BC365" s="532"/>
      <c r="BD365" s="532"/>
      <c r="BE365" s="532"/>
      <c r="BF365" s="532"/>
      <c r="BG365" s="532"/>
      <c r="BH365" s="532"/>
      <c r="BI365" s="532"/>
      <c r="BJ365" s="532"/>
      <c r="BK365" s="532"/>
      <c r="BL365" s="532"/>
      <c r="BM365" s="532"/>
      <c r="BN365" s="532"/>
      <c r="BO365" s="532"/>
      <c r="BP365" s="532"/>
      <c r="BQ365" s="532"/>
      <c r="BR365" s="532"/>
      <c r="BS365" s="532"/>
      <c r="BT365" s="532"/>
      <c r="BU365" s="532"/>
      <c r="BV365" s="532"/>
    </row>
    <row r="366" spans="2:74" ht="13.5" customHeight="1">
      <c r="B366" s="106" t="s">
        <v>931</v>
      </c>
      <c r="BO366" s="107" t="s">
        <v>207</v>
      </c>
    </row>
    <row r="367" spans="2:74" ht="12" customHeight="1">
      <c r="B367" s="106" t="s">
        <v>104</v>
      </c>
    </row>
    <row r="368" spans="2:74" ht="12" customHeight="1">
      <c r="B368" s="106" t="s">
        <v>894</v>
      </c>
    </row>
    <row r="369" spans="2:74" ht="12" customHeight="1"/>
    <row r="370" spans="2:74" ht="12" customHeight="1">
      <c r="B370" s="106" t="s">
        <v>950</v>
      </c>
    </row>
    <row r="371" spans="2:74" ht="12" customHeight="1">
      <c r="B371" s="106" t="s">
        <v>948</v>
      </c>
    </row>
    <row r="372" spans="2:74" ht="12" customHeight="1">
      <c r="B372" s="106" t="s">
        <v>949</v>
      </c>
    </row>
    <row r="373" spans="2:74" ht="12" customHeight="1">
      <c r="B373" s="706" t="s">
        <v>960</v>
      </c>
      <c r="C373" s="706"/>
      <c r="D373" s="706"/>
      <c r="E373" s="706"/>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706"/>
      <c r="AJ373" s="706"/>
      <c r="AK373" s="706"/>
      <c r="AL373" s="706"/>
      <c r="AM373" s="706"/>
      <c r="AN373" s="706"/>
      <c r="AO373" s="706"/>
      <c r="AP373" s="706"/>
      <c r="AQ373" s="706"/>
      <c r="AR373" s="706"/>
      <c r="AS373" s="706"/>
      <c r="AT373" s="706"/>
      <c r="AU373" s="706"/>
      <c r="AV373" s="706"/>
      <c r="AW373" s="706"/>
      <c r="AX373" s="706"/>
      <c r="AY373" s="706"/>
      <c r="AZ373" s="706"/>
      <c r="BA373" s="706"/>
      <c r="BB373" s="706"/>
      <c r="BC373" s="706"/>
      <c r="BD373" s="706"/>
      <c r="BE373" s="706"/>
      <c r="BF373" s="706"/>
      <c r="BG373" s="706"/>
      <c r="BH373" s="706"/>
      <c r="BI373" s="706"/>
      <c r="BJ373" s="706"/>
      <c r="BK373" s="706"/>
      <c r="BL373" s="706"/>
      <c r="BM373" s="706"/>
      <c r="BN373" s="706"/>
      <c r="BO373" s="706"/>
      <c r="BP373" s="706"/>
      <c r="BQ373" s="706"/>
      <c r="BR373" s="706"/>
      <c r="BS373" s="706"/>
      <c r="BT373" s="706"/>
      <c r="BU373" s="706"/>
      <c r="BV373" s="706"/>
    </row>
    <row r="374" spans="2:74" ht="12" customHeight="1">
      <c r="B374" s="706"/>
      <c r="C374" s="706"/>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706"/>
      <c r="AY374" s="706"/>
      <c r="AZ374" s="706"/>
      <c r="BA374" s="706"/>
      <c r="BB374" s="706"/>
      <c r="BC374" s="706"/>
      <c r="BD374" s="706"/>
      <c r="BE374" s="706"/>
      <c r="BF374" s="706"/>
      <c r="BG374" s="706"/>
      <c r="BH374" s="706"/>
      <c r="BI374" s="706"/>
      <c r="BJ374" s="706"/>
      <c r="BK374" s="706"/>
      <c r="BL374" s="706"/>
      <c r="BM374" s="706"/>
      <c r="BN374" s="706"/>
      <c r="BO374" s="706"/>
      <c r="BP374" s="706"/>
      <c r="BQ374" s="706"/>
      <c r="BR374" s="706"/>
      <c r="BS374" s="706"/>
      <c r="BT374" s="706"/>
      <c r="BU374" s="706"/>
      <c r="BV374" s="706"/>
    </row>
    <row r="375" spans="2:74" ht="12" customHeight="1">
      <c r="B375" s="526" t="s">
        <v>124</v>
      </c>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c r="AG375" s="526"/>
      <c r="AH375" s="526"/>
      <c r="AI375" s="526"/>
      <c r="AJ375" s="526"/>
      <c r="AK375" s="526"/>
      <c r="AL375" s="526"/>
      <c r="AM375" s="526"/>
      <c r="AN375" s="526"/>
      <c r="AO375" s="526"/>
      <c r="AP375" s="526"/>
      <c r="AQ375" s="526"/>
      <c r="AR375" s="526"/>
      <c r="AS375" s="526"/>
      <c r="AT375" s="526"/>
      <c r="AU375" s="526"/>
      <c r="AV375" s="526"/>
      <c r="AW375" s="526"/>
      <c r="AX375" s="526"/>
      <c r="AY375" s="526"/>
      <c r="AZ375" s="526"/>
      <c r="BA375" s="526"/>
      <c r="BB375" s="526"/>
      <c r="BC375" s="526"/>
      <c r="BD375" s="526"/>
      <c r="BE375" s="526"/>
      <c r="BF375" s="526"/>
      <c r="BG375" s="526"/>
      <c r="BH375" s="526"/>
      <c r="BI375" s="526"/>
      <c r="BJ375" s="526"/>
      <c r="BK375" s="526"/>
      <c r="BL375" s="526"/>
      <c r="BM375" s="526"/>
      <c r="BN375" s="526"/>
      <c r="BO375" s="526"/>
      <c r="BP375" s="526"/>
      <c r="BQ375" s="526"/>
      <c r="BR375" s="526"/>
      <c r="BS375" s="526"/>
      <c r="BT375" s="526"/>
      <c r="BU375" s="526"/>
      <c r="BV375" s="526"/>
    </row>
    <row r="376" spans="2:74" ht="15.75" customHeight="1">
      <c r="B376" s="520"/>
      <c r="C376" s="520"/>
      <c r="D376" s="520"/>
      <c r="E376" s="520"/>
      <c r="F376" s="520"/>
      <c r="G376" s="521" t="s">
        <v>18</v>
      </c>
      <c r="H376" s="521"/>
      <c r="I376" s="521"/>
      <c r="J376" s="521"/>
      <c r="K376" s="521"/>
      <c r="L376" s="534" t="s">
        <v>334</v>
      </c>
      <c r="M376" s="535"/>
      <c r="N376" s="535"/>
      <c r="O376" s="535"/>
      <c r="P376" s="535"/>
      <c r="Q376" s="536"/>
      <c r="R376" s="521" t="s">
        <v>430</v>
      </c>
      <c r="S376" s="521"/>
      <c r="T376" s="521"/>
      <c r="U376" s="521"/>
      <c r="V376" s="521"/>
      <c r="W376" s="522" t="s">
        <v>432</v>
      </c>
      <c r="X376" s="523"/>
      <c r="Y376" s="523"/>
      <c r="Z376" s="523"/>
      <c r="AA376" s="523"/>
      <c r="AB376" s="523"/>
      <c r="AC376" s="523"/>
      <c r="AD376" s="523"/>
      <c r="AE376" s="523"/>
      <c r="AF376" s="523"/>
      <c r="AG376" s="523"/>
      <c r="AH376" s="523"/>
      <c r="AI376" s="523"/>
      <c r="AJ376" s="523"/>
      <c r="AK376" s="523"/>
      <c r="AL376" s="524"/>
      <c r="AM376" s="522" t="s">
        <v>433</v>
      </c>
      <c r="AN376" s="523"/>
      <c r="AO376" s="523"/>
      <c r="AP376" s="523"/>
      <c r="AQ376" s="523"/>
      <c r="AR376" s="523"/>
      <c r="AS376" s="523"/>
      <c r="AT376" s="523"/>
      <c r="AU376" s="523"/>
      <c r="AV376" s="523"/>
      <c r="AW376" s="523"/>
      <c r="AX376" s="523"/>
      <c r="AY376" s="523"/>
      <c r="AZ376" s="523"/>
      <c r="BA376" s="523"/>
      <c r="BB376" s="523"/>
      <c r="BC376" s="523"/>
      <c r="BD376" s="523"/>
      <c r="BE376" s="523"/>
      <c r="BF376" s="523"/>
      <c r="BG376" s="523"/>
      <c r="BH376" s="524"/>
      <c r="BI376" s="519" t="s">
        <v>19</v>
      </c>
      <c r="BJ376" s="519"/>
      <c r="BK376" s="519"/>
      <c r="BL376" s="519"/>
      <c r="BM376" s="519"/>
      <c r="BN376" s="519"/>
      <c r="BO376" s="520" t="s">
        <v>20</v>
      </c>
      <c r="BP376" s="520"/>
      <c r="BQ376" s="520"/>
      <c r="BR376" s="520"/>
      <c r="BS376" s="520"/>
      <c r="BT376" s="520"/>
      <c r="BU376" s="520"/>
      <c r="BV376" s="520"/>
    </row>
    <row r="377" spans="2:74" ht="15.75" customHeight="1">
      <c r="B377" s="520"/>
      <c r="C377" s="520"/>
      <c r="D377" s="520"/>
      <c r="E377" s="520"/>
      <c r="F377" s="520"/>
      <c r="G377" s="521"/>
      <c r="H377" s="521"/>
      <c r="I377" s="521"/>
      <c r="J377" s="521"/>
      <c r="K377" s="521"/>
      <c r="L377" s="537"/>
      <c r="M377" s="538"/>
      <c r="N377" s="538"/>
      <c r="O377" s="538"/>
      <c r="P377" s="538"/>
      <c r="Q377" s="539"/>
      <c r="R377" s="521"/>
      <c r="S377" s="521"/>
      <c r="T377" s="521"/>
      <c r="U377" s="521"/>
      <c r="V377" s="521"/>
      <c r="W377" s="525"/>
      <c r="X377" s="526"/>
      <c r="Y377" s="526"/>
      <c r="Z377" s="526"/>
      <c r="AA377" s="526"/>
      <c r="AB377" s="526"/>
      <c r="AC377" s="526"/>
      <c r="AD377" s="526"/>
      <c r="AE377" s="526"/>
      <c r="AF377" s="526"/>
      <c r="AG377" s="526"/>
      <c r="AH377" s="526"/>
      <c r="AI377" s="526"/>
      <c r="AJ377" s="526"/>
      <c r="AK377" s="526"/>
      <c r="AL377" s="527"/>
      <c r="AM377" s="525"/>
      <c r="AN377" s="526"/>
      <c r="AO377" s="526"/>
      <c r="AP377" s="526"/>
      <c r="AQ377" s="526"/>
      <c r="AR377" s="526"/>
      <c r="AS377" s="526"/>
      <c r="AT377" s="526"/>
      <c r="AU377" s="526"/>
      <c r="AV377" s="526"/>
      <c r="AW377" s="526"/>
      <c r="AX377" s="526"/>
      <c r="AY377" s="526"/>
      <c r="AZ377" s="526"/>
      <c r="BA377" s="526"/>
      <c r="BB377" s="526"/>
      <c r="BC377" s="526"/>
      <c r="BD377" s="526"/>
      <c r="BE377" s="526"/>
      <c r="BF377" s="526"/>
      <c r="BG377" s="526"/>
      <c r="BH377" s="527"/>
      <c r="BI377" s="525" t="s">
        <v>434</v>
      </c>
      <c r="BJ377" s="526"/>
      <c r="BK377" s="526"/>
      <c r="BL377" s="526"/>
      <c r="BM377" s="526"/>
      <c r="BN377" s="527"/>
      <c r="BO377" s="520" t="s">
        <v>47</v>
      </c>
      <c r="BP377" s="520"/>
      <c r="BQ377" s="520"/>
      <c r="BR377" s="520"/>
      <c r="BS377" s="520" t="s">
        <v>48</v>
      </c>
      <c r="BT377" s="520"/>
      <c r="BU377" s="520"/>
      <c r="BV377" s="520"/>
    </row>
    <row r="378" spans="2:74" ht="15.75" customHeight="1">
      <c r="B378" s="115" t="s">
        <v>143</v>
      </c>
      <c r="C378" s="116"/>
      <c r="D378" s="116"/>
      <c r="E378" s="116"/>
      <c r="F378" s="125"/>
      <c r="G378" s="115" t="s">
        <v>140</v>
      </c>
      <c r="H378" s="116"/>
      <c r="I378" s="116"/>
      <c r="J378" s="116"/>
      <c r="K378" s="125"/>
      <c r="L378" s="696" t="s">
        <v>137</v>
      </c>
      <c r="M378" s="697"/>
      <c r="N378" s="697"/>
      <c r="O378" s="697"/>
      <c r="P378" s="697"/>
      <c r="Q378" s="698"/>
      <c r="R378" s="123" t="s">
        <v>136</v>
      </c>
      <c r="S378" s="116"/>
      <c r="T378" s="116"/>
      <c r="U378" s="116"/>
      <c r="V378" s="125"/>
      <c r="W378" s="512" t="s">
        <v>74</v>
      </c>
      <c r="X378" s="513"/>
      <c r="Y378" s="116" t="s">
        <v>534</v>
      </c>
      <c r="Z378" s="116"/>
      <c r="AA378" s="116"/>
      <c r="AB378" s="116"/>
      <c r="AC378" s="116"/>
      <c r="AD378" s="116"/>
      <c r="AE378" s="116"/>
      <c r="AF378" s="116"/>
      <c r="AG378" s="116"/>
      <c r="AH378" s="120"/>
      <c r="AI378" s="120"/>
      <c r="AJ378" s="120"/>
      <c r="AK378" s="120"/>
      <c r="AL378" s="126"/>
      <c r="AM378" s="513" t="s">
        <v>74</v>
      </c>
      <c r="AN378" s="513"/>
      <c r="AO378" s="116" t="s">
        <v>725</v>
      </c>
      <c r="AP378" s="116"/>
      <c r="AQ378" s="116"/>
      <c r="AR378" s="116"/>
      <c r="AS378" s="116"/>
      <c r="AT378" s="116"/>
      <c r="AU378" s="116"/>
      <c r="AV378" s="116"/>
      <c r="AW378" s="116"/>
      <c r="AX378" s="116"/>
      <c r="AY378" s="116"/>
      <c r="AZ378" s="116"/>
      <c r="BA378" s="116"/>
      <c r="BB378" s="116"/>
      <c r="BC378" s="116"/>
      <c r="BD378" s="116"/>
      <c r="BE378" s="116"/>
      <c r="BF378" s="116"/>
      <c r="BG378" s="116"/>
      <c r="BH378" s="125"/>
      <c r="BI378" s="499" t="s">
        <v>434</v>
      </c>
      <c r="BJ378" s="500"/>
      <c r="BK378" s="500"/>
      <c r="BL378" s="500"/>
      <c r="BM378" s="500"/>
      <c r="BN378" s="501"/>
      <c r="BO378" s="502" t="s">
        <v>129</v>
      </c>
      <c r="BP378" s="503"/>
      <c r="BQ378" s="503"/>
      <c r="BR378" s="504"/>
      <c r="BS378" s="502" t="s">
        <v>129</v>
      </c>
      <c r="BT378" s="503"/>
      <c r="BU378" s="503"/>
      <c r="BV378" s="504"/>
    </row>
    <row r="379" spans="2:74" ht="15.75" customHeight="1">
      <c r="B379" s="707" t="s">
        <v>142</v>
      </c>
      <c r="C379" s="708"/>
      <c r="D379" s="708"/>
      <c r="E379" s="708"/>
      <c r="F379" s="709"/>
      <c r="G379" s="571" t="s">
        <v>141</v>
      </c>
      <c r="H379" s="572"/>
      <c r="I379" s="572"/>
      <c r="J379" s="572"/>
      <c r="K379" s="623"/>
      <c r="L379" s="699"/>
      <c r="M379" s="700"/>
      <c r="N379" s="700"/>
      <c r="O379" s="700"/>
      <c r="P379" s="700"/>
      <c r="Q379" s="701"/>
      <c r="R379" s="625" t="s">
        <v>69</v>
      </c>
      <c r="S379" s="626"/>
      <c r="T379" s="626"/>
      <c r="U379" s="626"/>
      <c r="V379" s="627"/>
      <c r="W379" s="510" t="s">
        <v>74</v>
      </c>
      <c r="X379" s="511"/>
      <c r="Y379" s="120" t="s">
        <v>649</v>
      </c>
      <c r="Z379" s="120"/>
      <c r="AA379" s="120"/>
      <c r="AB379" s="120"/>
      <c r="AC379" s="120"/>
      <c r="AD379" s="120"/>
      <c r="AE379" s="120"/>
      <c r="AF379" s="120"/>
      <c r="AG379" s="120"/>
      <c r="AH379" s="120"/>
      <c r="AI379" s="120"/>
      <c r="AJ379" s="120"/>
      <c r="AK379" s="120"/>
      <c r="AL379" s="126"/>
      <c r="AM379" s="511" t="s">
        <v>74</v>
      </c>
      <c r="AN379" s="511"/>
      <c r="AO379" s="120" t="s">
        <v>726</v>
      </c>
      <c r="AP379" s="120"/>
      <c r="AQ379" s="120"/>
      <c r="AR379" s="120"/>
      <c r="AS379" s="120"/>
      <c r="AT379" s="120"/>
      <c r="AU379" s="120"/>
      <c r="AV379" s="120"/>
      <c r="AW379" s="120"/>
      <c r="AX379" s="120"/>
      <c r="AY379" s="120"/>
      <c r="AZ379" s="120"/>
      <c r="BA379" s="120"/>
      <c r="BB379" s="120"/>
      <c r="BC379" s="120"/>
      <c r="BD379" s="120"/>
      <c r="BE379" s="120"/>
      <c r="BF379" s="120"/>
      <c r="BG379" s="120"/>
      <c r="BH379" s="126"/>
      <c r="BI379" s="122"/>
      <c r="BJ379" s="120"/>
      <c r="BK379" s="120"/>
      <c r="BL379" s="120"/>
      <c r="BM379" s="120"/>
      <c r="BN379" s="126"/>
      <c r="BO379" s="505" t="s">
        <v>130</v>
      </c>
      <c r="BP379" s="506"/>
      <c r="BQ379" s="506"/>
      <c r="BR379" s="506"/>
      <c r="BS379" s="505" t="s">
        <v>130</v>
      </c>
      <c r="BT379" s="506"/>
      <c r="BU379" s="506"/>
      <c r="BV379" s="507"/>
    </row>
    <row r="380" spans="2:74" ht="15.75" customHeight="1">
      <c r="B380" s="707"/>
      <c r="C380" s="708"/>
      <c r="D380" s="708"/>
      <c r="E380" s="708"/>
      <c r="F380" s="709"/>
      <c r="G380" s="571"/>
      <c r="H380" s="572"/>
      <c r="I380" s="572"/>
      <c r="J380" s="572"/>
      <c r="K380" s="623"/>
      <c r="L380" s="699"/>
      <c r="M380" s="700"/>
      <c r="N380" s="700"/>
      <c r="O380" s="700"/>
      <c r="P380" s="700"/>
      <c r="Q380" s="701"/>
      <c r="R380" s="122"/>
      <c r="S380" s="120"/>
      <c r="T380" s="120"/>
      <c r="U380" s="120"/>
      <c r="V380" s="126"/>
      <c r="W380" s="510" t="s">
        <v>74</v>
      </c>
      <c r="X380" s="511"/>
      <c r="Y380" s="120" t="s">
        <v>674</v>
      </c>
      <c r="Z380" s="120"/>
      <c r="AA380" s="120"/>
      <c r="AB380" s="120"/>
      <c r="AC380" s="120"/>
      <c r="AD380" s="120"/>
      <c r="AE380" s="120"/>
      <c r="AF380" s="120"/>
      <c r="AG380" s="120"/>
      <c r="AH380" s="120"/>
      <c r="AI380" s="120"/>
      <c r="AJ380" s="120"/>
      <c r="AK380" s="120"/>
      <c r="AL380" s="126"/>
      <c r="AM380" s="511" t="s">
        <v>74</v>
      </c>
      <c r="AN380" s="511"/>
      <c r="AO380" s="120" t="s">
        <v>727</v>
      </c>
      <c r="AP380" s="120"/>
      <c r="AQ380" s="120"/>
      <c r="AR380" s="120"/>
      <c r="AS380" s="120"/>
      <c r="AT380" s="120"/>
      <c r="AU380" s="120"/>
      <c r="AV380" s="120"/>
      <c r="AW380" s="120"/>
      <c r="AX380" s="120"/>
      <c r="AY380" s="120"/>
      <c r="AZ380" s="120"/>
      <c r="BA380" s="120"/>
      <c r="BB380" s="120"/>
      <c r="BC380" s="120"/>
      <c r="BD380" s="120"/>
      <c r="BE380" s="120"/>
      <c r="BF380" s="120"/>
      <c r="BG380" s="120"/>
      <c r="BH380" s="126"/>
      <c r="BI380" s="122"/>
      <c r="BJ380" s="120"/>
      <c r="BK380" s="120"/>
      <c r="BL380" s="120"/>
      <c r="BM380" s="120"/>
      <c r="BN380" s="126"/>
      <c r="BO380" s="170"/>
      <c r="BP380" s="112"/>
      <c r="BQ380" s="112"/>
      <c r="BR380" s="112"/>
      <c r="BS380" s="170"/>
      <c r="BT380" s="112"/>
      <c r="BU380" s="112"/>
      <c r="BV380" s="199"/>
    </row>
    <row r="381" spans="2:74" ht="15.75" customHeight="1">
      <c r="B381" s="707"/>
      <c r="C381" s="708"/>
      <c r="D381" s="708"/>
      <c r="E381" s="708"/>
      <c r="F381" s="709"/>
      <c r="G381" s="571"/>
      <c r="H381" s="572"/>
      <c r="I381" s="572"/>
      <c r="J381" s="572"/>
      <c r="K381" s="623"/>
      <c r="L381" s="699"/>
      <c r="M381" s="700"/>
      <c r="N381" s="700"/>
      <c r="O381" s="700"/>
      <c r="P381" s="700"/>
      <c r="Q381" s="701"/>
      <c r="R381" s="122" t="s">
        <v>134</v>
      </c>
      <c r="S381" s="120"/>
      <c r="T381" s="120"/>
      <c r="U381" s="120"/>
      <c r="V381" s="126"/>
      <c r="W381" s="510" t="s">
        <v>74</v>
      </c>
      <c r="X381" s="511"/>
      <c r="Y381" s="531"/>
      <c r="Z381" s="531"/>
      <c r="AA381" s="531"/>
      <c r="AB381" s="531"/>
      <c r="AC381" s="531"/>
      <c r="AD381" s="531"/>
      <c r="AE381" s="531"/>
      <c r="AF381" s="531"/>
      <c r="AG381" s="531"/>
      <c r="AH381" s="531"/>
      <c r="AI381" s="531"/>
      <c r="AJ381" s="531"/>
      <c r="AK381" s="531"/>
      <c r="AL381" s="615"/>
      <c r="AM381" s="511" t="s">
        <v>74</v>
      </c>
      <c r="AN381" s="511"/>
      <c r="AO381" s="120" t="s">
        <v>728</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2"/>
      <c r="BJ381" s="120"/>
      <c r="BK381" s="120"/>
      <c r="BL381" s="120"/>
      <c r="BM381" s="120"/>
      <c r="BN381" s="126"/>
      <c r="BO381" s="170"/>
      <c r="BP381" s="112"/>
      <c r="BQ381" s="112"/>
      <c r="BR381" s="112"/>
      <c r="BS381" s="170"/>
      <c r="BT381" s="112"/>
      <c r="BU381" s="112"/>
      <c r="BV381" s="199"/>
    </row>
    <row r="382" spans="2:74" ht="15.75" customHeight="1">
      <c r="B382" s="707"/>
      <c r="C382" s="708"/>
      <c r="D382" s="708"/>
      <c r="E382" s="708"/>
      <c r="F382" s="709"/>
      <c r="G382" s="573"/>
      <c r="H382" s="574"/>
      <c r="I382" s="574"/>
      <c r="J382" s="574"/>
      <c r="K382" s="624"/>
      <c r="L382" s="702"/>
      <c r="M382" s="703"/>
      <c r="N382" s="703"/>
      <c r="O382" s="703"/>
      <c r="P382" s="703"/>
      <c r="Q382" s="704"/>
      <c r="R382" s="682" t="s">
        <v>69</v>
      </c>
      <c r="S382" s="683"/>
      <c r="T382" s="683"/>
      <c r="U382" s="683"/>
      <c r="V382" s="684"/>
      <c r="W382" s="508" t="s">
        <v>74</v>
      </c>
      <c r="X382" s="509"/>
      <c r="Y382" s="517"/>
      <c r="Z382" s="517"/>
      <c r="AA382" s="517"/>
      <c r="AB382" s="517"/>
      <c r="AC382" s="517"/>
      <c r="AD382" s="517"/>
      <c r="AE382" s="517"/>
      <c r="AF382" s="517"/>
      <c r="AG382" s="517"/>
      <c r="AH382" s="517"/>
      <c r="AI382" s="517"/>
      <c r="AJ382" s="517"/>
      <c r="AK382" s="517"/>
      <c r="AL382" s="518"/>
      <c r="AM382" s="509" t="s">
        <v>74</v>
      </c>
      <c r="AN382" s="509"/>
      <c r="AO382" s="121" t="s">
        <v>729</v>
      </c>
      <c r="AP382" s="121"/>
      <c r="AQ382" s="121"/>
      <c r="AR382" s="121"/>
      <c r="AS382" s="121"/>
      <c r="AT382" s="121"/>
      <c r="AU382" s="121"/>
      <c r="AV382" s="121"/>
      <c r="AW382" s="121"/>
      <c r="AX382" s="121"/>
      <c r="AY382" s="121"/>
      <c r="AZ382" s="121"/>
      <c r="BA382" s="121"/>
      <c r="BB382" s="121"/>
      <c r="BC382" s="121"/>
      <c r="BD382" s="121"/>
      <c r="BE382" s="121"/>
      <c r="BF382" s="121"/>
      <c r="BG382" s="121"/>
      <c r="BH382" s="127"/>
      <c r="BI382" s="124"/>
      <c r="BJ382" s="121"/>
      <c r="BK382" s="121"/>
      <c r="BL382" s="121"/>
      <c r="BM382" s="121"/>
      <c r="BN382" s="127"/>
      <c r="BO382" s="207"/>
      <c r="BP382" s="197"/>
      <c r="BQ382" s="197"/>
      <c r="BR382" s="197"/>
      <c r="BS382" s="207"/>
      <c r="BT382" s="197"/>
      <c r="BU382" s="197"/>
      <c r="BV382" s="198"/>
    </row>
    <row r="383" spans="2:74" ht="15.75" customHeight="1">
      <c r="B383" s="707"/>
      <c r="C383" s="708"/>
      <c r="D383" s="708"/>
      <c r="E383" s="708"/>
      <c r="F383" s="709"/>
      <c r="G383" s="115" t="s">
        <v>140</v>
      </c>
      <c r="H383" s="116"/>
      <c r="I383" s="116"/>
      <c r="J383" s="116"/>
      <c r="K383" s="125"/>
      <c r="L383" s="696" t="s">
        <v>137</v>
      </c>
      <c r="M383" s="697"/>
      <c r="N383" s="697"/>
      <c r="O383" s="697"/>
      <c r="P383" s="697"/>
      <c r="Q383" s="698"/>
      <c r="R383" s="123" t="s">
        <v>136</v>
      </c>
      <c r="S383" s="116"/>
      <c r="T383" s="116"/>
      <c r="U383" s="116"/>
      <c r="V383" s="125"/>
      <c r="W383" s="512" t="s">
        <v>74</v>
      </c>
      <c r="X383" s="513"/>
      <c r="Y383" s="116" t="s">
        <v>534</v>
      </c>
      <c r="Z383" s="116"/>
      <c r="AA383" s="116"/>
      <c r="AB383" s="116"/>
      <c r="AC383" s="116"/>
      <c r="AD383" s="116"/>
      <c r="AE383" s="116"/>
      <c r="AF383" s="116"/>
      <c r="AG383" s="116"/>
      <c r="AH383" s="120"/>
      <c r="AI383" s="120"/>
      <c r="AJ383" s="120"/>
      <c r="AK383" s="120"/>
      <c r="AL383" s="126"/>
      <c r="AM383" s="511" t="s">
        <v>74</v>
      </c>
      <c r="AN383" s="511"/>
      <c r="AO383" s="120" t="s">
        <v>725</v>
      </c>
      <c r="AP383" s="120"/>
      <c r="AQ383" s="120"/>
      <c r="AR383" s="120"/>
      <c r="AS383" s="120"/>
      <c r="AT383" s="120"/>
      <c r="AU383" s="116"/>
      <c r="AV383" s="116"/>
      <c r="AW383" s="116"/>
      <c r="AX383" s="116"/>
      <c r="AY383" s="116"/>
      <c r="AZ383" s="116"/>
      <c r="BA383" s="116"/>
      <c r="BB383" s="116"/>
      <c r="BC383" s="116"/>
      <c r="BD383" s="116"/>
      <c r="BE383" s="116"/>
      <c r="BF383" s="116"/>
      <c r="BG383" s="116"/>
      <c r="BH383" s="125"/>
      <c r="BI383" s="499" t="s">
        <v>434</v>
      </c>
      <c r="BJ383" s="500"/>
      <c r="BK383" s="611"/>
      <c r="BL383" s="611"/>
      <c r="BM383" s="500"/>
      <c r="BN383" s="501"/>
      <c r="BO383" s="502" t="s">
        <v>129</v>
      </c>
      <c r="BP383" s="503"/>
      <c r="BQ383" s="503"/>
      <c r="BR383" s="504"/>
      <c r="BS383" s="502" t="s">
        <v>129</v>
      </c>
      <c r="BT383" s="503"/>
      <c r="BU383" s="503"/>
      <c r="BV383" s="504"/>
    </row>
    <row r="384" spans="2:74" ht="15.75" customHeight="1">
      <c r="B384" s="707"/>
      <c r="C384" s="708"/>
      <c r="D384" s="708"/>
      <c r="E384" s="708"/>
      <c r="F384" s="709"/>
      <c r="G384" s="571" t="s">
        <v>139</v>
      </c>
      <c r="H384" s="572"/>
      <c r="I384" s="572"/>
      <c r="J384" s="572"/>
      <c r="K384" s="623"/>
      <c r="L384" s="699"/>
      <c r="M384" s="700"/>
      <c r="N384" s="700"/>
      <c r="O384" s="700"/>
      <c r="P384" s="700"/>
      <c r="Q384" s="701"/>
      <c r="R384" s="625" t="s">
        <v>69</v>
      </c>
      <c r="S384" s="626"/>
      <c r="T384" s="626"/>
      <c r="U384" s="626"/>
      <c r="V384" s="627"/>
      <c r="W384" s="510" t="s">
        <v>74</v>
      </c>
      <c r="X384" s="511"/>
      <c r="Y384" s="120" t="s">
        <v>649</v>
      </c>
      <c r="Z384" s="120"/>
      <c r="AA384" s="120"/>
      <c r="AB384" s="120"/>
      <c r="AC384" s="120"/>
      <c r="AD384" s="120"/>
      <c r="AE384" s="120"/>
      <c r="AF384" s="120"/>
      <c r="AG384" s="120"/>
      <c r="AH384" s="120"/>
      <c r="AI384" s="120"/>
      <c r="AJ384" s="120"/>
      <c r="AK384" s="120"/>
      <c r="AL384" s="126"/>
      <c r="AM384" s="511" t="s">
        <v>74</v>
      </c>
      <c r="AN384" s="511"/>
      <c r="AO384" s="120" t="s">
        <v>726</v>
      </c>
      <c r="AP384" s="120"/>
      <c r="AQ384" s="120"/>
      <c r="AR384" s="120"/>
      <c r="AS384" s="120"/>
      <c r="AT384" s="120"/>
      <c r="AU384" s="120"/>
      <c r="AV384" s="120"/>
      <c r="AW384" s="120"/>
      <c r="AX384" s="120"/>
      <c r="AY384" s="120"/>
      <c r="AZ384" s="120"/>
      <c r="BA384" s="120"/>
      <c r="BB384" s="120"/>
      <c r="BC384" s="120"/>
      <c r="BD384" s="120"/>
      <c r="BE384" s="120"/>
      <c r="BF384" s="120"/>
      <c r="BG384" s="120"/>
      <c r="BH384" s="126"/>
      <c r="BI384" s="120"/>
      <c r="BJ384" s="120"/>
      <c r="BK384" s="120"/>
      <c r="BL384" s="120"/>
      <c r="BM384" s="120"/>
      <c r="BN384" s="120"/>
      <c r="BO384" s="505" t="s">
        <v>130</v>
      </c>
      <c r="BP384" s="506"/>
      <c r="BQ384" s="506"/>
      <c r="BR384" s="506"/>
      <c r="BS384" s="505" t="s">
        <v>130</v>
      </c>
      <c r="BT384" s="506"/>
      <c r="BU384" s="506"/>
      <c r="BV384" s="507"/>
    </row>
    <row r="385" spans="2:74" ht="15.75" customHeight="1">
      <c r="B385" s="707"/>
      <c r="C385" s="708"/>
      <c r="D385" s="708"/>
      <c r="E385" s="708"/>
      <c r="F385" s="709"/>
      <c r="G385" s="571"/>
      <c r="H385" s="572"/>
      <c r="I385" s="572"/>
      <c r="J385" s="572"/>
      <c r="K385" s="623"/>
      <c r="L385" s="699"/>
      <c r="M385" s="700"/>
      <c r="N385" s="700"/>
      <c r="O385" s="700"/>
      <c r="P385" s="700"/>
      <c r="Q385" s="701"/>
      <c r="R385" s="122"/>
      <c r="S385" s="120"/>
      <c r="T385" s="120"/>
      <c r="U385" s="120"/>
      <c r="V385" s="126"/>
      <c r="W385" s="510" t="s">
        <v>74</v>
      </c>
      <c r="X385" s="511"/>
      <c r="Y385" s="120" t="s">
        <v>724</v>
      </c>
      <c r="Z385" s="120"/>
      <c r="AA385" s="120"/>
      <c r="AB385" s="120"/>
      <c r="AC385" s="120"/>
      <c r="AD385" s="120"/>
      <c r="AE385" s="120"/>
      <c r="AF385" s="120"/>
      <c r="AG385" s="120"/>
      <c r="AH385" s="120"/>
      <c r="AI385" s="120"/>
      <c r="AJ385" s="120"/>
      <c r="AK385" s="120"/>
      <c r="AL385" s="126"/>
      <c r="AM385" s="511" t="s">
        <v>74</v>
      </c>
      <c r="AN385" s="511"/>
      <c r="AO385" s="120" t="s">
        <v>727</v>
      </c>
      <c r="AP385" s="120"/>
      <c r="AQ385" s="120"/>
      <c r="AR385" s="120"/>
      <c r="AS385" s="120"/>
      <c r="AT385" s="120"/>
      <c r="AU385" s="120"/>
      <c r="AV385" s="120"/>
      <c r="AW385" s="120"/>
      <c r="AX385" s="120"/>
      <c r="AY385" s="120"/>
      <c r="AZ385" s="120"/>
      <c r="BA385" s="120"/>
      <c r="BB385" s="120"/>
      <c r="BC385" s="120"/>
      <c r="BD385" s="120"/>
      <c r="BE385" s="120"/>
      <c r="BF385" s="120"/>
      <c r="BG385" s="120"/>
      <c r="BH385" s="126"/>
      <c r="BI385" s="120"/>
      <c r="BJ385" s="120"/>
      <c r="BK385" s="120"/>
      <c r="BL385" s="120"/>
      <c r="BM385" s="120"/>
      <c r="BN385" s="120"/>
      <c r="BO385" s="170"/>
      <c r="BP385" s="112"/>
      <c r="BQ385" s="112"/>
      <c r="BR385" s="112"/>
      <c r="BS385" s="170"/>
      <c r="BT385" s="112"/>
      <c r="BU385" s="112"/>
      <c r="BV385" s="199"/>
    </row>
    <row r="386" spans="2:74" ht="15.75" customHeight="1">
      <c r="B386" s="707"/>
      <c r="C386" s="708"/>
      <c r="D386" s="708"/>
      <c r="E386" s="708"/>
      <c r="F386" s="709"/>
      <c r="G386" s="571"/>
      <c r="H386" s="572"/>
      <c r="I386" s="572"/>
      <c r="J386" s="572"/>
      <c r="K386" s="623"/>
      <c r="L386" s="699"/>
      <c r="M386" s="700"/>
      <c r="N386" s="700"/>
      <c r="O386" s="700"/>
      <c r="P386" s="700"/>
      <c r="Q386" s="701"/>
      <c r="R386" s="122" t="s">
        <v>134</v>
      </c>
      <c r="S386" s="120"/>
      <c r="T386" s="120"/>
      <c r="U386" s="120"/>
      <c r="V386" s="126"/>
      <c r="W386" s="510" t="s">
        <v>74</v>
      </c>
      <c r="X386" s="511"/>
      <c r="Y386" s="120" t="s">
        <v>674</v>
      </c>
      <c r="Z386" s="120"/>
      <c r="AA386" s="120"/>
      <c r="AB386" s="120"/>
      <c r="AC386" s="120"/>
      <c r="AD386" s="120"/>
      <c r="AE386" s="120"/>
      <c r="AF386" s="120"/>
      <c r="AG386" s="120"/>
      <c r="AH386" s="120"/>
      <c r="AI386" s="120"/>
      <c r="AJ386" s="120"/>
      <c r="AK386" s="120"/>
      <c r="AL386" s="126"/>
      <c r="AM386" s="511" t="s">
        <v>74</v>
      </c>
      <c r="AN386" s="511"/>
      <c r="AO386" s="531"/>
      <c r="AP386" s="531"/>
      <c r="AQ386" s="531"/>
      <c r="AR386" s="531"/>
      <c r="AS386" s="531"/>
      <c r="AT386" s="531"/>
      <c r="AU386" s="531"/>
      <c r="AV386" s="531"/>
      <c r="AW386" s="531"/>
      <c r="AX386" s="531"/>
      <c r="AY386" s="531"/>
      <c r="AZ386" s="531"/>
      <c r="BA386" s="531"/>
      <c r="BB386" s="531"/>
      <c r="BC386" s="531"/>
      <c r="BD386" s="531"/>
      <c r="BE386" s="531"/>
      <c r="BF386" s="531"/>
      <c r="BG386" s="531"/>
      <c r="BH386" s="615"/>
      <c r="BI386" s="122"/>
      <c r="BJ386" s="120"/>
      <c r="BK386" s="120"/>
      <c r="BL386" s="120"/>
      <c r="BM386" s="120"/>
      <c r="BN386" s="126"/>
      <c r="BO386" s="170"/>
      <c r="BP386" s="112"/>
      <c r="BQ386" s="112"/>
      <c r="BR386" s="112"/>
      <c r="BS386" s="170"/>
      <c r="BT386" s="112"/>
      <c r="BU386" s="112"/>
      <c r="BV386" s="199"/>
    </row>
    <row r="387" spans="2:74" ht="15.75" customHeight="1">
      <c r="B387" s="707"/>
      <c r="C387" s="708"/>
      <c r="D387" s="708"/>
      <c r="E387" s="708"/>
      <c r="F387" s="709"/>
      <c r="G387" s="573"/>
      <c r="H387" s="574"/>
      <c r="I387" s="574"/>
      <c r="J387" s="574"/>
      <c r="K387" s="624"/>
      <c r="L387" s="702"/>
      <c r="M387" s="703"/>
      <c r="N387" s="703"/>
      <c r="O387" s="703"/>
      <c r="P387" s="703"/>
      <c r="Q387" s="704"/>
      <c r="R387" s="682" t="s">
        <v>69</v>
      </c>
      <c r="S387" s="683"/>
      <c r="T387" s="683"/>
      <c r="U387" s="683"/>
      <c r="V387" s="684"/>
      <c r="W387" s="508" t="s">
        <v>74</v>
      </c>
      <c r="X387" s="509"/>
      <c r="Y387" s="517"/>
      <c r="Z387" s="517"/>
      <c r="AA387" s="517"/>
      <c r="AB387" s="517"/>
      <c r="AC387" s="517"/>
      <c r="AD387" s="517"/>
      <c r="AE387" s="517"/>
      <c r="AF387" s="517"/>
      <c r="AG387" s="517"/>
      <c r="AH387" s="517"/>
      <c r="AI387" s="517"/>
      <c r="AJ387" s="517"/>
      <c r="AK387" s="517"/>
      <c r="AL387" s="518"/>
      <c r="AM387" s="509" t="s">
        <v>74</v>
      </c>
      <c r="AN387" s="509"/>
      <c r="AO387" s="517"/>
      <c r="AP387" s="517"/>
      <c r="AQ387" s="517"/>
      <c r="AR387" s="517"/>
      <c r="AS387" s="517"/>
      <c r="AT387" s="517"/>
      <c r="AU387" s="517"/>
      <c r="AV387" s="517"/>
      <c r="AW387" s="517"/>
      <c r="AX387" s="517"/>
      <c r="AY387" s="517"/>
      <c r="AZ387" s="517"/>
      <c r="BA387" s="517"/>
      <c r="BB387" s="517"/>
      <c r="BC387" s="517"/>
      <c r="BD387" s="517"/>
      <c r="BE387" s="517"/>
      <c r="BF387" s="517"/>
      <c r="BG387" s="517"/>
      <c r="BH387" s="518"/>
      <c r="BI387" s="124"/>
      <c r="BJ387" s="121"/>
      <c r="BK387" s="121"/>
      <c r="BL387" s="121"/>
      <c r="BM387" s="121"/>
      <c r="BN387" s="127"/>
      <c r="BO387" s="207"/>
      <c r="BP387" s="197"/>
      <c r="BQ387" s="197"/>
      <c r="BR387" s="197"/>
      <c r="BS387" s="207"/>
      <c r="BT387" s="197"/>
      <c r="BU387" s="197"/>
      <c r="BV387" s="198"/>
    </row>
    <row r="388" spans="2:74" ht="15.75" customHeight="1">
      <c r="B388" s="707"/>
      <c r="C388" s="708"/>
      <c r="D388" s="708"/>
      <c r="E388" s="708"/>
      <c r="F388" s="709"/>
      <c r="G388" s="115" t="s">
        <v>138</v>
      </c>
      <c r="H388" s="116"/>
      <c r="I388" s="116"/>
      <c r="J388" s="116"/>
      <c r="K388" s="125"/>
      <c r="L388" s="696" t="s">
        <v>137</v>
      </c>
      <c r="M388" s="697"/>
      <c r="N388" s="697"/>
      <c r="O388" s="697"/>
      <c r="P388" s="697"/>
      <c r="Q388" s="698"/>
      <c r="R388" s="123" t="s">
        <v>136</v>
      </c>
      <c r="S388" s="116"/>
      <c r="T388" s="116"/>
      <c r="U388" s="116"/>
      <c r="V388" s="125"/>
      <c r="W388" s="512" t="s">
        <v>74</v>
      </c>
      <c r="X388" s="513"/>
      <c r="Y388" s="116" t="s">
        <v>534</v>
      </c>
      <c r="Z388" s="116"/>
      <c r="AA388" s="116"/>
      <c r="AB388" s="116"/>
      <c r="AC388" s="116"/>
      <c r="AD388" s="116"/>
      <c r="AE388" s="116"/>
      <c r="AF388" s="116"/>
      <c r="AG388" s="116"/>
      <c r="AH388" s="120"/>
      <c r="AI388" s="120"/>
      <c r="AJ388" s="120"/>
      <c r="AK388" s="120"/>
      <c r="AL388" s="126"/>
      <c r="AM388" s="513" t="s">
        <v>74</v>
      </c>
      <c r="AN388" s="513"/>
      <c r="AO388" s="116" t="s">
        <v>725</v>
      </c>
      <c r="AP388" s="116"/>
      <c r="AQ388" s="116"/>
      <c r="AR388" s="116"/>
      <c r="AS388" s="116"/>
      <c r="AT388" s="116"/>
      <c r="AU388" s="116"/>
      <c r="AV388" s="116"/>
      <c r="AW388" s="116"/>
      <c r="AX388" s="116"/>
      <c r="AY388" s="116"/>
      <c r="AZ388" s="116"/>
      <c r="BA388" s="116"/>
      <c r="BB388" s="116"/>
      <c r="BC388" s="116"/>
      <c r="BD388" s="116"/>
      <c r="BE388" s="116"/>
      <c r="BF388" s="116"/>
      <c r="BG388" s="116"/>
      <c r="BH388" s="125"/>
      <c r="BI388" s="611" t="s">
        <v>434</v>
      </c>
      <c r="BJ388" s="611"/>
      <c r="BK388" s="500"/>
      <c r="BL388" s="500"/>
      <c r="BM388" s="500"/>
      <c r="BN388" s="501"/>
      <c r="BO388" s="502" t="s">
        <v>129</v>
      </c>
      <c r="BP388" s="503"/>
      <c r="BQ388" s="503"/>
      <c r="BR388" s="504"/>
      <c r="BS388" s="502" t="s">
        <v>129</v>
      </c>
      <c r="BT388" s="503"/>
      <c r="BU388" s="503"/>
      <c r="BV388" s="504"/>
    </row>
    <row r="389" spans="2:74" ht="15.75" customHeight="1">
      <c r="B389" s="707"/>
      <c r="C389" s="708"/>
      <c r="D389" s="708"/>
      <c r="E389" s="708"/>
      <c r="F389" s="709"/>
      <c r="G389" s="571" t="s">
        <v>135</v>
      </c>
      <c r="H389" s="572"/>
      <c r="I389" s="572"/>
      <c r="J389" s="572"/>
      <c r="K389" s="623"/>
      <c r="L389" s="699"/>
      <c r="M389" s="700"/>
      <c r="N389" s="700"/>
      <c r="O389" s="700"/>
      <c r="P389" s="700"/>
      <c r="Q389" s="701"/>
      <c r="R389" s="625" t="s">
        <v>69</v>
      </c>
      <c r="S389" s="626"/>
      <c r="T389" s="626"/>
      <c r="U389" s="626"/>
      <c r="V389" s="627"/>
      <c r="W389" s="510" t="s">
        <v>74</v>
      </c>
      <c r="X389" s="511"/>
      <c r="Y389" s="120" t="s">
        <v>649</v>
      </c>
      <c r="Z389" s="120"/>
      <c r="AA389" s="120"/>
      <c r="AB389" s="120"/>
      <c r="AC389" s="120"/>
      <c r="AD389" s="120"/>
      <c r="AE389" s="120"/>
      <c r="AF389" s="120"/>
      <c r="AG389" s="120"/>
      <c r="AH389" s="120"/>
      <c r="AI389" s="120"/>
      <c r="AJ389" s="120"/>
      <c r="AK389" s="120"/>
      <c r="AL389" s="126"/>
      <c r="AM389" s="511" t="s">
        <v>74</v>
      </c>
      <c r="AN389" s="511"/>
      <c r="AO389" s="120" t="s">
        <v>726</v>
      </c>
      <c r="AP389" s="120"/>
      <c r="AQ389" s="120"/>
      <c r="AR389" s="120"/>
      <c r="AS389" s="120"/>
      <c r="AT389" s="120"/>
      <c r="AU389" s="120"/>
      <c r="AV389" s="120"/>
      <c r="AW389" s="120"/>
      <c r="AX389" s="120"/>
      <c r="AY389" s="120"/>
      <c r="AZ389" s="120"/>
      <c r="BA389" s="120"/>
      <c r="BB389" s="120"/>
      <c r="BC389" s="120"/>
      <c r="BD389" s="120"/>
      <c r="BE389" s="120"/>
      <c r="BF389" s="120"/>
      <c r="BG389" s="120"/>
      <c r="BH389" s="126"/>
      <c r="BI389" s="122"/>
      <c r="BJ389" s="120"/>
      <c r="BK389" s="120"/>
      <c r="BL389" s="120"/>
      <c r="BM389" s="120"/>
      <c r="BN389" s="126"/>
      <c r="BO389" s="505" t="s">
        <v>130</v>
      </c>
      <c r="BP389" s="506"/>
      <c r="BQ389" s="506"/>
      <c r="BR389" s="506"/>
      <c r="BS389" s="505" t="s">
        <v>130</v>
      </c>
      <c r="BT389" s="506"/>
      <c r="BU389" s="506"/>
      <c r="BV389" s="507"/>
    </row>
    <row r="390" spans="2:74" ht="15.75" customHeight="1">
      <c r="B390" s="707"/>
      <c r="C390" s="708"/>
      <c r="D390" s="708"/>
      <c r="E390" s="708"/>
      <c r="F390" s="709"/>
      <c r="G390" s="571"/>
      <c r="H390" s="572"/>
      <c r="I390" s="572"/>
      <c r="J390" s="572"/>
      <c r="K390" s="623"/>
      <c r="L390" s="699"/>
      <c r="M390" s="700"/>
      <c r="N390" s="700"/>
      <c r="O390" s="700"/>
      <c r="P390" s="700"/>
      <c r="Q390" s="701"/>
      <c r="R390" s="122"/>
      <c r="S390" s="120"/>
      <c r="T390" s="120"/>
      <c r="U390" s="120"/>
      <c r="V390" s="126"/>
      <c r="W390" s="510" t="s">
        <v>74</v>
      </c>
      <c r="X390" s="511"/>
      <c r="Y390" s="120" t="s">
        <v>724</v>
      </c>
      <c r="Z390" s="120"/>
      <c r="AA390" s="120"/>
      <c r="AB390" s="120"/>
      <c r="AC390" s="120"/>
      <c r="AD390" s="120"/>
      <c r="AE390" s="120"/>
      <c r="AF390" s="120"/>
      <c r="AG390" s="120"/>
      <c r="AH390" s="120"/>
      <c r="AI390" s="120"/>
      <c r="AJ390" s="120"/>
      <c r="AK390" s="120"/>
      <c r="AL390" s="126"/>
      <c r="AM390" s="511" t="s">
        <v>74</v>
      </c>
      <c r="AN390" s="511"/>
      <c r="AO390" s="120" t="s">
        <v>727</v>
      </c>
      <c r="AP390" s="120"/>
      <c r="AQ390" s="120"/>
      <c r="AR390" s="120"/>
      <c r="AS390" s="120"/>
      <c r="AT390" s="120"/>
      <c r="AU390" s="120"/>
      <c r="AV390" s="120"/>
      <c r="AW390" s="120"/>
      <c r="AX390" s="120"/>
      <c r="AY390" s="120"/>
      <c r="AZ390" s="120"/>
      <c r="BA390" s="120"/>
      <c r="BB390" s="120"/>
      <c r="BC390" s="120"/>
      <c r="BD390" s="120"/>
      <c r="BE390" s="120"/>
      <c r="BF390" s="120"/>
      <c r="BG390" s="120"/>
      <c r="BH390" s="126"/>
      <c r="BI390" s="120"/>
      <c r="BJ390" s="120"/>
      <c r="BK390" s="120"/>
      <c r="BL390" s="120"/>
      <c r="BM390" s="120"/>
      <c r="BN390" s="120"/>
      <c r="BO390" s="170"/>
      <c r="BP390" s="112"/>
      <c r="BQ390" s="112"/>
      <c r="BR390" s="112"/>
      <c r="BS390" s="170"/>
      <c r="BT390" s="112"/>
      <c r="BU390" s="112"/>
      <c r="BV390" s="199"/>
    </row>
    <row r="391" spans="2:74" ht="15.75" customHeight="1">
      <c r="B391" s="707"/>
      <c r="C391" s="708"/>
      <c r="D391" s="708"/>
      <c r="E391" s="708"/>
      <c r="F391" s="709"/>
      <c r="G391" s="571"/>
      <c r="H391" s="572"/>
      <c r="I391" s="572"/>
      <c r="J391" s="572"/>
      <c r="K391" s="623"/>
      <c r="L391" s="699"/>
      <c r="M391" s="700"/>
      <c r="N391" s="700"/>
      <c r="O391" s="700"/>
      <c r="P391" s="700"/>
      <c r="Q391" s="701"/>
      <c r="R391" s="122" t="s">
        <v>134</v>
      </c>
      <c r="S391" s="120"/>
      <c r="T391" s="120"/>
      <c r="U391" s="120"/>
      <c r="V391" s="126"/>
      <c r="W391" s="510" t="s">
        <v>74</v>
      </c>
      <c r="X391" s="511"/>
      <c r="Y391" s="120" t="s">
        <v>674</v>
      </c>
      <c r="Z391" s="120"/>
      <c r="AA391" s="120"/>
      <c r="AB391" s="120"/>
      <c r="AC391" s="120"/>
      <c r="AD391" s="120"/>
      <c r="AE391" s="120"/>
      <c r="AF391" s="120"/>
      <c r="AG391" s="120"/>
      <c r="AH391" s="120"/>
      <c r="AI391" s="120"/>
      <c r="AJ391" s="120"/>
      <c r="AK391" s="120"/>
      <c r="AL391" s="126"/>
      <c r="AM391" s="511" t="s">
        <v>74</v>
      </c>
      <c r="AN391" s="511"/>
      <c r="AO391" s="531"/>
      <c r="AP391" s="531"/>
      <c r="AQ391" s="531"/>
      <c r="AR391" s="531"/>
      <c r="AS391" s="531"/>
      <c r="AT391" s="531"/>
      <c r="AU391" s="531"/>
      <c r="AV391" s="531"/>
      <c r="AW391" s="531"/>
      <c r="AX391" s="531"/>
      <c r="AY391" s="531"/>
      <c r="AZ391" s="531"/>
      <c r="BA391" s="531"/>
      <c r="BB391" s="531"/>
      <c r="BC391" s="531"/>
      <c r="BD391" s="531"/>
      <c r="BE391" s="531"/>
      <c r="BF391" s="531"/>
      <c r="BG391" s="531"/>
      <c r="BH391" s="615"/>
      <c r="BI391" s="122"/>
      <c r="BJ391" s="120"/>
      <c r="BK391" s="120"/>
      <c r="BL391" s="120"/>
      <c r="BM391" s="120"/>
      <c r="BN391" s="126"/>
      <c r="BO391" s="170"/>
      <c r="BP391" s="112"/>
      <c r="BQ391" s="112"/>
      <c r="BR391" s="112"/>
      <c r="BS391" s="170"/>
      <c r="BT391" s="112"/>
      <c r="BU391" s="112"/>
      <c r="BV391" s="199"/>
    </row>
    <row r="392" spans="2:74" ht="15.75" customHeight="1">
      <c r="B392" s="707"/>
      <c r="C392" s="708"/>
      <c r="D392" s="708"/>
      <c r="E392" s="708"/>
      <c r="F392" s="709"/>
      <c r="G392" s="573"/>
      <c r="H392" s="574"/>
      <c r="I392" s="574"/>
      <c r="J392" s="574"/>
      <c r="K392" s="624"/>
      <c r="L392" s="702"/>
      <c r="M392" s="703"/>
      <c r="N392" s="703"/>
      <c r="O392" s="703"/>
      <c r="P392" s="703"/>
      <c r="Q392" s="704"/>
      <c r="R392" s="682" t="s">
        <v>69</v>
      </c>
      <c r="S392" s="683"/>
      <c r="T392" s="683"/>
      <c r="U392" s="683"/>
      <c r="V392" s="684"/>
      <c r="W392" s="508" t="s">
        <v>74</v>
      </c>
      <c r="X392" s="509"/>
      <c r="Y392" s="517"/>
      <c r="Z392" s="517"/>
      <c r="AA392" s="517"/>
      <c r="AB392" s="517"/>
      <c r="AC392" s="517"/>
      <c r="AD392" s="517"/>
      <c r="AE392" s="517"/>
      <c r="AF392" s="517"/>
      <c r="AG392" s="517"/>
      <c r="AH392" s="517"/>
      <c r="AI392" s="517"/>
      <c r="AJ392" s="517"/>
      <c r="AK392" s="517"/>
      <c r="AL392" s="518"/>
      <c r="AM392" s="509" t="s">
        <v>74</v>
      </c>
      <c r="AN392" s="509"/>
      <c r="AO392" s="517"/>
      <c r="AP392" s="517"/>
      <c r="AQ392" s="517"/>
      <c r="AR392" s="517"/>
      <c r="AS392" s="517"/>
      <c r="AT392" s="517"/>
      <c r="AU392" s="517"/>
      <c r="AV392" s="517"/>
      <c r="AW392" s="517"/>
      <c r="AX392" s="517"/>
      <c r="AY392" s="517"/>
      <c r="AZ392" s="517"/>
      <c r="BA392" s="517"/>
      <c r="BB392" s="517"/>
      <c r="BC392" s="517"/>
      <c r="BD392" s="517"/>
      <c r="BE392" s="517"/>
      <c r="BF392" s="517"/>
      <c r="BG392" s="517"/>
      <c r="BH392" s="518"/>
      <c r="BI392" s="124"/>
      <c r="BJ392" s="121"/>
      <c r="BK392" s="121"/>
      <c r="BL392" s="121"/>
      <c r="BM392" s="121"/>
      <c r="BN392" s="127"/>
      <c r="BO392" s="207"/>
      <c r="BP392" s="197"/>
      <c r="BQ392" s="197"/>
      <c r="BR392" s="197"/>
      <c r="BS392" s="207"/>
      <c r="BT392" s="197"/>
      <c r="BU392" s="197"/>
      <c r="BV392" s="198"/>
    </row>
    <row r="393" spans="2:74" ht="13.5" customHeight="1">
      <c r="B393" s="707"/>
      <c r="C393" s="708"/>
      <c r="D393" s="708"/>
      <c r="E393" s="708"/>
      <c r="F393" s="709"/>
      <c r="G393" s="169" t="s">
        <v>138</v>
      </c>
      <c r="H393" s="305"/>
      <c r="I393" s="305"/>
      <c r="J393" s="305"/>
      <c r="K393" s="306"/>
      <c r="L393" s="622" t="s">
        <v>220</v>
      </c>
      <c r="M393" s="622"/>
      <c r="N393" s="622"/>
      <c r="O393" s="622"/>
      <c r="P393" s="622"/>
      <c r="Q393" s="622"/>
      <c r="R393" s="123" t="s">
        <v>136</v>
      </c>
      <c r="S393" s="116"/>
      <c r="T393" s="116"/>
      <c r="U393" s="116"/>
      <c r="V393" s="125"/>
      <c r="W393" s="512" t="s">
        <v>74</v>
      </c>
      <c r="X393" s="513"/>
      <c r="Y393" s="116" t="s">
        <v>534</v>
      </c>
      <c r="Z393" s="116"/>
      <c r="AA393" s="116"/>
      <c r="AB393" s="116"/>
      <c r="AC393" s="116"/>
      <c r="AD393" s="116"/>
      <c r="AE393" s="116"/>
      <c r="AF393" s="116"/>
      <c r="AG393" s="116"/>
      <c r="AH393" s="120"/>
      <c r="AI393" s="120"/>
      <c r="AJ393" s="120"/>
      <c r="AK393" s="120"/>
      <c r="AL393" s="126"/>
      <c r="AM393" s="512" t="s">
        <v>74</v>
      </c>
      <c r="AN393" s="513"/>
      <c r="AO393" s="116" t="s">
        <v>219</v>
      </c>
      <c r="AP393" s="116"/>
      <c r="AQ393" s="116"/>
      <c r="AR393" s="116"/>
      <c r="AS393" s="116"/>
      <c r="AT393" s="116"/>
      <c r="AU393" s="116"/>
      <c r="AV393" s="116"/>
      <c r="AW393" s="116"/>
      <c r="AX393" s="116"/>
      <c r="AY393" s="116"/>
      <c r="AZ393" s="116"/>
      <c r="BA393" s="116"/>
      <c r="BB393" s="116"/>
      <c r="BC393" s="116"/>
      <c r="BD393" s="116"/>
      <c r="BE393" s="116"/>
      <c r="BF393" s="116"/>
      <c r="BG393" s="116"/>
      <c r="BH393" s="125"/>
      <c r="BI393" s="499" t="s">
        <v>434</v>
      </c>
      <c r="BJ393" s="500"/>
      <c r="BK393" s="500"/>
      <c r="BL393" s="500"/>
      <c r="BM393" s="500"/>
      <c r="BN393" s="501"/>
      <c r="BO393" s="505" t="s">
        <v>129</v>
      </c>
      <c r="BP393" s="506"/>
      <c r="BQ393" s="506"/>
      <c r="BR393" s="506"/>
      <c r="BS393" s="505" t="s">
        <v>129</v>
      </c>
      <c r="BT393" s="506"/>
      <c r="BU393" s="506"/>
      <c r="BV393" s="507"/>
    </row>
    <row r="394" spans="2:74" ht="13.5" customHeight="1">
      <c r="B394" s="707"/>
      <c r="C394" s="708"/>
      <c r="D394" s="708"/>
      <c r="E394" s="708"/>
      <c r="F394" s="709"/>
      <c r="G394" s="616" t="s">
        <v>912</v>
      </c>
      <c r="H394" s="617"/>
      <c r="I394" s="617"/>
      <c r="J394" s="617"/>
      <c r="K394" s="618"/>
      <c r="L394" s="622"/>
      <c r="M394" s="622"/>
      <c r="N394" s="622"/>
      <c r="O394" s="622"/>
      <c r="P394" s="622"/>
      <c r="Q394" s="622"/>
      <c r="R394" s="625" t="s">
        <v>69</v>
      </c>
      <c r="S394" s="626"/>
      <c r="T394" s="626"/>
      <c r="U394" s="626"/>
      <c r="V394" s="627"/>
      <c r="W394" s="510" t="s">
        <v>74</v>
      </c>
      <c r="X394" s="511"/>
      <c r="Y394" s="120" t="s">
        <v>649</v>
      </c>
      <c r="Z394" s="120"/>
      <c r="AA394" s="120"/>
      <c r="AB394" s="120"/>
      <c r="AC394" s="120"/>
      <c r="AD394" s="120"/>
      <c r="AE394" s="120"/>
      <c r="AF394" s="120"/>
      <c r="AG394" s="120"/>
      <c r="AH394" s="120"/>
      <c r="AI394" s="120"/>
      <c r="AJ394" s="120"/>
      <c r="AK394" s="120"/>
      <c r="AL394" s="126"/>
      <c r="AM394" s="510" t="s">
        <v>74</v>
      </c>
      <c r="AN394" s="511"/>
      <c r="AO394" s="531"/>
      <c r="AP394" s="531"/>
      <c r="AQ394" s="531"/>
      <c r="AR394" s="531"/>
      <c r="AS394" s="531"/>
      <c r="AT394" s="531"/>
      <c r="AU394" s="531"/>
      <c r="AV394" s="531"/>
      <c r="AW394" s="531"/>
      <c r="AX394" s="531"/>
      <c r="AY394" s="531"/>
      <c r="AZ394" s="531"/>
      <c r="BA394" s="531"/>
      <c r="BB394" s="531"/>
      <c r="BC394" s="531"/>
      <c r="BD394" s="531"/>
      <c r="BE394" s="531"/>
      <c r="BF394" s="531"/>
      <c r="BG394" s="531"/>
      <c r="BH394" s="615"/>
      <c r="BI394" s="122"/>
      <c r="BJ394" s="120"/>
      <c r="BK394" s="120"/>
      <c r="BL394" s="120"/>
      <c r="BM394" s="120"/>
      <c r="BN394" s="126"/>
      <c r="BO394" s="505" t="s">
        <v>130</v>
      </c>
      <c r="BP394" s="506"/>
      <c r="BQ394" s="506"/>
      <c r="BR394" s="506"/>
      <c r="BS394" s="505" t="s">
        <v>130</v>
      </c>
      <c r="BT394" s="506"/>
      <c r="BU394" s="506"/>
      <c r="BV394" s="507"/>
    </row>
    <row r="395" spans="2:74" ht="13.5" customHeight="1">
      <c r="B395" s="707"/>
      <c r="C395" s="708"/>
      <c r="D395" s="708"/>
      <c r="E395" s="708"/>
      <c r="F395" s="709"/>
      <c r="G395" s="616"/>
      <c r="H395" s="617"/>
      <c r="I395" s="617"/>
      <c r="J395" s="617"/>
      <c r="K395" s="618"/>
      <c r="L395" s="622"/>
      <c r="M395" s="622"/>
      <c r="N395" s="622"/>
      <c r="O395" s="622"/>
      <c r="P395" s="622"/>
      <c r="Q395" s="622"/>
      <c r="R395" s="122"/>
      <c r="S395" s="120"/>
      <c r="T395" s="120"/>
      <c r="U395" s="120"/>
      <c r="V395" s="126"/>
      <c r="W395" s="510" t="s">
        <v>74</v>
      </c>
      <c r="X395" s="511"/>
      <c r="Y395" s="120" t="s">
        <v>724</v>
      </c>
      <c r="Z395" s="120"/>
      <c r="AA395" s="120"/>
      <c r="AB395" s="120"/>
      <c r="AC395" s="120"/>
      <c r="AD395" s="120"/>
      <c r="AE395" s="120"/>
      <c r="AF395" s="120"/>
      <c r="AG395" s="120"/>
      <c r="AH395" s="120"/>
      <c r="AI395" s="120"/>
      <c r="AJ395" s="120"/>
      <c r="AK395" s="120"/>
      <c r="AL395" s="126"/>
      <c r="AM395" s="510" t="s">
        <v>74</v>
      </c>
      <c r="AN395" s="511"/>
      <c r="AO395" s="531"/>
      <c r="AP395" s="531"/>
      <c r="AQ395" s="531"/>
      <c r="AR395" s="531"/>
      <c r="AS395" s="531"/>
      <c r="AT395" s="531"/>
      <c r="AU395" s="531"/>
      <c r="AV395" s="531"/>
      <c r="AW395" s="531"/>
      <c r="AX395" s="531"/>
      <c r="AY395" s="531"/>
      <c r="AZ395" s="531"/>
      <c r="BA395" s="531"/>
      <c r="BB395" s="531"/>
      <c r="BC395" s="531"/>
      <c r="BD395" s="531"/>
      <c r="BE395" s="531"/>
      <c r="BF395" s="531"/>
      <c r="BG395" s="531"/>
      <c r="BH395" s="615"/>
      <c r="BI395" s="122"/>
      <c r="BJ395" s="120"/>
      <c r="BK395" s="120"/>
      <c r="BL395" s="120"/>
      <c r="BM395" s="120"/>
      <c r="BN395" s="126"/>
      <c r="BO395" s="122"/>
      <c r="BP395" s="120"/>
      <c r="BQ395" s="120"/>
      <c r="BR395" s="120"/>
      <c r="BS395" s="122"/>
      <c r="BT395" s="120"/>
      <c r="BU395" s="120"/>
      <c r="BV395" s="126"/>
    </row>
    <row r="396" spans="2:74" ht="13.5" customHeight="1">
      <c r="B396" s="707"/>
      <c r="C396" s="708"/>
      <c r="D396" s="708"/>
      <c r="E396" s="708"/>
      <c r="F396" s="709"/>
      <c r="G396" s="616"/>
      <c r="H396" s="617"/>
      <c r="I396" s="617"/>
      <c r="J396" s="617"/>
      <c r="K396" s="618"/>
      <c r="L396" s="622"/>
      <c r="M396" s="622"/>
      <c r="N396" s="622"/>
      <c r="O396" s="622"/>
      <c r="P396" s="622"/>
      <c r="Q396" s="622"/>
      <c r="R396" s="122" t="s">
        <v>134</v>
      </c>
      <c r="S396" s="120"/>
      <c r="T396" s="120"/>
      <c r="U396" s="120"/>
      <c r="V396" s="126"/>
      <c r="W396" s="510" t="s">
        <v>74</v>
      </c>
      <c r="X396" s="511"/>
      <c r="Y396" s="120" t="s">
        <v>674</v>
      </c>
      <c r="Z396" s="120"/>
      <c r="AA396" s="120"/>
      <c r="AB396" s="120"/>
      <c r="AC396" s="120"/>
      <c r="AD396" s="120"/>
      <c r="AE396" s="120"/>
      <c r="AF396" s="120"/>
      <c r="AG396" s="120"/>
      <c r="AH396" s="120"/>
      <c r="AI396" s="120"/>
      <c r="AJ396" s="120"/>
      <c r="AK396" s="120"/>
      <c r="AL396" s="126"/>
      <c r="AM396" s="510" t="s">
        <v>74</v>
      </c>
      <c r="AN396" s="511"/>
      <c r="AO396" s="531"/>
      <c r="AP396" s="531"/>
      <c r="AQ396" s="531"/>
      <c r="AR396" s="531"/>
      <c r="AS396" s="531"/>
      <c r="AT396" s="531"/>
      <c r="AU396" s="531"/>
      <c r="AV396" s="531"/>
      <c r="AW396" s="531"/>
      <c r="AX396" s="531"/>
      <c r="AY396" s="531"/>
      <c r="AZ396" s="531"/>
      <c r="BA396" s="531"/>
      <c r="BB396" s="531"/>
      <c r="BC396" s="531"/>
      <c r="BD396" s="531"/>
      <c r="BE396" s="531"/>
      <c r="BF396" s="531"/>
      <c r="BG396" s="531"/>
      <c r="BH396" s="615"/>
      <c r="BI396" s="122"/>
      <c r="BJ396" s="120"/>
      <c r="BK396" s="120"/>
      <c r="BL396" s="120"/>
      <c r="BM396" s="120"/>
      <c r="BN396" s="126"/>
      <c r="BO396" s="122"/>
      <c r="BP396" s="120"/>
      <c r="BQ396" s="120"/>
      <c r="BR396" s="120"/>
      <c r="BS396" s="122"/>
      <c r="BT396" s="120"/>
      <c r="BU396" s="120"/>
      <c r="BV396" s="126"/>
    </row>
    <row r="397" spans="2:74" ht="13.5" customHeight="1">
      <c r="B397" s="707"/>
      <c r="C397" s="708"/>
      <c r="D397" s="708"/>
      <c r="E397" s="708"/>
      <c r="F397" s="709"/>
      <c r="G397" s="616"/>
      <c r="H397" s="617"/>
      <c r="I397" s="617"/>
      <c r="J397" s="617"/>
      <c r="K397" s="618"/>
      <c r="L397" s="622"/>
      <c r="M397" s="622"/>
      <c r="N397" s="622"/>
      <c r="O397" s="622"/>
      <c r="P397" s="622"/>
      <c r="Q397" s="622"/>
      <c r="R397" s="625" t="s">
        <v>69</v>
      </c>
      <c r="S397" s="626"/>
      <c r="T397" s="626"/>
      <c r="U397" s="626"/>
      <c r="V397" s="627"/>
      <c r="W397" s="510" t="s">
        <v>74</v>
      </c>
      <c r="X397" s="511"/>
      <c r="Y397" s="531"/>
      <c r="Z397" s="531"/>
      <c r="AA397" s="531"/>
      <c r="AB397" s="531"/>
      <c r="AC397" s="531"/>
      <c r="AD397" s="531"/>
      <c r="AE397" s="531"/>
      <c r="AF397" s="531"/>
      <c r="AG397" s="531"/>
      <c r="AH397" s="531"/>
      <c r="AI397" s="531"/>
      <c r="AJ397" s="531"/>
      <c r="AK397" s="531"/>
      <c r="AL397" s="615"/>
      <c r="AM397" s="510" t="s">
        <v>74</v>
      </c>
      <c r="AN397" s="511"/>
      <c r="AO397" s="531"/>
      <c r="AP397" s="531"/>
      <c r="AQ397" s="531"/>
      <c r="AR397" s="531"/>
      <c r="AS397" s="531"/>
      <c r="AT397" s="531"/>
      <c r="AU397" s="531"/>
      <c r="AV397" s="531"/>
      <c r="AW397" s="531"/>
      <c r="AX397" s="531"/>
      <c r="AY397" s="531"/>
      <c r="AZ397" s="531"/>
      <c r="BA397" s="531"/>
      <c r="BB397" s="531"/>
      <c r="BC397" s="531"/>
      <c r="BD397" s="531"/>
      <c r="BE397" s="531"/>
      <c r="BF397" s="531"/>
      <c r="BG397" s="531"/>
      <c r="BH397" s="615"/>
      <c r="BI397" s="122"/>
      <c r="BJ397" s="120"/>
      <c r="BK397" s="120"/>
      <c r="BL397" s="120"/>
      <c r="BM397" s="120"/>
      <c r="BN397" s="126"/>
      <c r="BO397" s="122"/>
      <c r="BP397" s="120"/>
      <c r="BQ397" s="120"/>
      <c r="BR397" s="120"/>
      <c r="BS397" s="122"/>
      <c r="BT397" s="120"/>
      <c r="BU397" s="120"/>
      <c r="BV397" s="126"/>
    </row>
    <row r="398" spans="2:74" ht="13.5" customHeight="1">
      <c r="B398" s="707"/>
      <c r="C398" s="708"/>
      <c r="D398" s="708"/>
      <c r="E398" s="708"/>
      <c r="F398" s="709"/>
      <c r="G398" s="619"/>
      <c r="H398" s="620"/>
      <c r="I398" s="620"/>
      <c r="J398" s="620"/>
      <c r="K398" s="621"/>
      <c r="L398" s="622"/>
      <c r="M398" s="622"/>
      <c r="N398" s="622"/>
      <c r="O398" s="622"/>
      <c r="P398" s="622"/>
      <c r="Q398" s="622"/>
      <c r="R398" s="303"/>
      <c r="S398" s="295"/>
      <c r="T398" s="295"/>
      <c r="U398" s="295"/>
      <c r="V398" s="296"/>
      <c r="W398" s="508" t="s">
        <v>74</v>
      </c>
      <c r="X398" s="509"/>
      <c r="Y398" s="517"/>
      <c r="Z398" s="517"/>
      <c r="AA398" s="517"/>
      <c r="AB398" s="517"/>
      <c r="AC398" s="517"/>
      <c r="AD398" s="517"/>
      <c r="AE398" s="517"/>
      <c r="AF398" s="517"/>
      <c r="AG398" s="517"/>
      <c r="AH398" s="517"/>
      <c r="AI398" s="517"/>
      <c r="AJ398" s="517"/>
      <c r="AK398" s="517"/>
      <c r="AL398" s="518"/>
      <c r="AM398" s="508" t="s">
        <v>74</v>
      </c>
      <c r="AN398" s="509"/>
      <c r="AO398" s="517"/>
      <c r="AP398" s="517"/>
      <c r="AQ398" s="517"/>
      <c r="AR398" s="517"/>
      <c r="AS398" s="517"/>
      <c r="AT398" s="517"/>
      <c r="AU398" s="517"/>
      <c r="AV398" s="517"/>
      <c r="AW398" s="517"/>
      <c r="AX398" s="517"/>
      <c r="AY398" s="517"/>
      <c r="AZ398" s="517"/>
      <c r="BA398" s="517"/>
      <c r="BB398" s="517"/>
      <c r="BC398" s="517"/>
      <c r="BD398" s="517"/>
      <c r="BE398" s="517"/>
      <c r="BF398" s="517"/>
      <c r="BG398" s="517"/>
      <c r="BH398" s="518"/>
      <c r="BI398" s="124"/>
      <c r="BJ398" s="121"/>
      <c r="BK398" s="121"/>
      <c r="BL398" s="121"/>
      <c r="BM398" s="121"/>
      <c r="BN398" s="127"/>
      <c r="BO398" s="124"/>
      <c r="BP398" s="121"/>
      <c r="BQ398" s="121"/>
      <c r="BR398" s="121"/>
      <c r="BS398" s="124"/>
      <c r="BT398" s="121"/>
      <c r="BU398" s="121"/>
      <c r="BV398" s="127"/>
    </row>
    <row r="399" spans="2:74" ht="13.5" customHeight="1">
      <c r="B399" s="707"/>
      <c r="C399" s="708"/>
      <c r="D399" s="708"/>
      <c r="E399" s="708"/>
      <c r="F399" s="709"/>
      <c r="G399" s="169" t="s">
        <v>133</v>
      </c>
      <c r="H399" s="305"/>
      <c r="I399" s="305"/>
      <c r="J399" s="305"/>
      <c r="K399" s="306"/>
      <c r="L399" s="622" t="s">
        <v>132</v>
      </c>
      <c r="M399" s="622"/>
      <c r="N399" s="622"/>
      <c r="O399" s="622"/>
      <c r="P399" s="622"/>
      <c r="Q399" s="622"/>
      <c r="R399" s="513" t="s">
        <v>69</v>
      </c>
      <c r="S399" s="513"/>
      <c r="T399" s="513"/>
      <c r="U399" s="513"/>
      <c r="V399" s="514"/>
      <c r="W399" s="510" t="s">
        <v>74</v>
      </c>
      <c r="X399" s="511"/>
      <c r="Y399" s="120" t="s">
        <v>534</v>
      </c>
      <c r="Z399" s="120"/>
      <c r="AA399" s="120"/>
      <c r="AB399" s="120"/>
      <c r="AC399" s="120"/>
      <c r="AD399" s="120"/>
      <c r="AE399" s="116"/>
      <c r="AF399" s="116"/>
      <c r="AG399" s="116"/>
      <c r="AH399" s="120"/>
      <c r="AI399" s="120"/>
      <c r="AJ399" s="120"/>
      <c r="AK399" s="120"/>
      <c r="AL399" s="126"/>
      <c r="AM399" s="512" t="s">
        <v>74</v>
      </c>
      <c r="AN399" s="513"/>
      <c r="AO399" s="116" t="s">
        <v>730</v>
      </c>
      <c r="AP399" s="116"/>
      <c r="AQ399" s="116"/>
      <c r="AR399" s="116"/>
      <c r="AS399" s="116"/>
      <c r="AT399" s="116"/>
      <c r="AU399" s="116"/>
      <c r="AV399" s="116"/>
      <c r="AW399" s="116"/>
      <c r="AX399" s="116"/>
      <c r="AY399" s="116"/>
      <c r="AZ399" s="116"/>
      <c r="BA399" s="116"/>
      <c r="BB399" s="116"/>
      <c r="BC399" s="116"/>
      <c r="BD399" s="116"/>
      <c r="BE399" s="116"/>
      <c r="BF399" s="116"/>
      <c r="BG399" s="116"/>
      <c r="BH399" s="125"/>
      <c r="BI399" s="499" t="s">
        <v>434</v>
      </c>
      <c r="BJ399" s="500"/>
      <c r="BK399" s="500"/>
      <c r="BL399" s="500"/>
      <c r="BM399" s="500"/>
      <c r="BN399" s="501"/>
      <c r="BO399" s="505" t="s">
        <v>129</v>
      </c>
      <c r="BP399" s="506"/>
      <c r="BQ399" s="506"/>
      <c r="BR399" s="506"/>
      <c r="BS399" s="505" t="s">
        <v>129</v>
      </c>
      <c r="BT399" s="506"/>
      <c r="BU399" s="506"/>
      <c r="BV399" s="507"/>
    </row>
    <row r="400" spans="2:74" ht="13.5" customHeight="1">
      <c r="B400" s="707"/>
      <c r="C400" s="708"/>
      <c r="D400" s="708"/>
      <c r="E400" s="708"/>
      <c r="F400" s="709"/>
      <c r="G400" s="571" t="s">
        <v>131</v>
      </c>
      <c r="H400" s="572"/>
      <c r="I400" s="572"/>
      <c r="J400" s="572"/>
      <c r="K400" s="623"/>
      <c r="L400" s="622"/>
      <c r="M400" s="622"/>
      <c r="N400" s="622"/>
      <c r="O400" s="622"/>
      <c r="P400" s="622"/>
      <c r="Q400" s="622"/>
      <c r="R400" s="511"/>
      <c r="S400" s="511"/>
      <c r="T400" s="511"/>
      <c r="U400" s="511"/>
      <c r="V400" s="515"/>
      <c r="W400" s="510" t="s">
        <v>74</v>
      </c>
      <c r="X400" s="511"/>
      <c r="Y400" s="120" t="s">
        <v>649</v>
      </c>
      <c r="Z400" s="120"/>
      <c r="AA400" s="120"/>
      <c r="AB400" s="120"/>
      <c r="AC400" s="120"/>
      <c r="AD400" s="120"/>
      <c r="AE400" s="120"/>
      <c r="AF400" s="120"/>
      <c r="AG400" s="120"/>
      <c r="AH400" s="120"/>
      <c r="AI400" s="120"/>
      <c r="AJ400" s="120"/>
      <c r="AK400" s="120"/>
      <c r="AL400" s="126"/>
      <c r="AM400" s="510" t="s">
        <v>74</v>
      </c>
      <c r="AN400" s="511"/>
      <c r="AO400" s="120" t="s">
        <v>731</v>
      </c>
      <c r="AP400" s="120"/>
      <c r="AQ400" s="120"/>
      <c r="AR400" s="120"/>
      <c r="AS400" s="120"/>
      <c r="AT400" s="120"/>
      <c r="AU400" s="120"/>
      <c r="AV400" s="120"/>
      <c r="AW400" s="120"/>
      <c r="AX400" s="120"/>
      <c r="AY400" s="120"/>
      <c r="AZ400" s="120"/>
      <c r="BA400" s="120"/>
      <c r="BB400" s="120"/>
      <c r="BC400" s="120"/>
      <c r="BD400" s="120"/>
      <c r="BE400" s="120"/>
      <c r="BF400" s="120"/>
      <c r="BG400" s="120"/>
      <c r="BH400" s="126"/>
      <c r="BI400" s="122"/>
      <c r="BJ400" s="120"/>
      <c r="BK400" s="120"/>
      <c r="BL400" s="120"/>
      <c r="BM400" s="120"/>
      <c r="BN400" s="126"/>
      <c r="BO400" s="505" t="s">
        <v>130</v>
      </c>
      <c r="BP400" s="506"/>
      <c r="BQ400" s="506"/>
      <c r="BR400" s="506"/>
      <c r="BS400" s="505" t="s">
        <v>130</v>
      </c>
      <c r="BT400" s="506"/>
      <c r="BU400" s="506"/>
      <c r="BV400" s="507"/>
    </row>
    <row r="401" spans="2:74" ht="13.5" customHeight="1">
      <c r="B401" s="707"/>
      <c r="C401" s="708"/>
      <c r="D401" s="708"/>
      <c r="E401" s="708"/>
      <c r="F401" s="709"/>
      <c r="G401" s="571"/>
      <c r="H401" s="572"/>
      <c r="I401" s="572"/>
      <c r="J401" s="572"/>
      <c r="K401" s="623"/>
      <c r="L401" s="622"/>
      <c r="M401" s="622"/>
      <c r="N401" s="622"/>
      <c r="O401" s="622"/>
      <c r="P401" s="622"/>
      <c r="Q401" s="622"/>
      <c r="R401" s="511"/>
      <c r="S401" s="511"/>
      <c r="T401" s="511"/>
      <c r="U401" s="511"/>
      <c r="V401" s="515"/>
      <c r="W401" s="510" t="s">
        <v>74</v>
      </c>
      <c r="X401" s="511"/>
      <c r="Y401" s="120" t="s">
        <v>674</v>
      </c>
      <c r="Z401" s="120"/>
      <c r="AA401" s="120"/>
      <c r="AB401" s="120"/>
      <c r="AC401" s="120"/>
      <c r="AD401" s="120"/>
      <c r="AE401" s="120"/>
      <c r="AF401" s="120"/>
      <c r="AG401" s="120"/>
      <c r="AH401" s="120"/>
      <c r="AI401" s="120"/>
      <c r="AJ401" s="120"/>
      <c r="AK401" s="120"/>
      <c r="AL401" s="126"/>
      <c r="AM401" s="510" t="s">
        <v>74</v>
      </c>
      <c r="AN401" s="511"/>
      <c r="AO401" s="120" t="s">
        <v>732</v>
      </c>
      <c r="AP401" s="120"/>
      <c r="AQ401" s="120"/>
      <c r="AR401" s="120"/>
      <c r="AS401" s="120"/>
      <c r="AT401" s="120"/>
      <c r="AU401" s="120"/>
      <c r="AV401" s="120"/>
      <c r="AW401" s="120"/>
      <c r="AX401" s="120"/>
      <c r="AY401" s="120"/>
      <c r="AZ401" s="120"/>
      <c r="BA401" s="120"/>
      <c r="BB401" s="120"/>
      <c r="BC401" s="120"/>
      <c r="BD401" s="120"/>
      <c r="BE401" s="120"/>
      <c r="BF401" s="120"/>
      <c r="BG401" s="120"/>
      <c r="BH401" s="126"/>
      <c r="BI401" s="122"/>
      <c r="BJ401" s="120"/>
      <c r="BK401" s="120"/>
      <c r="BL401" s="120"/>
      <c r="BM401" s="120"/>
      <c r="BN401" s="126"/>
      <c r="BO401" s="122"/>
      <c r="BP401" s="120"/>
      <c r="BQ401" s="120"/>
      <c r="BR401" s="120"/>
      <c r="BS401" s="122"/>
      <c r="BT401" s="120"/>
      <c r="BU401" s="120"/>
      <c r="BV401" s="126"/>
    </row>
    <row r="402" spans="2:74" ht="13.5" customHeight="1">
      <c r="B402" s="707"/>
      <c r="C402" s="708"/>
      <c r="D402" s="708"/>
      <c r="E402" s="708"/>
      <c r="F402" s="709"/>
      <c r="G402" s="571"/>
      <c r="H402" s="572"/>
      <c r="I402" s="572"/>
      <c r="J402" s="572"/>
      <c r="K402" s="623"/>
      <c r="L402" s="622"/>
      <c r="M402" s="622"/>
      <c r="N402" s="622"/>
      <c r="O402" s="622"/>
      <c r="P402" s="622"/>
      <c r="Q402" s="622"/>
      <c r="R402" s="511"/>
      <c r="S402" s="511"/>
      <c r="T402" s="511"/>
      <c r="U402" s="511"/>
      <c r="V402" s="515"/>
      <c r="W402" s="510" t="s">
        <v>74</v>
      </c>
      <c r="X402" s="511"/>
      <c r="Y402" s="531"/>
      <c r="Z402" s="531"/>
      <c r="AA402" s="531"/>
      <c r="AB402" s="531"/>
      <c r="AC402" s="531"/>
      <c r="AD402" s="531"/>
      <c r="AE402" s="531"/>
      <c r="AF402" s="531"/>
      <c r="AG402" s="531"/>
      <c r="AH402" s="531"/>
      <c r="AI402" s="531"/>
      <c r="AJ402" s="531"/>
      <c r="AK402" s="531"/>
      <c r="AL402" s="615"/>
      <c r="AM402" s="510" t="s">
        <v>74</v>
      </c>
      <c r="AN402" s="511"/>
      <c r="AO402" s="120" t="s">
        <v>735</v>
      </c>
      <c r="AP402" s="120"/>
      <c r="AQ402" s="120"/>
      <c r="AR402" s="120"/>
      <c r="AS402" s="120"/>
      <c r="AT402" s="120"/>
      <c r="AU402" s="120"/>
      <c r="AV402" s="120"/>
      <c r="AW402" s="120"/>
      <c r="AX402" s="120"/>
      <c r="AY402" s="120"/>
      <c r="AZ402" s="120"/>
      <c r="BA402" s="120"/>
      <c r="BB402" s="120"/>
      <c r="BC402" s="120"/>
      <c r="BD402" s="120"/>
      <c r="BE402" s="120"/>
      <c r="BF402" s="120"/>
      <c r="BG402" s="120"/>
      <c r="BH402" s="126"/>
      <c r="BI402" s="122"/>
      <c r="BJ402" s="120"/>
      <c r="BK402" s="120"/>
      <c r="BL402" s="120"/>
      <c r="BM402" s="120"/>
      <c r="BN402" s="126"/>
      <c r="BO402" s="122"/>
      <c r="BP402" s="120"/>
      <c r="BQ402" s="120"/>
      <c r="BR402" s="120"/>
      <c r="BS402" s="122"/>
      <c r="BT402" s="120"/>
      <c r="BU402" s="120"/>
      <c r="BV402" s="126"/>
    </row>
    <row r="403" spans="2:74" ht="13.5" customHeight="1">
      <c r="B403" s="707"/>
      <c r="C403" s="708"/>
      <c r="D403" s="708"/>
      <c r="E403" s="708"/>
      <c r="F403" s="709"/>
      <c r="G403" s="573"/>
      <c r="H403" s="574"/>
      <c r="I403" s="574"/>
      <c r="J403" s="574"/>
      <c r="K403" s="624"/>
      <c r="L403" s="622"/>
      <c r="M403" s="622"/>
      <c r="N403" s="622"/>
      <c r="O403" s="622"/>
      <c r="P403" s="622"/>
      <c r="Q403" s="622"/>
      <c r="R403" s="511"/>
      <c r="S403" s="511"/>
      <c r="T403" s="511"/>
      <c r="U403" s="511"/>
      <c r="V403" s="515"/>
      <c r="W403" s="511" t="s">
        <v>74</v>
      </c>
      <c r="X403" s="511"/>
      <c r="Y403" s="531"/>
      <c r="Z403" s="531"/>
      <c r="AA403" s="531"/>
      <c r="AB403" s="531"/>
      <c r="AC403" s="531"/>
      <c r="AD403" s="531"/>
      <c r="AE403" s="531"/>
      <c r="AF403" s="531"/>
      <c r="AG403" s="531"/>
      <c r="AH403" s="531"/>
      <c r="AI403" s="531"/>
      <c r="AJ403" s="531"/>
      <c r="AK403" s="531"/>
      <c r="AL403" s="531"/>
      <c r="AM403" s="124"/>
      <c r="AO403" s="106" t="s">
        <v>736</v>
      </c>
      <c r="AP403" s="121"/>
      <c r="AQ403" s="121"/>
      <c r="AR403" s="121"/>
      <c r="AS403" s="121"/>
      <c r="AT403" s="121"/>
      <c r="AU403" s="121"/>
      <c r="AV403" s="121"/>
      <c r="AW403" s="121"/>
      <c r="AX403" s="121"/>
      <c r="AY403" s="121"/>
      <c r="AZ403" s="121"/>
      <c r="BA403" s="121"/>
      <c r="BB403" s="121"/>
      <c r="BC403" s="121"/>
      <c r="BD403" s="121"/>
      <c r="BE403" s="121"/>
      <c r="BF403" s="121"/>
      <c r="BG403" s="121"/>
      <c r="BH403" s="127"/>
      <c r="BI403" s="124"/>
      <c r="BJ403" s="121"/>
      <c r="BK403" s="121"/>
      <c r="BL403" s="121"/>
      <c r="BM403" s="121"/>
      <c r="BN403" s="127"/>
      <c r="BO403" s="124"/>
      <c r="BP403" s="121"/>
      <c r="BQ403" s="121"/>
      <c r="BR403" s="121"/>
      <c r="BS403" s="124"/>
      <c r="BT403" s="121"/>
      <c r="BU403" s="121"/>
      <c r="BV403" s="127"/>
    </row>
    <row r="404" spans="2:74" ht="14.25" customHeight="1">
      <c r="B404" s="707"/>
      <c r="C404" s="708"/>
      <c r="D404" s="708"/>
      <c r="E404" s="708"/>
      <c r="F404" s="709"/>
      <c r="G404" s="235" t="s">
        <v>275</v>
      </c>
      <c r="H404" s="142"/>
      <c r="I404" s="142"/>
      <c r="J404" s="142"/>
      <c r="K404" s="143"/>
      <c r="L404" s="540" t="s">
        <v>274</v>
      </c>
      <c r="M404" s="541"/>
      <c r="N404" s="541"/>
      <c r="O404" s="541"/>
      <c r="P404" s="541"/>
      <c r="Q404" s="612"/>
      <c r="R404" s="512" t="s">
        <v>69</v>
      </c>
      <c r="S404" s="513"/>
      <c r="T404" s="513"/>
      <c r="U404" s="513"/>
      <c r="V404" s="514"/>
      <c r="W404" s="512" t="s">
        <v>74</v>
      </c>
      <c r="X404" s="513"/>
      <c r="Y404" s="116" t="s">
        <v>534</v>
      </c>
      <c r="Z404" s="116"/>
      <c r="AA404" s="116"/>
      <c r="AB404" s="116"/>
      <c r="AC404" s="116"/>
      <c r="AD404" s="116"/>
      <c r="AE404" s="116"/>
      <c r="AF404" s="116"/>
      <c r="AG404" s="116"/>
      <c r="AH404" s="116"/>
      <c r="AI404" s="116"/>
      <c r="AJ404" s="116"/>
      <c r="AK404" s="116"/>
      <c r="AL404" s="116"/>
      <c r="AM404" s="512" t="s">
        <v>74</v>
      </c>
      <c r="AN404" s="513"/>
      <c r="AO404" s="116" t="s">
        <v>733</v>
      </c>
      <c r="AP404" s="116"/>
      <c r="AQ404" s="116"/>
      <c r="AR404" s="116"/>
      <c r="AS404" s="116"/>
      <c r="AT404" s="116"/>
      <c r="AU404" s="116"/>
      <c r="AV404" s="116"/>
      <c r="AW404" s="116"/>
      <c r="AX404" s="116"/>
      <c r="AY404" s="116"/>
      <c r="AZ404" s="116"/>
      <c r="BA404" s="116"/>
      <c r="BB404" s="116"/>
      <c r="BC404" s="116"/>
      <c r="BD404" s="116"/>
      <c r="BE404" s="116"/>
      <c r="BF404" s="116"/>
      <c r="BG404" s="116"/>
      <c r="BH404" s="125"/>
      <c r="BI404" s="499" t="s">
        <v>434</v>
      </c>
      <c r="BJ404" s="500"/>
      <c r="BK404" s="500"/>
      <c r="BL404" s="500"/>
      <c r="BM404" s="500"/>
      <c r="BN404" s="501"/>
      <c r="BO404" s="505" t="s">
        <v>129</v>
      </c>
      <c r="BP404" s="506"/>
      <c r="BQ404" s="506"/>
      <c r="BR404" s="506"/>
      <c r="BS404" s="505" t="s">
        <v>129</v>
      </c>
      <c r="BT404" s="506"/>
      <c r="BU404" s="506"/>
      <c r="BV404" s="507"/>
    </row>
    <row r="405" spans="2:74" ht="14.25" customHeight="1">
      <c r="B405" s="707"/>
      <c r="C405" s="708"/>
      <c r="D405" s="708"/>
      <c r="E405" s="708"/>
      <c r="F405" s="709"/>
      <c r="G405" s="616" t="s">
        <v>923</v>
      </c>
      <c r="H405" s="617"/>
      <c r="I405" s="617"/>
      <c r="J405" s="617"/>
      <c r="K405" s="618"/>
      <c r="L405" s="542"/>
      <c r="M405" s="543"/>
      <c r="N405" s="543"/>
      <c r="O405" s="543"/>
      <c r="P405" s="543"/>
      <c r="Q405" s="613"/>
      <c r="R405" s="510"/>
      <c r="S405" s="511"/>
      <c r="T405" s="511"/>
      <c r="U405" s="511"/>
      <c r="V405" s="515"/>
      <c r="W405" s="510" t="s">
        <v>74</v>
      </c>
      <c r="X405" s="511"/>
      <c r="Y405" s="120" t="s">
        <v>649</v>
      </c>
      <c r="Z405" s="120"/>
      <c r="AA405" s="120"/>
      <c r="AB405" s="120"/>
      <c r="AC405" s="120"/>
      <c r="AD405" s="120"/>
      <c r="AE405" s="120"/>
      <c r="AF405" s="120"/>
      <c r="AG405" s="120"/>
      <c r="AH405" s="120"/>
      <c r="AI405" s="120"/>
      <c r="AJ405" s="120"/>
      <c r="AK405" s="120"/>
      <c r="AL405" s="120"/>
      <c r="AM405" s="510" t="s">
        <v>74</v>
      </c>
      <c r="AN405" s="511"/>
      <c r="AO405" s="120" t="s">
        <v>734</v>
      </c>
      <c r="AP405" s="120"/>
      <c r="AQ405" s="120"/>
      <c r="AR405" s="120"/>
      <c r="AS405" s="120"/>
      <c r="AT405" s="120"/>
      <c r="AU405" s="120"/>
      <c r="AV405" s="120"/>
      <c r="AW405" s="120"/>
      <c r="AX405" s="120"/>
      <c r="AY405" s="120"/>
      <c r="AZ405" s="120"/>
      <c r="BA405" s="120"/>
      <c r="BB405" s="120"/>
      <c r="BC405" s="120"/>
      <c r="BD405" s="120"/>
      <c r="BE405" s="120"/>
      <c r="BF405" s="120"/>
      <c r="BG405" s="120"/>
      <c r="BH405" s="126"/>
      <c r="BI405" s="122"/>
      <c r="BJ405" s="120"/>
      <c r="BK405" s="120"/>
      <c r="BL405" s="120"/>
      <c r="BM405" s="120"/>
      <c r="BN405" s="126"/>
      <c r="BO405" s="505" t="s">
        <v>130</v>
      </c>
      <c r="BP405" s="506"/>
      <c r="BQ405" s="506"/>
      <c r="BR405" s="506"/>
      <c r="BS405" s="505" t="s">
        <v>130</v>
      </c>
      <c r="BT405" s="506"/>
      <c r="BU405" s="506"/>
      <c r="BV405" s="507"/>
    </row>
    <row r="406" spans="2:74" ht="14.25" customHeight="1">
      <c r="B406" s="707"/>
      <c r="C406" s="708"/>
      <c r="D406" s="708"/>
      <c r="E406" s="708"/>
      <c r="F406" s="709"/>
      <c r="G406" s="616"/>
      <c r="H406" s="617"/>
      <c r="I406" s="617"/>
      <c r="J406" s="617"/>
      <c r="K406" s="618"/>
      <c r="L406" s="542"/>
      <c r="M406" s="543"/>
      <c r="N406" s="543"/>
      <c r="O406" s="543"/>
      <c r="P406" s="543"/>
      <c r="Q406" s="613"/>
      <c r="R406" s="510"/>
      <c r="S406" s="511"/>
      <c r="T406" s="511"/>
      <c r="U406" s="511"/>
      <c r="V406" s="515"/>
      <c r="W406" s="510" t="s">
        <v>74</v>
      </c>
      <c r="X406" s="511"/>
      <c r="Y406" s="120" t="s">
        <v>724</v>
      </c>
      <c r="Z406" s="120"/>
      <c r="AA406" s="120"/>
      <c r="AB406" s="120"/>
      <c r="AC406" s="120"/>
      <c r="AD406" s="120"/>
      <c r="AE406" s="120"/>
      <c r="AF406" s="120"/>
      <c r="AG406" s="120"/>
      <c r="AH406" s="120"/>
      <c r="AI406" s="120"/>
      <c r="AJ406" s="120"/>
      <c r="AK406" s="120"/>
      <c r="AL406" s="120"/>
      <c r="AM406" s="510" t="s">
        <v>74</v>
      </c>
      <c r="AN406" s="511"/>
      <c r="AO406" s="531"/>
      <c r="AP406" s="531"/>
      <c r="AQ406" s="531"/>
      <c r="AR406" s="531"/>
      <c r="AS406" s="531"/>
      <c r="AT406" s="531"/>
      <c r="AU406" s="531"/>
      <c r="AV406" s="531"/>
      <c r="AW406" s="531"/>
      <c r="AX406" s="531"/>
      <c r="AY406" s="531"/>
      <c r="AZ406" s="531"/>
      <c r="BA406" s="531"/>
      <c r="BB406" s="531"/>
      <c r="BC406" s="531"/>
      <c r="BD406" s="531"/>
      <c r="BE406" s="531"/>
      <c r="BF406" s="531"/>
      <c r="BG406" s="531"/>
      <c r="BH406" s="615"/>
      <c r="BI406" s="122"/>
      <c r="BJ406" s="120"/>
      <c r="BK406" s="120"/>
      <c r="BL406" s="120"/>
      <c r="BM406" s="120"/>
      <c r="BN406" s="126"/>
      <c r="BO406" s="122"/>
      <c r="BP406" s="120"/>
      <c r="BQ406" s="120"/>
      <c r="BR406" s="120"/>
      <c r="BS406" s="122"/>
      <c r="BT406" s="120"/>
      <c r="BU406" s="120"/>
      <c r="BV406" s="126"/>
    </row>
    <row r="407" spans="2:74" ht="14.25" customHeight="1">
      <c r="B407" s="707"/>
      <c r="C407" s="708"/>
      <c r="D407" s="708"/>
      <c r="E407" s="708"/>
      <c r="F407" s="709"/>
      <c r="G407" s="616"/>
      <c r="H407" s="617"/>
      <c r="I407" s="617"/>
      <c r="J407" s="617"/>
      <c r="K407" s="618"/>
      <c r="L407" s="542"/>
      <c r="M407" s="543"/>
      <c r="N407" s="543"/>
      <c r="O407" s="543"/>
      <c r="P407" s="543"/>
      <c r="Q407" s="613"/>
      <c r="R407" s="510"/>
      <c r="S407" s="511"/>
      <c r="T407" s="511"/>
      <c r="U407" s="511"/>
      <c r="V407" s="515"/>
      <c r="W407" s="510" t="s">
        <v>74</v>
      </c>
      <c r="X407" s="511"/>
      <c r="Y407" s="120" t="s">
        <v>674</v>
      </c>
      <c r="Z407" s="120"/>
      <c r="AA407" s="120"/>
      <c r="AB407" s="120"/>
      <c r="AC407" s="120"/>
      <c r="AD407" s="120"/>
      <c r="AE407" s="120"/>
      <c r="AF407" s="120"/>
      <c r="AG407" s="120"/>
      <c r="AH407" s="120"/>
      <c r="AI407" s="120"/>
      <c r="AJ407" s="120"/>
      <c r="AK407" s="120"/>
      <c r="AL407" s="120"/>
      <c r="AM407" s="510" t="s">
        <v>74</v>
      </c>
      <c r="AN407" s="511"/>
      <c r="AO407" s="531"/>
      <c r="AP407" s="531"/>
      <c r="AQ407" s="531"/>
      <c r="AR407" s="531"/>
      <c r="AS407" s="531"/>
      <c r="AT407" s="531"/>
      <c r="AU407" s="531"/>
      <c r="AV407" s="531"/>
      <c r="AW407" s="531"/>
      <c r="AX407" s="531"/>
      <c r="AY407" s="531"/>
      <c r="AZ407" s="531"/>
      <c r="BA407" s="531"/>
      <c r="BB407" s="531"/>
      <c r="BC407" s="531"/>
      <c r="BD407" s="531"/>
      <c r="BE407" s="531"/>
      <c r="BF407" s="531"/>
      <c r="BG407" s="531"/>
      <c r="BH407" s="615"/>
      <c r="BI407" s="122"/>
      <c r="BJ407" s="120"/>
      <c r="BK407" s="120"/>
      <c r="BL407" s="120"/>
      <c r="BM407" s="120"/>
      <c r="BN407" s="126"/>
      <c r="BO407" s="122"/>
      <c r="BP407" s="120"/>
      <c r="BQ407" s="120"/>
      <c r="BR407" s="120"/>
      <c r="BS407" s="122"/>
      <c r="BT407" s="120"/>
      <c r="BU407" s="120"/>
      <c r="BV407" s="126"/>
    </row>
    <row r="408" spans="2:74" ht="14.25" customHeight="1">
      <c r="B408" s="710"/>
      <c r="C408" s="711"/>
      <c r="D408" s="711"/>
      <c r="E408" s="711"/>
      <c r="F408" s="712"/>
      <c r="G408" s="619"/>
      <c r="H408" s="620"/>
      <c r="I408" s="620"/>
      <c r="J408" s="620"/>
      <c r="K408" s="621"/>
      <c r="L408" s="544"/>
      <c r="M408" s="545"/>
      <c r="N408" s="545"/>
      <c r="O408" s="545"/>
      <c r="P408" s="545"/>
      <c r="Q408" s="614"/>
      <c r="R408" s="508"/>
      <c r="S408" s="509"/>
      <c r="T408" s="509"/>
      <c r="U408" s="509"/>
      <c r="V408" s="516"/>
      <c r="W408" s="508" t="s">
        <v>74</v>
      </c>
      <c r="X408" s="509"/>
      <c r="Y408" s="517"/>
      <c r="Z408" s="517"/>
      <c r="AA408" s="517"/>
      <c r="AB408" s="517"/>
      <c r="AC408" s="517"/>
      <c r="AD408" s="517"/>
      <c r="AE408" s="517"/>
      <c r="AF408" s="517"/>
      <c r="AG408" s="517"/>
      <c r="AH408" s="517"/>
      <c r="AI408" s="517"/>
      <c r="AJ408" s="517"/>
      <c r="AK408" s="517"/>
      <c r="AL408" s="517"/>
      <c r="AM408" s="508" t="s">
        <v>74</v>
      </c>
      <c r="AN408" s="509"/>
      <c r="AO408" s="517"/>
      <c r="AP408" s="517"/>
      <c r="AQ408" s="517"/>
      <c r="AR408" s="517"/>
      <c r="AS408" s="517"/>
      <c r="AT408" s="517"/>
      <c r="AU408" s="517"/>
      <c r="AV408" s="517"/>
      <c r="AW408" s="517"/>
      <c r="AX408" s="517"/>
      <c r="AY408" s="517"/>
      <c r="AZ408" s="517"/>
      <c r="BA408" s="517"/>
      <c r="BB408" s="517"/>
      <c r="BC408" s="517"/>
      <c r="BD408" s="517"/>
      <c r="BE408" s="517"/>
      <c r="BF408" s="517"/>
      <c r="BG408" s="517"/>
      <c r="BH408" s="518"/>
      <c r="BI408" s="124"/>
      <c r="BJ408" s="121"/>
      <c r="BK408" s="121"/>
      <c r="BL408" s="121"/>
      <c r="BM408" s="121"/>
      <c r="BN408" s="127"/>
      <c r="BO408" s="124"/>
      <c r="BP408" s="121"/>
      <c r="BQ408" s="121"/>
      <c r="BR408" s="121"/>
      <c r="BS408" s="124"/>
      <c r="BT408" s="121"/>
      <c r="BU408" s="121"/>
      <c r="BV408" s="127"/>
    </row>
    <row r="409" spans="2:74" ht="13.5" customHeight="1"/>
    <row r="410" spans="2:74" ht="13.5" customHeight="1"/>
    <row r="411" spans="2:74" ht="13.5" customHeight="1"/>
    <row r="412" spans="2:74" ht="13.5" customHeight="1"/>
    <row r="413" spans="2:74" ht="13.5" customHeight="1"/>
    <row r="414" spans="2:74" ht="13.5" customHeight="1"/>
    <row r="415" spans="2:74" ht="13.5" customHeight="1"/>
    <row r="416" spans="2:74" ht="13.5" customHeight="1"/>
    <row r="417" spans="2:74" ht="13.5" customHeight="1"/>
    <row r="418" spans="2:74" ht="13.5" customHeight="1"/>
    <row r="419" spans="2:74" ht="13.5" customHeight="1"/>
    <row r="420" spans="2:74" ht="13.5" customHeight="1"/>
    <row r="421" spans="2:74" ht="13.5" customHeight="1"/>
    <row r="422" spans="2:74" ht="13.5" customHeight="1"/>
    <row r="423" spans="2:74" ht="13.5" customHeight="1"/>
    <row r="424" spans="2:74" ht="16.5" customHeight="1">
      <c r="B424" s="532" t="s">
        <v>17</v>
      </c>
      <c r="C424" s="532"/>
      <c r="D424" s="532"/>
      <c r="E424" s="532"/>
      <c r="F424" s="532"/>
      <c r="G424" s="532"/>
      <c r="H424" s="532"/>
      <c r="I424" s="532"/>
      <c r="J424" s="532"/>
      <c r="K424" s="532"/>
      <c r="L424" s="532"/>
      <c r="M424" s="532"/>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532"/>
      <c r="AL424" s="532"/>
      <c r="AM424" s="532"/>
      <c r="AN424" s="532"/>
      <c r="AO424" s="532"/>
      <c r="AP424" s="532"/>
      <c r="AQ424" s="532"/>
      <c r="AR424" s="532"/>
      <c r="AS424" s="532"/>
      <c r="AT424" s="532"/>
      <c r="AU424" s="532"/>
      <c r="AV424" s="532"/>
      <c r="AW424" s="532"/>
      <c r="AX424" s="532"/>
      <c r="AY424" s="532"/>
      <c r="AZ424" s="532"/>
      <c r="BA424" s="532"/>
      <c r="BB424" s="532"/>
      <c r="BC424" s="532"/>
      <c r="BD424" s="532"/>
      <c r="BE424" s="532"/>
      <c r="BF424" s="532"/>
      <c r="BG424" s="532"/>
      <c r="BH424" s="532"/>
      <c r="BI424" s="532"/>
      <c r="BJ424" s="532"/>
      <c r="BK424" s="532"/>
      <c r="BL424" s="532"/>
      <c r="BM424" s="532"/>
      <c r="BN424" s="532"/>
      <c r="BO424" s="532"/>
      <c r="BP424" s="532"/>
      <c r="BQ424" s="532"/>
      <c r="BR424" s="532"/>
      <c r="BS424" s="532"/>
      <c r="BT424" s="532"/>
      <c r="BU424" s="532"/>
      <c r="BV424" s="532"/>
    </row>
    <row r="425" spans="2:74" ht="13.5" customHeight="1">
      <c r="B425" s="106" t="s">
        <v>931</v>
      </c>
      <c r="BO425" s="107" t="s">
        <v>887</v>
      </c>
    </row>
    <row r="426" spans="2:74" ht="12" customHeight="1">
      <c r="B426" s="106" t="s">
        <v>104</v>
      </c>
    </row>
    <row r="427" spans="2:74" ht="12" customHeight="1">
      <c r="B427" s="106" t="s">
        <v>894</v>
      </c>
    </row>
    <row r="428" spans="2:74" ht="12" customHeight="1"/>
    <row r="429" spans="2:74" ht="12" customHeight="1">
      <c r="B429" s="106" t="s">
        <v>950</v>
      </c>
    </row>
    <row r="430" spans="2:74" ht="12" customHeight="1">
      <c r="B430" s="106" t="s">
        <v>948</v>
      </c>
    </row>
    <row r="431" spans="2:74" ht="12" customHeight="1">
      <c r="B431" s="106" t="s">
        <v>949</v>
      </c>
    </row>
    <row r="432" spans="2:74" ht="12" customHeight="1">
      <c r="B432" s="706" t="s">
        <v>960</v>
      </c>
      <c r="C432" s="706"/>
      <c r="D432" s="706"/>
      <c r="E432" s="706"/>
      <c r="F432" s="706"/>
      <c r="G432" s="706"/>
      <c r="H432" s="706"/>
      <c r="I432" s="706"/>
      <c r="J432" s="706"/>
      <c r="K432" s="706"/>
      <c r="L432" s="706"/>
      <c r="M432" s="706"/>
      <c r="N432" s="706"/>
      <c r="O432" s="706"/>
      <c r="P432" s="706"/>
      <c r="Q432" s="706"/>
      <c r="R432" s="706"/>
      <c r="S432" s="706"/>
      <c r="T432" s="706"/>
      <c r="U432" s="706"/>
      <c r="V432" s="706"/>
      <c r="W432" s="706"/>
      <c r="X432" s="706"/>
      <c r="Y432" s="706"/>
      <c r="Z432" s="706"/>
      <c r="AA432" s="706"/>
      <c r="AB432" s="706"/>
      <c r="AC432" s="706"/>
      <c r="AD432" s="706"/>
      <c r="AE432" s="706"/>
      <c r="AF432" s="706"/>
      <c r="AG432" s="706"/>
      <c r="AH432" s="706"/>
      <c r="AI432" s="706"/>
      <c r="AJ432" s="706"/>
      <c r="AK432" s="706"/>
      <c r="AL432" s="706"/>
      <c r="AM432" s="706"/>
      <c r="AN432" s="706"/>
      <c r="AO432" s="706"/>
      <c r="AP432" s="706"/>
      <c r="AQ432" s="706"/>
      <c r="AR432" s="706"/>
      <c r="AS432" s="706"/>
      <c r="AT432" s="706"/>
      <c r="AU432" s="706"/>
      <c r="AV432" s="706"/>
      <c r="AW432" s="706"/>
      <c r="AX432" s="706"/>
      <c r="AY432" s="706"/>
      <c r="AZ432" s="706"/>
      <c r="BA432" s="706"/>
      <c r="BB432" s="706"/>
      <c r="BC432" s="706"/>
      <c r="BD432" s="706"/>
      <c r="BE432" s="706"/>
      <c r="BF432" s="706"/>
      <c r="BG432" s="706"/>
      <c r="BH432" s="706"/>
      <c r="BI432" s="706"/>
      <c r="BJ432" s="706"/>
      <c r="BK432" s="706"/>
      <c r="BL432" s="706"/>
      <c r="BM432" s="706"/>
      <c r="BN432" s="706"/>
      <c r="BO432" s="706"/>
      <c r="BP432" s="706"/>
      <c r="BQ432" s="706"/>
      <c r="BR432" s="706"/>
      <c r="BS432" s="706"/>
      <c r="BT432" s="706"/>
      <c r="BU432" s="706"/>
      <c r="BV432" s="706"/>
    </row>
    <row r="433" spans="2:74" ht="12" customHeight="1">
      <c r="B433" s="706"/>
      <c r="C433" s="706"/>
      <c r="D433" s="706"/>
      <c r="E433" s="706"/>
      <c r="F433" s="706"/>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6"/>
      <c r="AJ433" s="706"/>
      <c r="AK433" s="706"/>
      <c r="AL433" s="706"/>
      <c r="AM433" s="706"/>
      <c r="AN433" s="706"/>
      <c r="AO433" s="706"/>
      <c r="AP433" s="706"/>
      <c r="AQ433" s="706"/>
      <c r="AR433" s="706"/>
      <c r="AS433" s="706"/>
      <c r="AT433" s="706"/>
      <c r="AU433" s="706"/>
      <c r="AV433" s="706"/>
      <c r="AW433" s="706"/>
      <c r="AX433" s="706"/>
      <c r="AY433" s="706"/>
      <c r="AZ433" s="706"/>
      <c r="BA433" s="706"/>
      <c r="BB433" s="706"/>
      <c r="BC433" s="706"/>
      <c r="BD433" s="706"/>
      <c r="BE433" s="706"/>
      <c r="BF433" s="706"/>
      <c r="BG433" s="706"/>
      <c r="BH433" s="706"/>
      <c r="BI433" s="706"/>
      <c r="BJ433" s="706"/>
      <c r="BK433" s="706"/>
      <c r="BL433" s="706"/>
      <c r="BM433" s="706"/>
      <c r="BN433" s="706"/>
      <c r="BO433" s="706"/>
      <c r="BP433" s="706"/>
      <c r="BQ433" s="706"/>
      <c r="BR433" s="706"/>
      <c r="BS433" s="706"/>
      <c r="BT433" s="706"/>
      <c r="BU433" s="706"/>
      <c r="BV433" s="706"/>
    </row>
    <row r="434" spans="2:74" ht="12" customHeight="1">
      <c r="B434" s="526" t="s">
        <v>124</v>
      </c>
      <c r="C434" s="526"/>
      <c r="D434" s="526"/>
      <c r="E434" s="526"/>
      <c r="F434" s="526"/>
      <c r="G434" s="526"/>
      <c r="H434" s="526"/>
      <c r="I434" s="526"/>
      <c r="J434" s="526"/>
      <c r="K434" s="526"/>
      <c r="L434" s="526"/>
      <c r="M434" s="526"/>
      <c r="N434" s="526"/>
      <c r="O434" s="526"/>
      <c r="P434" s="526"/>
      <c r="Q434" s="526"/>
      <c r="R434" s="526"/>
      <c r="S434" s="526"/>
      <c r="T434" s="526"/>
      <c r="U434" s="526"/>
      <c r="V434" s="526"/>
      <c r="W434" s="526"/>
      <c r="X434" s="526"/>
      <c r="Y434" s="526"/>
      <c r="Z434" s="526"/>
      <c r="AA434" s="526"/>
      <c r="AB434" s="526"/>
      <c r="AC434" s="526"/>
      <c r="AD434" s="526"/>
      <c r="AE434" s="526"/>
      <c r="AF434" s="526"/>
      <c r="AG434" s="526"/>
      <c r="AH434" s="526"/>
      <c r="AI434" s="526"/>
      <c r="AJ434" s="526"/>
      <c r="AK434" s="526"/>
      <c r="AL434" s="526"/>
      <c r="AM434" s="526"/>
      <c r="AN434" s="526"/>
      <c r="AO434" s="526"/>
      <c r="AP434" s="526"/>
      <c r="AQ434" s="526"/>
      <c r="AR434" s="526"/>
      <c r="AS434" s="526"/>
      <c r="AT434" s="526"/>
      <c r="AU434" s="526"/>
      <c r="AV434" s="526"/>
      <c r="AW434" s="526"/>
      <c r="AX434" s="526"/>
      <c r="AY434" s="526"/>
      <c r="AZ434" s="526"/>
      <c r="BA434" s="526"/>
      <c r="BB434" s="526"/>
      <c r="BC434" s="526"/>
      <c r="BD434" s="526"/>
      <c r="BE434" s="526"/>
      <c r="BF434" s="526"/>
      <c r="BG434" s="526"/>
      <c r="BH434" s="526"/>
      <c r="BI434" s="526"/>
      <c r="BJ434" s="526"/>
      <c r="BK434" s="526"/>
      <c r="BL434" s="526"/>
      <c r="BM434" s="526"/>
      <c r="BN434" s="526"/>
      <c r="BO434" s="526"/>
      <c r="BP434" s="526"/>
      <c r="BQ434" s="526"/>
      <c r="BR434" s="526"/>
      <c r="BS434" s="526"/>
      <c r="BT434" s="526"/>
      <c r="BU434" s="526"/>
      <c r="BV434" s="526"/>
    </row>
    <row r="435" spans="2:74" ht="15.75" customHeight="1">
      <c r="B435" s="520"/>
      <c r="C435" s="520"/>
      <c r="D435" s="520"/>
      <c r="E435" s="520"/>
      <c r="F435" s="520"/>
      <c r="G435" s="521" t="s">
        <v>18</v>
      </c>
      <c r="H435" s="521"/>
      <c r="I435" s="521"/>
      <c r="J435" s="521"/>
      <c r="K435" s="521"/>
      <c r="L435" s="534" t="s">
        <v>959</v>
      </c>
      <c r="M435" s="535"/>
      <c r="N435" s="535"/>
      <c r="O435" s="535"/>
      <c r="P435" s="535"/>
      <c r="Q435" s="536"/>
      <c r="R435" s="521" t="s">
        <v>430</v>
      </c>
      <c r="S435" s="521"/>
      <c r="T435" s="521"/>
      <c r="U435" s="521"/>
      <c r="V435" s="521"/>
      <c r="W435" s="522" t="s">
        <v>432</v>
      </c>
      <c r="X435" s="523"/>
      <c r="Y435" s="523"/>
      <c r="Z435" s="523"/>
      <c r="AA435" s="523"/>
      <c r="AB435" s="523"/>
      <c r="AC435" s="523"/>
      <c r="AD435" s="523"/>
      <c r="AE435" s="522" t="s">
        <v>433</v>
      </c>
      <c r="AF435" s="523"/>
      <c r="AG435" s="523"/>
      <c r="AH435" s="523"/>
      <c r="AI435" s="523"/>
      <c r="AJ435" s="523"/>
      <c r="AK435" s="523"/>
      <c r="AL435" s="523"/>
      <c r="AM435" s="523"/>
      <c r="AN435" s="523"/>
      <c r="AO435" s="523"/>
      <c r="AP435" s="523"/>
      <c r="AQ435" s="523"/>
      <c r="AR435" s="523"/>
      <c r="AS435" s="523"/>
      <c r="AT435" s="523"/>
      <c r="AU435" s="523"/>
      <c r="AV435" s="523"/>
      <c r="AW435" s="523"/>
      <c r="AX435" s="523"/>
      <c r="AY435" s="523"/>
      <c r="AZ435" s="523"/>
      <c r="BA435" s="523"/>
      <c r="BB435" s="523"/>
      <c r="BC435" s="523"/>
      <c r="BD435" s="523"/>
      <c r="BE435" s="523"/>
      <c r="BF435" s="523"/>
      <c r="BG435" s="523"/>
      <c r="BH435" s="524"/>
      <c r="BI435" s="519" t="s">
        <v>19</v>
      </c>
      <c r="BJ435" s="519"/>
      <c r="BK435" s="519"/>
      <c r="BL435" s="519"/>
      <c r="BM435" s="519"/>
      <c r="BN435" s="519"/>
      <c r="BO435" s="520" t="s">
        <v>20</v>
      </c>
      <c r="BP435" s="520"/>
      <c r="BQ435" s="520"/>
      <c r="BR435" s="520"/>
      <c r="BS435" s="520"/>
      <c r="BT435" s="520"/>
      <c r="BU435" s="520"/>
      <c r="BV435" s="520"/>
    </row>
    <row r="436" spans="2:74" ht="15.75" customHeight="1">
      <c r="B436" s="520"/>
      <c r="C436" s="520"/>
      <c r="D436" s="520"/>
      <c r="E436" s="520"/>
      <c r="F436" s="520"/>
      <c r="G436" s="521"/>
      <c r="H436" s="521"/>
      <c r="I436" s="521"/>
      <c r="J436" s="521"/>
      <c r="K436" s="521"/>
      <c r="L436" s="537"/>
      <c r="M436" s="538"/>
      <c r="N436" s="538"/>
      <c r="O436" s="538"/>
      <c r="P436" s="538"/>
      <c r="Q436" s="539"/>
      <c r="R436" s="521"/>
      <c r="S436" s="521"/>
      <c r="T436" s="521"/>
      <c r="U436" s="521"/>
      <c r="V436" s="521"/>
      <c r="W436" s="525"/>
      <c r="X436" s="526"/>
      <c r="Y436" s="526"/>
      <c r="Z436" s="526"/>
      <c r="AA436" s="526"/>
      <c r="AB436" s="526"/>
      <c r="AC436" s="526"/>
      <c r="AD436" s="526"/>
      <c r="AE436" s="525"/>
      <c r="AF436" s="526"/>
      <c r="AG436" s="526"/>
      <c r="AH436" s="526"/>
      <c r="AI436" s="526"/>
      <c r="AJ436" s="526"/>
      <c r="AK436" s="526"/>
      <c r="AL436" s="526"/>
      <c r="AM436" s="526"/>
      <c r="AN436" s="526"/>
      <c r="AO436" s="526"/>
      <c r="AP436" s="526"/>
      <c r="AQ436" s="526"/>
      <c r="AR436" s="526"/>
      <c r="AS436" s="526"/>
      <c r="AT436" s="526"/>
      <c r="AU436" s="526"/>
      <c r="AV436" s="526"/>
      <c r="AW436" s="526"/>
      <c r="AX436" s="526"/>
      <c r="AY436" s="526"/>
      <c r="AZ436" s="526"/>
      <c r="BA436" s="526"/>
      <c r="BB436" s="526"/>
      <c r="BC436" s="526"/>
      <c r="BD436" s="526"/>
      <c r="BE436" s="526"/>
      <c r="BF436" s="526"/>
      <c r="BG436" s="526"/>
      <c r="BH436" s="527"/>
      <c r="BI436" s="525" t="s">
        <v>434</v>
      </c>
      <c r="BJ436" s="526"/>
      <c r="BK436" s="526"/>
      <c r="BL436" s="526"/>
      <c r="BM436" s="526"/>
      <c r="BN436" s="527"/>
      <c r="BO436" s="520" t="s">
        <v>47</v>
      </c>
      <c r="BP436" s="520"/>
      <c r="BQ436" s="520"/>
      <c r="BR436" s="520"/>
      <c r="BS436" s="520" t="s">
        <v>48</v>
      </c>
      <c r="BT436" s="520"/>
      <c r="BU436" s="520"/>
      <c r="BV436" s="520"/>
    </row>
    <row r="437" spans="2:74" ht="14.25" customHeight="1">
      <c r="B437" s="235" t="s">
        <v>217</v>
      </c>
      <c r="C437" s="274"/>
      <c r="D437" s="274"/>
      <c r="E437" s="274"/>
      <c r="F437" s="275"/>
      <c r="G437" s="235" t="s">
        <v>272</v>
      </c>
      <c r="H437" s="274"/>
      <c r="I437" s="274"/>
      <c r="J437" s="274"/>
      <c r="K437" s="275"/>
      <c r="L437" s="622" t="s">
        <v>271</v>
      </c>
      <c r="M437" s="622"/>
      <c r="N437" s="622"/>
      <c r="O437" s="622"/>
      <c r="P437" s="622"/>
      <c r="Q437" s="622"/>
      <c r="R437" s="647" t="s">
        <v>69</v>
      </c>
      <c r="S437" s="647"/>
      <c r="T437" s="647"/>
      <c r="U437" s="647"/>
      <c r="V437" s="647"/>
      <c r="W437" s="512" t="s">
        <v>74</v>
      </c>
      <c r="X437" s="513"/>
      <c r="Y437" s="116" t="s">
        <v>63</v>
      </c>
      <c r="Z437" s="116"/>
      <c r="AA437" s="116"/>
      <c r="AB437" s="116"/>
      <c r="AC437" s="116"/>
      <c r="AD437" s="116"/>
      <c r="AE437" s="512" t="s">
        <v>74</v>
      </c>
      <c r="AF437" s="513"/>
      <c r="AG437" s="116" t="s">
        <v>567</v>
      </c>
      <c r="AH437" s="116"/>
      <c r="AI437" s="116"/>
      <c r="AJ437" s="116"/>
      <c r="AK437" s="116"/>
      <c r="AL437" s="116"/>
      <c r="AM437" s="116"/>
      <c r="AN437" s="116"/>
      <c r="AO437" s="116"/>
      <c r="AP437" s="116"/>
      <c r="AQ437" s="116"/>
      <c r="AR437" s="116"/>
      <c r="AS437" s="116"/>
      <c r="AT437" s="116"/>
      <c r="AU437" s="116"/>
      <c r="AV437" s="116"/>
      <c r="AW437" s="116"/>
      <c r="AX437" s="116"/>
      <c r="AY437" s="116"/>
      <c r="AZ437" s="116"/>
      <c r="BA437" s="120"/>
      <c r="BB437" s="120"/>
      <c r="BC437" s="120"/>
      <c r="BD437" s="120"/>
      <c r="BE437" s="120"/>
      <c r="BF437" s="120"/>
      <c r="BG437" s="120"/>
      <c r="BH437" s="279" t="s">
        <v>565</v>
      </c>
      <c r="BI437" s="499" t="s">
        <v>434</v>
      </c>
      <c r="BJ437" s="500"/>
      <c r="BK437" s="500"/>
      <c r="BL437" s="500"/>
      <c r="BM437" s="500"/>
      <c r="BN437" s="501"/>
      <c r="BO437" s="505" t="s">
        <v>129</v>
      </c>
      <c r="BP437" s="506"/>
      <c r="BQ437" s="506"/>
      <c r="BR437" s="506"/>
      <c r="BS437" s="505" t="s">
        <v>129</v>
      </c>
      <c r="BT437" s="506"/>
      <c r="BU437" s="506"/>
      <c r="BV437" s="507"/>
    </row>
    <row r="438" spans="2:74" ht="14.25" customHeight="1">
      <c r="B438" s="571" t="s">
        <v>213</v>
      </c>
      <c r="C438" s="572"/>
      <c r="D438" s="572"/>
      <c r="E438" s="572"/>
      <c r="F438" s="623"/>
      <c r="G438" s="571" t="s">
        <v>270</v>
      </c>
      <c r="H438" s="572"/>
      <c r="I438" s="572"/>
      <c r="J438" s="572"/>
      <c r="K438" s="623"/>
      <c r="L438" s="622"/>
      <c r="M438" s="622"/>
      <c r="N438" s="622"/>
      <c r="O438" s="622"/>
      <c r="P438" s="622"/>
      <c r="Q438" s="622"/>
      <c r="R438" s="647"/>
      <c r="S438" s="647"/>
      <c r="T438" s="647"/>
      <c r="U438" s="647"/>
      <c r="V438" s="647"/>
      <c r="W438" s="508" t="s">
        <v>74</v>
      </c>
      <c r="X438" s="509"/>
      <c r="Y438" s="121" t="s">
        <v>95</v>
      </c>
      <c r="Z438" s="121"/>
      <c r="AA438" s="121"/>
      <c r="AB438" s="121"/>
      <c r="AC438" s="121"/>
      <c r="AD438" s="121"/>
      <c r="AE438" s="508" t="s">
        <v>74</v>
      </c>
      <c r="AF438" s="509"/>
      <c r="AG438" s="121" t="s">
        <v>568</v>
      </c>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280" t="s">
        <v>611</v>
      </c>
      <c r="BI438" s="170"/>
      <c r="BJ438" s="112"/>
      <c r="BK438" s="112"/>
      <c r="BL438" s="112"/>
      <c r="BM438" s="112"/>
      <c r="BN438" s="199"/>
      <c r="BO438" s="846" t="s">
        <v>130</v>
      </c>
      <c r="BP438" s="847"/>
      <c r="BQ438" s="847"/>
      <c r="BR438" s="847"/>
      <c r="BS438" s="846" t="s">
        <v>130</v>
      </c>
      <c r="BT438" s="847"/>
      <c r="BU438" s="847"/>
      <c r="BV438" s="848"/>
    </row>
    <row r="439" spans="2:74" ht="14.25" customHeight="1">
      <c r="B439" s="571"/>
      <c r="C439" s="572"/>
      <c r="D439" s="572"/>
      <c r="E439" s="572"/>
      <c r="F439" s="623"/>
      <c r="G439" s="571"/>
      <c r="H439" s="572"/>
      <c r="I439" s="572"/>
      <c r="J439" s="572"/>
      <c r="K439" s="623"/>
      <c r="L439" s="622" t="s">
        <v>269</v>
      </c>
      <c r="M439" s="622"/>
      <c r="N439" s="622"/>
      <c r="O439" s="622"/>
      <c r="P439" s="622"/>
      <c r="Q439" s="622"/>
      <c r="R439" s="647" t="s">
        <v>69</v>
      </c>
      <c r="S439" s="647"/>
      <c r="T439" s="647"/>
      <c r="U439" s="647"/>
      <c r="V439" s="647"/>
      <c r="W439" s="512" t="s">
        <v>74</v>
      </c>
      <c r="X439" s="513"/>
      <c r="Y439" s="116" t="s">
        <v>63</v>
      </c>
      <c r="Z439" s="116"/>
      <c r="AA439" s="116"/>
      <c r="AB439" s="116"/>
      <c r="AC439" s="116"/>
      <c r="AD439" s="116"/>
      <c r="AE439" s="512" t="s">
        <v>74</v>
      </c>
      <c r="AF439" s="513"/>
      <c r="AG439" s="116" t="s">
        <v>569</v>
      </c>
      <c r="AH439" s="116"/>
      <c r="AI439" s="116"/>
      <c r="AJ439" s="116"/>
      <c r="AK439" s="116"/>
      <c r="AL439" s="116"/>
      <c r="AM439" s="116"/>
      <c r="AN439" s="116"/>
      <c r="AO439" s="116"/>
      <c r="AP439" s="116"/>
      <c r="AQ439" s="116"/>
      <c r="AR439" s="116"/>
      <c r="AS439" s="116"/>
      <c r="AT439" s="116"/>
      <c r="AU439" s="116"/>
      <c r="AV439" s="116"/>
      <c r="AW439" s="116"/>
      <c r="AX439" s="116"/>
      <c r="AY439" s="116"/>
      <c r="AZ439" s="120"/>
      <c r="BA439" s="120"/>
      <c r="BB439" s="120"/>
      <c r="BC439" s="120"/>
      <c r="BD439" s="120"/>
      <c r="BE439" s="120"/>
      <c r="BF439" s="120"/>
      <c r="BG439" s="120"/>
      <c r="BH439" s="279" t="s">
        <v>565</v>
      </c>
      <c r="BI439" s="499" t="s">
        <v>434</v>
      </c>
      <c r="BJ439" s="500"/>
      <c r="BK439" s="500"/>
      <c r="BL439" s="500"/>
      <c r="BM439" s="500"/>
      <c r="BN439" s="501"/>
      <c r="BO439" s="502" t="s">
        <v>129</v>
      </c>
      <c r="BP439" s="503"/>
      <c r="BQ439" s="503"/>
      <c r="BR439" s="503"/>
      <c r="BS439" s="502" t="s">
        <v>129</v>
      </c>
      <c r="BT439" s="503"/>
      <c r="BU439" s="503"/>
      <c r="BV439" s="504"/>
    </row>
    <row r="440" spans="2:74" ht="14.25" customHeight="1">
      <c r="B440" s="571"/>
      <c r="C440" s="572"/>
      <c r="D440" s="572"/>
      <c r="E440" s="572"/>
      <c r="F440" s="623"/>
      <c r="G440" s="571"/>
      <c r="H440" s="572"/>
      <c r="I440" s="572"/>
      <c r="J440" s="572"/>
      <c r="K440" s="623"/>
      <c r="L440" s="622"/>
      <c r="M440" s="622"/>
      <c r="N440" s="622"/>
      <c r="O440" s="622"/>
      <c r="P440" s="622"/>
      <c r="Q440" s="622"/>
      <c r="R440" s="647"/>
      <c r="S440" s="647"/>
      <c r="T440" s="647"/>
      <c r="U440" s="647"/>
      <c r="V440" s="647"/>
      <c r="W440" s="510" t="s">
        <v>74</v>
      </c>
      <c r="X440" s="511"/>
      <c r="Y440" s="120" t="s">
        <v>95</v>
      </c>
      <c r="Z440" s="120"/>
      <c r="AA440" s="120"/>
      <c r="AB440" s="120"/>
      <c r="AC440" s="120"/>
      <c r="AD440" s="120"/>
      <c r="AE440" s="510" t="s">
        <v>74</v>
      </c>
      <c r="AF440" s="511"/>
      <c r="AG440" s="120" t="s">
        <v>570</v>
      </c>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279" t="s">
        <v>565</v>
      </c>
      <c r="BI440" s="170"/>
      <c r="BJ440" s="112"/>
      <c r="BK440" s="112"/>
      <c r="BL440" s="112"/>
      <c r="BM440" s="112"/>
      <c r="BN440" s="199"/>
      <c r="BO440" s="505" t="s">
        <v>130</v>
      </c>
      <c r="BP440" s="506"/>
      <c r="BQ440" s="506"/>
      <c r="BR440" s="506"/>
      <c r="BS440" s="505" t="s">
        <v>130</v>
      </c>
      <c r="BT440" s="506"/>
      <c r="BU440" s="506"/>
      <c r="BV440" s="507"/>
    </row>
    <row r="441" spans="2:74" ht="14.25" customHeight="1">
      <c r="B441" s="571"/>
      <c r="C441" s="572"/>
      <c r="D441" s="572"/>
      <c r="E441" s="572"/>
      <c r="F441" s="623"/>
      <c r="G441" s="571"/>
      <c r="H441" s="572"/>
      <c r="I441" s="572"/>
      <c r="J441" s="572"/>
      <c r="K441" s="623"/>
      <c r="L441" s="622"/>
      <c r="M441" s="622"/>
      <c r="N441" s="622"/>
      <c r="O441" s="622"/>
      <c r="P441" s="622"/>
      <c r="Q441" s="622"/>
      <c r="R441" s="647"/>
      <c r="S441" s="647"/>
      <c r="T441" s="647"/>
      <c r="U441" s="647"/>
      <c r="V441" s="647"/>
      <c r="W441" s="510" t="s">
        <v>74</v>
      </c>
      <c r="X441" s="511"/>
      <c r="Y441" s="531"/>
      <c r="Z441" s="531"/>
      <c r="AA441" s="531"/>
      <c r="AB441" s="531"/>
      <c r="AC441" s="531"/>
      <c r="AD441" s="531"/>
      <c r="AE441" s="510" t="s">
        <v>74</v>
      </c>
      <c r="AF441" s="511"/>
      <c r="AG441" s="120" t="s">
        <v>571</v>
      </c>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279" t="s">
        <v>565</v>
      </c>
      <c r="BI441" s="170"/>
      <c r="BJ441" s="112"/>
      <c r="BK441" s="112"/>
      <c r="BL441" s="112"/>
      <c r="BM441" s="112"/>
      <c r="BN441" s="199"/>
      <c r="BO441" s="122"/>
      <c r="BP441" s="120"/>
      <c r="BQ441" s="120"/>
      <c r="BR441" s="120"/>
      <c r="BS441" s="122"/>
      <c r="BT441" s="120"/>
      <c r="BU441" s="120"/>
      <c r="BV441" s="126"/>
    </row>
    <row r="442" spans="2:74" ht="14.25" customHeight="1">
      <c r="B442" s="571"/>
      <c r="C442" s="572"/>
      <c r="D442" s="572"/>
      <c r="E442" s="572"/>
      <c r="F442" s="623"/>
      <c r="G442" s="571"/>
      <c r="H442" s="572"/>
      <c r="I442" s="572"/>
      <c r="J442" s="572"/>
      <c r="K442" s="623"/>
      <c r="L442" s="622"/>
      <c r="M442" s="622"/>
      <c r="N442" s="622"/>
      <c r="O442" s="622"/>
      <c r="P442" s="622"/>
      <c r="Q442" s="622"/>
      <c r="R442" s="647"/>
      <c r="S442" s="647"/>
      <c r="T442" s="647"/>
      <c r="U442" s="647"/>
      <c r="V442" s="647"/>
      <c r="W442" s="510" t="s">
        <v>74</v>
      </c>
      <c r="X442" s="511"/>
      <c r="Y442" s="531"/>
      <c r="Z442" s="531"/>
      <c r="AA442" s="531"/>
      <c r="AB442" s="531"/>
      <c r="AC442" s="531"/>
      <c r="AD442" s="531"/>
      <c r="AE442" s="510" t="s">
        <v>74</v>
      </c>
      <c r="AF442" s="511"/>
      <c r="AG442" s="120" t="s">
        <v>572</v>
      </c>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279" t="s">
        <v>565</v>
      </c>
      <c r="BI442" s="170"/>
      <c r="BJ442" s="112"/>
      <c r="BK442" s="112"/>
      <c r="BL442" s="112"/>
      <c r="BM442" s="112"/>
      <c r="BN442" s="199"/>
      <c r="BO442" s="122"/>
      <c r="BP442" s="120"/>
      <c r="BQ442" s="120"/>
      <c r="BR442" s="120"/>
      <c r="BS442" s="122"/>
      <c r="BT442" s="120"/>
      <c r="BU442" s="120"/>
      <c r="BV442" s="126"/>
    </row>
    <row r="443" spans="2:74" ht="14.25" customHeight="1">
      <c r="B443" s="571"/>
      <c r="C443" s="572"/>
      <c r="D443" s="572"/>
      <c r="E443" s="572"/>
      <c r="F443" s="623"/>
      <c r="G443" s="571"/>
      <c r="H443" s="572"/>
      <c r="I443" s="572"/>
      <c r="J443" s="572"/>
      <c r="K443" s="623"/>
      <c r="L443" s="622"/>
      <c r="M443" s="622"/>
      <c r="N443" s="622"/>
      <c r="O443" s="622"/>
      <c r="P443" s="622"/>
      <c r="Q443" s="622"/>
      <c r="R443" s="647"/>
      <c r="S443" s="647"/>
      <c r="T443" s="647"/>
      <c r="U443" s="647"/>
      <c r="V443" s="647"/>
      <c r="W443" s="510" t="s">
        <v>74</v>
      </c>
      <c r="X443" s="511"/>
      <c r="Y443" s="531"/>
      <c r="Z443" s="531"/>
      <c r="AA443" s="531"/>
      <c r="AB443" s="531"/>
      <c r="AC443" s="531"/>
      <c r="AD443" s="531"/>
      <c r="AE443" s="510" t="s">
        <v>74</v>
      </c>
      <c r="AF443" s="511"/>
      <c r="AG443" s="120" t="s">
        <v>945</v>
      </c>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279" t="s">
        <v>565</v>
      </c>
      <c r="BI443" s="170"/>
      <c r="BJ443" s="112"/>
      <c r="BK443" s="112"/>
      <c r="BL443" s="112"/>
      <c r="BM443" s="112"/>
      <c r="BN443" s="199"/>
      <c r="BO443" s="122"/>
      <c r="BP443" s="120"/>
      <c r="BQ443" s="120"/>
      <c r="BR443" s="120"/>
      <c r="BS443" s="122"/>
      <c r="BT443" s="120"/>
      <c r="BU443" s="120"/>
      <c r="BV443" s="126"/>
    </row>
    <row r="444" spans="2:74" ht="14.25" customHeight="1">
      <c r="B444" s="571"/>
      <c r="C444" s="572"/>
      <c r="D444" s="572"/>
      <c r="E444" s="572"/>
      <c r="F444" s="623"/>
      <c r="G444" s="571"/>
      <c r="H444" s="572"/>
      <c r="I444" s="572"/>
      <c r="J444" s="572"/>
      <c r="K444" s="623"/>
      <c r="L444" s="622"/>
      <c r="M444" s="622"/>
      <c r="N444" s="622"/>
      <c r="O444" s="622"/>
      <c r="P444" s="622"/>
      <c r="Q444" s="622"/>
      <c r="R444" s="647"/>
      <c r="S444" s="647"/>
      <c r="T444" s="647"/>
      <c r="U444" s="647"/>
      <c r="V444" s="647"/>
      <c r="W444" s="510" t="s">
        <v>74</v>
      </c>
      <c r="X444" s="511"/>
      <c r="Y444" s="531"/>
      <c r="Z444" s="531"/>
      <c r="AA444" s="531"/>
      <c r="AB444" s="531"/>
      <c r="AC444" s="531"/>
      <c r="AD444" s="531"/>
      <c r="AE444" s="510" t="s">
        <v>74</v>
      </c>
      <c r="AF444" s="511"/>
      <c r="AG444" s="120" t="s">
        <v>573</v>
      </c>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279" t="s">
        <v>565</v>
      </c>
      <c r="BI444" s="170"/>
      <c r="BJ444" s="112"/>
      <c r="BK444" s="112"/>
      <c r="BL444" s="112"/>
      <c r="BM444" s="112"/>
      <c r="BN444" s="199"/>
      <c r="BO444" s="122"/>
      <c r="BP444" s="120"/>
      <c r="BQ444" s="120"/>
      <c r="BR444" s="120"/>
      <c r="BS444" s="122"/>
      <c r="BT444" s="120"/>
      <c r="BU444" s="120"/>
      <c r="BV444" s="126"/>
    </row>
    <row r="445" spans="2:74" ht="14.25" customHeight="1">
      <c r="B445" s="571"/>
      <c r="C445" s="572"/>
      <c r="D445" s="572"/>
      <c r="E445" s="572"/>
      <c r="F445" s="623"/>
      <c r="G445" s="571"/>
      <c r="H445" s="572"/>
      <c r="I445" s="572"/>
      <c r="J445" s="572"/>
      <c r="K445" s="623"/>
      <c r="L445" s="622"/>
      <c r="M445" s="622"/>
      <c r="N445" s="622"/>
      <c r="O445" s="622"/>
      <c r="P445" s="622"/>
      <c r="Q445" s="622"/>
      <c r="R445" s="647"/>
      <c r="S445" s="647"/>
      <c r="T445" s="647"/>
      <c r="U445" s="647"/>
      <c r="V445" s="647"/>
      <c r="W445" s="510" t="s">
        <v>74</v>
      </c>
      <c r="X445" s="511"/>
      <c r="Y445" s="531"/>
      <c r="Z445" s="531"/>
      <c r="AA445" s="531"/>
      <c r="AB445" s="531"/>
      <c r="AC445" s="531"/>
      <c r="AD445" s="531"/>
      <c r="AE445" s="510" t="s">
        <v>74</v>
      </c>
      <c r="AF445" s="511"/>
      <c r="AG445" s="120" t="s">
        <v>574</v>
      </c>
      <c r="AH445" s="120"/>
      <c r="AI445" s="120"/>
      <c r="AJ445" s="120"/>
      <c r="AK445" s="120"/>
      <c r="AL445" s="120"/>
      <c r="AM445" s="120"/>
      <c r="AN445" s="120"/>
      <c r="AO445" s="120"/>
      <c r="AP445" s="120"/>
      <c r="AQ445" s="120"/>
      <c r="AR445" s="120"/>
      <c r="AS445" s="120"/>
      <c r="AT445" s="120"/>
      <c r="AU445" s="120"/>
      <c r="AV445" s="120"/>
      <c r="AW445" s="120"/>
      <c r="AX445" s="120"/>
      <c r="AY445" s="121"/>
      <c r="AZ445" s="121"/>
      <c r="BA445" s="121"/>
      <c r="BB445" s="121"/>
      <c r="BC445" s="121"/>
      <c r="BD445" s="121"/>
      <c r="BE445" s="121"/>
      <c r="BF445" s="121"/>
      <c r="BG445" s="121"/>
      <c r="BH445" s="280" t="s">
        <v>611</v>
      </c>
      <c r="BI445" s="170"/>
      <c r="BJ445" s="112"/>
      <c r="BK445" s="112"/>
      <c r="BL445" s="112"/>
      <c r="BM445" s="112"/>
      <c r="BN445" s="199"/>
      <c r="BO445" s="122"/>
      <c r="BP445" s="120"/>
      <c r="BQ445" s="120"/>
      <c r="BR445" s="120"/>
      <c r="BS445" s="122"/>
      <c r="BT445" s="120"/>
      <c r="BU445" s="120"/>
      <c r="BV445" s="126"/>
    </row>
    <row r="446" spans="2:74" ht="14.25" customHeight="1">
      <c r="B446" s="571"/>
      <c r="C446" s="572"/>
      <c r="D446" s="572"/>
      <c r="E446" s="572"/>
      <c r="F446" s="623"/>
      <c r="G446" s="571"/>
      <c r="H446" s="572"/>
      <c r="I446" s="572"/>
      <c r="J446" s="572"/>
      <c r="K446" s="623"/>
      <c r="L446" s="540" t="s">
        <v>595</v>
      </c>
      <c r="M446" s="541"/>
      <c r="N446" s="541"/>
      <c r="O446" s="541"/>
      <c r="P446" s="541"/>
      <c r="Q446" s="612"/>
      <c r="R446" s="647" t="s">
        <v>69</v>
      </c>
      <c r="S446" s="647"/>
      <c r="T446" s="647"/>
      <c r="U446" s="647"/>
      <c r="V446" s="647"/>
      <c r="W446" s="512" t="s">
        <v>74</v>
      </c>
      <c r="X446" s="513"/>
      <c r="Y446" s="116" t="s">
        <v>63</v>
      </c>
      <c r="Z446" s="116"/>
      <c r="AA446" s="116"/>
      <c r="AB446" s="116"/>
      <c r="AC446" s="116"/>
      <c r="AD446" s="116"/>
      <c r="AE446" s="512" t="s">
        <v>74</v>
      </c>
      <c r="AF446" s="513"/>
      <c r="AG446" s="116" t="s">
        <v>575</v>
      </c>
      <c r="AH446" s="116"/>
      <c r="AI446" s="116"/>
      <c r="AJ446" s="116"/>
      <c r="AK446" s="116"/>
      <c r="AL446" s="116"/>
      <c r="AM446" s="116"/>
      <c r="AN446" s="116"/>
      <c r="AO446" s="116"/>
      <c r="AP446" s="116"/>
      <c r="AQ446" s="116"/>
      <c r="AR446" s="116"/>
      <c r="AS446" s="116"/>
      <c r="AT446" s="116"/>
      <c r="AU446" s="116"/>
      <c r="AV446" s="116"/>
      <c r="AW446" s="116"/>
      <c r="AX446" s="116"/>
      <c r="AY446" s="120"/>
      <c r="AZ446" s="120"/>
      <c r="BA446" s="120"/>
      <c r="BB446" s="120"/>
      <c r="BC446" s="120"/>
      <c r="BD446" s="120"/>
      <c r="BE446" s="120"/>
      <c r="BF446" s="120"/>
      <c r="BG446" s="120"/>
      <c r="BH446" s="279" t="s">
        <v>612</v>
      </c>
      <c r="BI446" s="499" t="s">
        <v>434</v>
      </c>
      <c r="BJ446" s="500"/>
      <c r="BK446" s="500"/>
      <c r="BL446" s="500"/>
      <c r="BM446" s="500"/>
      <c r="BN446" s="501"/>
      <c r="BO446" s="502" t="s">
        <v>129</v>
      </c>
      <c r="BP446" s="503"/>
      <c r="BQ446" s="503"/>
      <c r="BR446" s="503"/>
      <c r="BS446" s="502" t="s">
        <v>129</v>
      </c>
      <c r="BT446" s="503"/>
      <c r="BU446" s="503"/>
      <c r="BV446" s="504"/>
    </row>
    <row r="447" spans="2:74" ht="14.25" customHeight="1">
      <c r="B447" s="571"/>
      <c r="C447" s="572"/>
      <c r="D447" s="572"/>
      <c r="E447" s="572"/>
      <c r="F447" s="623"/>
      <c r="G447" s="571"/>
      <c r="H447" s="572"/>
      <c r="I447" s="572"/>
      <c r="J447" s="572"/>
      <c r="K447" s="623"/>
      <c r="L447" s="542"/>
      <c r="M447" s="543"/>
      <c r="N447" s="543"/>
      <c r="O447" s="543"/>
      <c r="P447" s="543"/>
      <c r="Q447" s="613"/>
      <c r="R447" s="647"/>
      <c r="S447" s="647"/>
      <c r="T447" s="647"/>
      <c r="U447" s="647"/>
      <c r="V447" s="647"/>
      <c r="W447" s="510" t="s">
        <v>74</v>
      </c>
      <c r="X447" s="511"/>
      <c r="Y447" s="120" t="s">
        <v>95</v>
      </c>
      <c r="Z447" s="120"/>
      <c r="AA447" s="120"/>
      <c r="AB447" s="120"/>
      <c r="AC447" s="120"/>
      <c r="AD447" s="120"/>
      <c r="AE447" s="510" t="s">
        <v>74</v>
      </c>
      <c r="AF447" s="511"/>
      <c r="AG447" s="120" t="s">
        <v>576</v>
      </c>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279" t="s">
        <v>565</v>
      </c>
      <c r="BI447" s="170"/>
      <c r="BJ447" s="112"/>
      <c r="BK447" s="112"/>
      <c r="BL447" s="112"/>
      <c r="BM447" s="112"/>
      <c r="BN447" s="199"/>
      <c r="BO447" s="505" t="s">
        <v>130</v>
      </c>
      <c r="BP447" s="506"/>
      <c r="BQ447" s="506"/>
      <c r="BR447" s="506"/>
      <c r="BS447" s="505" t="s">
        <v>130</v>
      </c>
      <c r="BT447" s="506"/>
      <c r="BU447" s="506"/>
      <c r="BV447" s="507"/>
    </row>
    <row r="448" spans="2:74" ht="14.25" customHeight="1">
      <c r="B448" s="571"/>
      <c r="C448" s="572"/>
      <c r="D448" s="572"/>
      <c r="E448" s="572"/>
      <c r="F448" s="623"/>
      <c r="G448" s="571"/>
      <c r="H448" s="572"/>
      <c r="I448" s="572"/>
      <c r="J448" s="572"/>
      <c r="K448" s="623"/>
      <c r="L448" s="961" t="s">
        <v>74</v>
      </c>
      <c r="M448" s="510"/>
      <c r="N448" s="120" t="s">
        <v>540</v>
      </c>
      <c r="O448" s="271"/>
      <c r="P448" s="271"/>
      <c r="Q448" s="272"/>
      <c r="R448" s="647"/>
      <c r="S448" s="647"/>
      <c r="T448" s="647"/>
      <c r="U448" s="647"/>
      <c r="V448" s="647"/>
      <c r="W448" s="510" t="s">
        <v>74</v>
      </c>
      <c r="X448" s="511"/>
      <c r="Y448" s="531"/>
      <c r="Z448" s="531"/>
      <c r="AA448" s="531"/>
      <c r="AB448" s="531"/>
      <c r="AC448" s="531"/>
      <c r="AD448" s="531"/>
      <c r="AE448" s="510" t="s">
        <v>74</v>
      </c>
      <c r="AF448" s="511"/>
      <c r="AG448" s="120" t="s">
        <v>577</v>
      </c>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279" t="s">
        <v>565</v>
      </c>
      <c r="BI448" s="229"/>
      <c r="BJ448" s="394"/>
      <c r="BK448" s="394"/>
      <c r="BL448" s="394"/>
      <c r="BM448" s="394"/>
      <c r="BN448" s="395"/>
      <c r="BO448" s="122"/>
      <c r="BP448" s="120"/>
      <c r="BQ448" s="120"/>
      <c r="BR448" s="120"/>
      <c r="BS448" s="122"/>
      <c r="BT448" s="120"/>
      <c r="BU448" s="120"/>
      <c r="BV448" s="126"/>
    </row>
    <row r="449" spans="2:74" ht="14.25" customHeight="1">
      <c r="B449" s="571"/>
      <c r="C449" s="572"/>
      <c r="D449" s="572"/>
      <c r="E449" s="572"/>
      <c r="F449" s="623"/>
      <c r="G449" s="571"/>
      <c r="H449" s="572"/>
      <c r="I449" s="572"/>
      <c r="J449" s="572"/>
      <c r="K449" s="623"/>
      <c r="L449" s="124"/>
      <c r="M449" s="121"/>
      <c r="N449" s="121" t="s">
        <v>541</v>
      </c>
      <c r="O449" s="271"/>
      <c r="P449" s="271"/>
      <c r="Q449" s="272"/>
      <c r="R449" s="647"/>
      <c r="S449" s="647"/>
      <c r="T449" s="647"/>
      <c r="U449" s="647"/>
      <c r="V449" s="647"/>
      <c r="W449" s="510" t="s">
        <v>74</v>
      </c>
      <c r="X449" s="511"/>
      <c r="Y449" s="531"/>
      <c r="Z449" s="531"/>
      <c r="AA449" s="531"/>
      <c r="AB449" s="531"/>
      <c r="AC449" s="531"/>
      <c r="AD449" s="531"/>
      <c r="AE449" s="510" t="s">
        <v>74</v>
      </c>
      <c r="AF449" s="511"/>
      <c r="AG449" s="120" t="s">
        <v>946</v>
      </c>
      <c r="AH449" s="120"/>
      <c r="AI449" s="120"/>
      <c r="AJ449" s="120"/>
      <c r="AK449" s="120"/>
      <c r="AL449" s="120"/>
      <c r="AM449" s="120"/>
      <c r="AN449" s="120"/>
      <c r="AO449" s="120"/>
      <c r="AP449" s="120"/>
      <c r="AQ449" s="120"/>
      <c r="AR449" s="120"/>
      <c r="AS449" s="120"/>
      <c r="AT449" s="120"/>
      <c r="AU449" s="120"/>
      <c r="AV449" s="120"/>
      <c r="AW449" s="120"/>
      <c r="AX449" s="121"/>
      <c r="AY449" s="121"/>
      <c r="AZ449" s="121"/>
      <c r="BA449" s="121"/>
      <c r="BB449" s="121"/>
      <c r="BC449" s="121"/>
      <c r="BD449" s="121"/>
      <c r="BE449" s="121"/>
      <c r="BF449" s="121"/>
      <c r="BG449" s="121"/>
      <c r="BH449" s="280" t="s">
        <v>565</v>
      </c>
      <c r="BI449" s="229"/>
      <c r="BJ449" s="394"/>
      <c r="BK449" s="394"/>
      <c r="BL449" s="394"/>
      <c r="BM449" s="394"/>
      <c r="BN449" s="395"/>
      <c r="BO449" s="122"/>
      <c r="BP449" s="120"/>
      <c r="BQ449" s="120"/>
      <c r="BR449" s="120"/>
      <c r="BS449" s="122"/>
      <c r="BT449" s="120"/>
      <c r="BU449" s="120"/>
      <c r="BV449" s="126"/>
    </row>
    <row r="450" spans="2:74" ht="14.25" customHeight="1">
      <c r="B450" s="571"/>
      <c r="C450" s="572"/>
      <c r="D450" s="572"/>
      <c r="E450" s="572"/>
      <c r="F450" s="623"/>
      <c r="G450" s="571"/>
      <c r="H450" s="572"/>
      <c r="I450" s="572"/>
      <c r="J450" s="572"/>
      <c r="K450" s="623"/>
      <c r="L450" s="622" t="s">
        <v>268</v>
      </c>
      <c r="M450" s="622"/>
      <c r="N450" s="622"/>
      <c r="O450" s="622"/>
      <c r="P450" s="622"/>
      <c r="Q450" s="622"/>
      <c r="R450" s="647" t="s">
        <v>69</v>
      </c>
      <c r="S450" s="647"/>
      <c r="T450" s="647"/>
      <c r="U450" s="647"/>
      <c r="V450" s="647"/>
      <c r="W450" s="512" t="s">
        <v>74</v>
      </c>
      <c r="X450" s="513"/>
      <c r="Y450" s="116" t="s">
        <v>95</v>
      </c>
      <c r="Z450" s="116"/>
      <c r="AA450" s="116"/>
      <c r="AB450" s="116"/>
      <c r="AC450" s="116"/>
      <c r="AD450" s="116"/>
      <c r="AE450" s="512" t="s">
        <v>74</v>
      </c>
      <c r="AF450" s="513"/>
      <c r="AG450" s="116" t="s">
        <v>578</v>
      </c>
      <c r="AH450" s="116"/>
      <c r="AI450" s="116"/>
      <c r="AJ450" s="116"/>
      <c r="AK450" s="116"/>
      <c r="AL450" s="116"/>
      <c r="AM450" s="116"/>
      <c r="AN450" s="116"/>
      <c r="AO450" s="116"/>
      <c r="AP450" s="116"/>
      <c r="AQ450" s="116"/>
      <c r="AR450" s="116"/>
      <c r="AS450" s="116"/>
      <c r="AT450" s="116"/>
      <c r="AU450" s="116"/>
      <c r="AV450" s="116"/>
      <c r="AW450" s="116"/>
      <c r="AX450" s="120"/>
      <c r="AY450" s="120"/>
      <c r="AZ450" s="120"/>
      <c r="BA450" s="120"/>
      <c r="BB450" s="120"/>
      <c r="BC450" s="120"/>
      <c r="BD450" s="120"/>
      <c r="BE450" s="120"/>
      <c r="BF450" s="120"/>
      <c r="BG450" s="120"/>
      <c r="BH450" s="279" t="s">
        <v>565</v>
      </c>
      <c r="BI450" s="499" t="s">
        <v>434</v>
      </c>
      <c r="BJ450" s="500"/>
      <c r="BK450" s="500"/>
      <c r="BL450" s="500"/>
      <c r="BM450" s="500"/>
      <c r="BN450" s="501"/>
      <c r="BO450" s="502" t="s">
        <v>129</v>
      </c>
      <c r="BP450" s="503"/>
      <c r="BQ450" s="503"/>
      <c r="BR450" s="503"/>
      <c r="BS450" s="502" t="s">
        <v>129</v>
      </c>
      <c r="BT450" s="503"/>
      <c r="BU450" s="503"/>
      <c r="BV450" s="504"/>
    </row>
    <row r="451" spans="2:74" ht="14.25" customHeight="1">
      <c r="B451" s="571"/>
      <c r="C451" s="572"/>
      <c r="D451" s="572"/>
      <c r="E451" s="572"/>
      <c r="F451" s="623"/>
      <c r="G451" s="571"/>
      <c r="H451" s="572"/>
      <c r="I451" s="572"/>
      <c r="J451" s="572"/>
      <c r="K451" s="623"/>
      <c r="L451" s="622"/>
      <c r="M451" s="622"/>
      <c r="N451" s="622"/>
      <c r="O451" s="622"/>
      <c r="P451" s="622"/>
      <c r="Q451" s="622"/>
      <c r="R451" s="647"/>
      <c r="S451" s="647"/>
      <c r="T451" s="647"/>
      <c r="U451" s="647"/>
      <c r="V451" s="647"/>
      <c r="W451" s="229"/>
      <c r="X451" s="273"/>
      <c r="Y451" s="120" t="s">
        <v>615</v>
      </c>
      <c r="Z451" s="120"/>
      <c r="AA451" s="120"/>
      <c r="AB451" s="120"/>
      <c r="AC451" s="120"/>
      <c r="AD451" s="120"/>
      <c r="AE451" s="510" t="s">
        <v>74</v>
      </c>
      <c r="AF451" s="511"/>
      <c r="AG451" s="120" t="s">
        <v>579</v>
      </c>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279" t="s">
        <v>565</v>
      </c>
      <c r="BI451" s="170"/>
      <c r="BJ451" s="112"/>
      <c r="BK451" s="112"/>
      <c r="BL451" s="112"/>
      <c r="BM451" s="112"/>
      <c r="BN451" s="199"/>
      <c r="BO451" s="505" t="s">
        <v>130</v>
      </c>
      <c r="BP451" s="506"/>
      <c r="BQ451" s="506"/>
      <c r="BR451" s="506"/>
      <c r="BS451" s="505" t="s">
        <v>130</v>
      </c>
      <c r="BT451" s="506"/>
      <c r="BU451" s="506"/>
      <c r="BV451" s="507"/>
    </row>
    <row r="452" spans="2:74" ht="14.25" customHeight="1">
      <c r="B452" s="571"/>
      <c r="C452" s="572"/>
      <c r="D452" s="572"/>
      <c r="E452" s="572"/>
      <c r="F452" s="623"/>
      <c r="G452" s="571"/>
      <c r="H452" s="572"/>
      <c r="I452" s="572"/>
      <c r="J452" s="572"/>
      <c r="K452" s="623"/>
      <c r="L452" s="622"/>
      <c r="M452" s="622"/>
      <c r="N452" s="622"/>
      <c r="O452" s="622"/>
      <c r="P452" s="622"/>
      <c r="Q452" s="622"/>
      <c r="R452" s="647"/>
      <c r="S452" s="647"/>
      <c r="T452" s="647"/>
      <c r="U452" s="647"/>
      <c r="V452" s="647"/>
      <c r="W452" s="229"/>
      <c r="X452" s="273"/>
      <c r="Y452" s="120" t="s">
        <v>616</v>
      </c>
      <c r="Z452" s="120"/>
      <c r="AA452" s="120"/>
      <c r="AB452" s="120"/>
      <c r="AC452" s="120"/>
      <c r="AD452" s="120"/>
      <c r="AE452" s="510" t="s">
        <v>74</v>
      </c>
      <c r="AF452" s="511"/>
      <c r="AG452" s="120" t="s">
        <v>580</v>
      </c>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279" t="s">
        <v>565</v>
      </c>
      <c r="BI452" s="229"/>
      <c r="BJ452" s="394"/>
      <c r="BK452" s="394"/>
      <c r="BL452" s="394"/>
      <c r="BM452" s="394"/>
      <c r="BN452" s="395"/>
      <c r="BO452" s="122"/>
      <c r="BP452" s="120"/>
      <c r="BQ452" s="120"/>
      <c r="BR452" s="120"/>
      <c r="BS452" s="122"/>
      <c r="BT452" s="120"/>
      <c r="BU452" s="120"/>
      <c r="BV452" s="126"/>
    </row>
    <row r="453" spans="2:74" ht="14.25" customHeight="1">
      <c r="B453" s="571"/>
      <c r="C453" s="572"/>
      <c r="D453" s="572"/>
      <c r="E453" s="572"/>
      <c r="F453" s="623"/>
      <c r="G453" s="571"/>
      <c r="H453" s="572"/>
      <c r="I453" s="572"/>
      <c r="J453" s="572"/>
      <c r="K453" s="623"/>
      <c r="L453" s="622"/>
      <c r="M453" s="622"/>
      <c r="N453" s="622"/>
      <c r="O453" s="622"/>
      <c r="P453" s="622"/>
      <c r="Q453" s="622"/>
      <c r="R453" s="647"/>
      <c r="S453" s="647"/>
      <c r="T453" s="647"/>
      <c r="U453" s="647"/>
      <c r="V453" s="647"/>
      <c r="W453" s="510" t="s">
        <v>74</v>
      </c>
      <c r="X453" s="511"/>
      <c r="Y453" s="120" t="s">
        <v>63</v>
      </c>
      <c r="Z453" s="120"/>
      <c r="AA453" s="120"/>
      <c r="AB453" s="120"/>
      <c r="AC453" s="120"/>
      <c r="AD453" s="120"/>
      <c r="AE453" s="510" t="s">
        <v>74</v>
      </c>
      <c r="AF453" s="511"/>
      <c r="AG453" s="120" t="s">
        <v>581</v>
      </c>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279" t="s">
        <v>565</v>
      </c>
      <c r="BI453" s="229"/>
      <c r="BJ453" s="394"/>
      <c r="BK453" s="394"/>
      <c r="BL453" s="394"/>
      <c r="BM453" s="394"/>
      <c r="BN453" s="395"/>
      <c r="BO453" s="122"/>
      <c r="BP453" s="120"/>
      <c r="BQ453" s="120"/>
      <c r="BR453" s="120"/>
      <c r="BS453" s="122"/>
      <c r="BT453" s="120"/>
      <c r="BU453" s="120"/>
      <c r="BV453" s="126"/>
    </row>
    <row r="454" spans="2:74" ht="14.25" customHeight="1">
      <c r="B454" s="571"/>
      <c r="C454" s="572"/>
      <c r="D454" s="572"/>
      <c r="E454" s="572"/>
      <c r="F454" s="623"/>
      <c r="G454" s="571"/>
      <c r="H454" s="572"/>
      <c r="I454" s="572"/>
      <c r="J454" s="572"/>
      <c r="K454" s="623"/>
      <c r="L454" s="622"/>
      <c r="M454" s="622"/>
      <c r="N454" s="622"/>
      <c r="O454" s="622"/>
      <c r="P454" s="622"/>
      <c r="Q454" s="622"/>
      <c r="R454" s="647"/>
      <c r="S454" s="647"/>
      <c r="T454" s="647"/>
      <c r="U454" s="647"/>
      <c r="V454" s="647"/>
      <c r="W454" s="508" t="s">
        <v>74</v>
      </c>
      <c r="X454" s="509"/>
      <c r="Y454" s="121" t="s">
        <v>95</v>
      </c>
      <c r="Z454" s="121"/>
      <c r="AA454" s="121"/>
      <c r="AB454" s="121"/>
      <c r="AC454" s="121"/>
      <c r="AD454" s="121"/>
      <c r="AE454" s="508" t="s">
        <v>74</v>
      </c>
      <c r="AF454" s="509"/>
      <c r="AG454" s="121" t="s">
        <v>582</v>
      </c>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280" t="s">
        <v>565</v>
      </c>
      <c r="BI454" s="229"/>
      <c r="BJ454" s="394"/>
      <c r="BK454" s="394"/>
      <c r="BL454" s="394"/>
      <c r="BM454" s="394"/>
      <c r="BN454" s="395"/>
      <c r="BO454" s="122"/>
      <c r="BP454" s="120"/>
      <c r="BQ454" s="120"/>
      <c r="BR454" s="120"/>
      <c r="BS454" s="122"/>
      <c r="BT454" s="120"/>
      <c r="BU454" s="120"/>
      <c r="BV454" s="126"/>
    </row>
    <row r="455" spans="2:74" ht="14.25" customHeight="1">
      <c r="B455" s="571"/>
      <c r="C455" s="572"/>
      <c r="D455" s="572"/>
      <c r="E455" s="572"/>
      <c r="F455" s="623"/>
      <c r="G455" s="571"/>
      <c r="H455" s="572"/>
      <c r="I455" s="572"/>
      <c r="J455" s="572"/>
      <c r="K455" s="623"/>
      <c r="L455" s="622" t="s">
        <v>267</v>
      </c>
      <c r="M455" s="622"/>
      <c r="N455" s="622"/>
      <c r="O455" s="622"/>
      <c r="P455" s="622"/>
      <c r="Q455" s="622"/>
      <c r="R455" s="647" t="s">
        <v>69</v>
      </c>
      <c r="S455" s="647"/>
      <c r="T455" s="647"/>
      <c r="U455" s="647"/>
      <c r="V455" s="647"/>
      <c r="W455" s="512" t="s">
        <v>74</v>
      </c>
      <c r="X455" s="513"/>
      <c r="Y455" s="116" t="s">
        <v>63</v>
      </c>
      <c r="Z455" s="116"/>
      <c r="AA455" s="116"/>
      <c r="AB455" s="116"/>
      <c r="AC455" s="116"/>
      <c r="AD455" s="116"/>
      <c r="AE455" s="512" t="s">
        <v>74</v>
      </c>
      <c r="AF455" s="513"/>
      <c r="AG455" s="116" t="s">
        <v>583</v>
      </c>
      <c r="AH455" s="116"/>
      <c r="AI455" s="116"/>
      <c r="AJ455" s="116"/>
      <c r="AK455" s="116"/>
      <c r="AL455" s="116"/>
      <c r="AM455" s="116"/>
      <c r="AN455" s="116"/>
      <c r="AO455" s="116"/>
      <c r="AP455" s="116"/>
      <c r="AQ455" s="116"/>
      <c r="AR455" s="116"/>
      <c r="AS455" s="116"/>
      <c r="AT455" s="116"/>
      <c r="AU455" s="116"/>
      <c r="AV455" s="116"/>
      <c r="AW455" s="116"/>
      <c r="AX455" s="116"/>
      <c r="AY455" s="116"/>
      <c r="AZ455" s="120"/>
      <c r="BA455" s="120"/>
      <c r="BB455" s="120"/>
      <c r="BC455" s="120"/>
      <c r="BD455" s="120"/>
      <c r="BE455" s="120"/>
      <c r="BF455" s="120"/>
      <c r="BG455" s="120"/>
      <c r="BH455" s="279" t="s">
        <v>612</v>
      </c>
      <c r="BI455" s="499" t="s">
        <v>434</v>
      </c>
      <c r="BJ455" s="500"/>
      <c r="BK455" s="500"/>
      <c r="BL455" s="500"/>
      <c r="BM455" s="500"/>
      <c r="BN455" s="501"/>
      <c r="BO455" s="502" t="s">
        <v>129</v>
      </c>
      <c r="BP455" s="503"/>
      <c r="BQ455" s="503"/>
      <c r="BR455" s="503"/>
      <c r="BS455" s="502" t="s">
        <v>129</v>
      </c>
      <c r="BT455" s="503"/>
      <c r="BU455" s="503"/>
      <c r="BV455" s="504"/>
    </row>
    <row r="456" spans="2:74" ht="14.25" customHeight="1">
      <c r="B456" s="571"/>
      <c r="C456" s="572"/>
      <c r="D456" s="572"/>
      <c r="E456" s="572"/>
      <c r="F456" s="623"/>
      <c r="G456" s="571"/>
      <c r="H456" s="572"/>
      <c r="I456" s="572"/>
      <c r="J456" s="572"/>
      <c r="K456" s="623"/>
      <c r="L456" s="622"/>
      <c r="M456" s="622"/>
      <c r="N456" s="622"/>
      <c r="O456" s="622"/>
      <c r="P456" s="622"/>
      <c r="Q456" s="622"/>
      <c r="R456" s="647"/>
      <c r="S456" s="647"/>
      <c r="T456" s="647"/>
      <c r="U456" s="647"/>
      <c r="V456" s="647"/>
      <c r="W456" s="510" t="s">
        <v>74</v>
      </c>
      <c r="X456" s="511"/>
      <c r="Y456" s="120" t="s">
        <v>95</v>
      </c>
      <c r="Z456" s="120"/>
      <c r="AA456" s="120"/>
      <c r="AB456" s="120"/>
      <c r="AC456" s="120"/>
      <c r="AD456" s="120"/>
      <c r="AE456" s="510" t="s">
        <v>74</v>
      </c>
      <c r="AF456" s="511"/>
      <c r="AG456" s="120" t="s">
        <v>584</v>
      </c>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279" t="s">
        <v>565</v>
      </c>
      <c r="BI456" s="170"/>
      <c r="BJ456" s="112"/>
      <c r="BK456" s="112"/>
      <c r="BL456" s="112"/>
      <c r="BM456" s="112"/>
      <c r="BN456" s="199"/>
      <c r="BO456" s="505" t="s">
        <v>130</v>
      </c>
      <c r="BP456" s="506"/>
      <c r="BQ456" s="506"/>
      <c r="BR456" s="506"/>
      <c r="BS456" s="505" t="s">
        <v>130</v>
      </c>
      <c r="BT456" s="506"/>
      <c r="BU456" s="506"/>
      <c r="BV456" s="507"/>
    </row>
    <row r="457" spans="2:74" ht="14.25" customHeight="1">
      <c r="B457" s="571"/>
      <c r="C457" s="572"/>
      <c r="D457" s="572"/>
      <c r="E457" s="572"/>
      <c r="F457" s="623"/>
      <c r="G457" s="571"/>
      <c r="H457" s="572"/>
      <c r="I457" s="572"/>
      <c r="J457" s="572"/>
      <c r="K457" s="623"/>
      <c r="L457" s="622"/>
      <c r="M457" s="622"/>
      <c r="N457" s="622"/>
      <c r="O457" s="622"/>
      <c r="P457" s="622"/>
      <c r="Q457" s="622"/>
      <c r="R457" s="647"/>
      <c r="S457" s="647"/>
      <c r="T457" s="647"/>
      <c r="U457" s="647"/>
      <c r="V457" s="647"/>
      <c r="W457" s="510" t="s">
        <v>74</v>
      </c>
      <c r="X457" s="511"/>
      <c r="Y457" s="531"/>
      <c r="Z457" s="531"/>
      <c r="AA457" s="531"/>
      <c r="AB457" s="531"/>
      <c r="AC457" s="531"/>
      <c r="AD457" s="531"/>
      <c r="AE457" s="510" t="s">
        <v>74</v>
      </c>
      <c r="AF457" s="511"/>
      <c r="AG457" s="120" t="s">
        <v>585</v>
      </c>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279" t="s">
        <v>565</v>
      </c>
      <c r="BI457" s="229"/>
      <c r="BJ457" s="394"/>
      <c r="BK457" s="394"/>
      <c r="BL457" s="394"/>
      <c r="BM457" s="394"/>
      <c r="BN457" s="395"/>
      <c r="BO457" s="122"/>
      <c r="BP457" s="120"/>
      <c r="BQ457" s="120"/>
      <c r="BR457" s="120"/>
      <c r="BS457" s="122"/>
      <c r="BT457" s="120"/>
      <c r="BU457" s="120"/>
      <c r="BV457" s="126"/>
    </row>
    <row r="458" spans="2:74" ht="14.25" customHeight="1">
      <c r="B458" s="571"/>
      <c r="C458" s="572"/>
      <c r="D458" s="572"/>
      <c r="E458" s="572"/>
      <c r="F458" s="623"/>
      <c r="G458" s="571"/>
      <c r="H458" s="572"/>
      <c r="I458" s="572"/>
      <c r="J458" s="572"/>
      <c r="K458" s="623"/>
      <c r="L458" s="622"/>
      <c r="M458" s="622"/>
      <c r="N458" s="622"/>
      <c r="O458" s="622"/>
      <c r="P458" s="622"/>
      <c r="Q458" s="622"/>
      <c r="R458" s="647"/>
      <c r="S458" s="647"/>
      <c r="T458" s="647"/>
      <c r="U458" s="647"/>
      <c r="V458" s="647"/>
      <c r="W458" s="508" t="s">
        <v>74</v>
      </c>
      <c r="X458" s="509"/>
      <c r="Y458" s="517"/>
      <c r="Z458" s="517"/>
      <c r="AA458" s="517"/>
      <c r="AB458" s="517"/>
      <c r="AC458" s="517"/>
      <c r="AD458" s="517"/>
      <c r="AE458" s="508" t="s">
        <v>74</v>
      </c>
      <c r="AF458" s="509"/>
      <c r="AG458" s="121" t="s">
        <v>586</v>
      </c>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280" t="s">
        <v>565</v>
      </c>
      <c r="BI458" s="229"/>
      <c r="BJ458" s="394"/>
      <c r="BK458" s="394"/>
      <c r="BL458" s="394"/>
      <c r="BM458" s="394"/>
      <c r="BN458" s="395"/>
      <c r="BO458" s="122"/>
      <c r="BP458" s="120"/>
      <c r="BQ458" s="120"/>
      <c r="BR458" s="120"/>
      <c r="BS458" s="122"/>
      <c r="BT458" s="120"/>
      <c r="BU458" s="120"/>
      <c r="BV458" s="126"/>
    </row>
    <row r="459" spans="2:74" ht="14.25" customHeight="1">
      <c r="B459" s="571"/>
      <c r="C459" s="572"/>
      <c r="D459" s="572"/>
      <c r="E459" s="572"/>
      <c r="F459" s="623"/>
      <c r="G459" s="571"/>
      <c r="H459" s="572"/>
      <c r="I459" s="572"/>
      <c r="J459" s="572"/>
      <c r="K459" s="623"/>
      <c r="L459" s="622" t="s">
        <v>266</v>
      </c>
      <c r="M459" s="622"/>
      <c r="N459" s="622"/>
      <c r="O459" s="622"/>
      <c r="P459" s="622"/>
      <c r="Q459" s="622"/>
      <c r="R459" s="647" t="s">
        <v>69</v>
      </c>
      <c r="S459" s="647"/>
      <c r="T459" s="647"/>
      <c r="U459" s="647"/>
      <c r="V459" s="647"/>
      <c r="W459" s="512" t="s">
        <v>74</v>
      </c>
      <c r="X459" s="513"/>
      <c r="Y459" s="116" t="s">
        <v>63</v>
      </c>
      <c r="Z459" s="116"/>
      <c r="AA459" s="116"/>
      <c r="AB459" s="116"/>
      <c r="AC459" s="116"/>
      <c r="AD459" s="116"/>
      <c r="AE459" s="512" t="s">
        <v>74</v>
      </c>
      <c r="AF459" s="513"/>
      <c r="AG459" s="116" t="s">
        <v>587</v>
      </c>
      <c r="AH459" s="116"/>
      <c r="AI459" s="116"/>
      <c r="AJ459" s="116"/>
      <c r="AK459" s="116"/>
      <c r="AL459" s="116"/>
      <c r="AM459" s="116"/>
      <c r="AN459" s="116"/>
      <c r="AO459" s="116"/>
      <c r="AP459" s="116"/>
      <c r="AQ459" s="116"/>
      <c r="AR459" s="116"/>
      <c r="AS459" s="116"/>
      <c r="AT459" s="116"/>
      <c r="AU459" s="116"/>
      <c r="AV459" s="116"/>
      <c r="AW459" s="116"/>
      <c r="AX459" s="116"/>
      <c r="AY459" s="116"/>
      <c r="AZ459" s="120"/>
      <c r="BA459" s="120"/>
      <c r="BB459" s="120"/>
      <c r="BC459" s="120"/>
      <c r="BD459" s="120"/>
      <c r="BE459" s="120"/>
      <c r="BF459" s="120"/>
      <c r="BG459" s="120"/>
      <c r="BH459" s="279" t="s">
        <v>613</v>
      </c>
      <c r="BI459" s="499" t="s">
        <v>434</v>
      </c>
      <c r="BJ459" s="500"/>
      <c r="BK459" s="500"/>
      <c r="BL459" s="500"/>
      <c r="BM459" s="500"/>
      <c r="BN459" s="501"/>
      <c r="BO459" s="502" t="s">
        <v>129</v>
      </c>
      <c r="BP459" s="503"/>
      <c r="BQ459" s="503"/>
      <c r="BR459" s="503"/>
      <c r="BS459" s="502" t="s">
        <v>129</v>
      </c>
      <c r="BT459" s="503"/>
      <c r="BU459" s="503"/>
      <c r="BV459" s="504"/>
    </row>
    <row r="460" spans="2:74" ht="14.25" customHeight="1">
      <c r="B460" s="571"/>
      <c r="C460" s="572"/>
      <c r="D460" s="572"/>
      <c r="E460" s="572"/>
      <c r="F460" s="623"/>
      <c r="G460" s="571"/>
      <c r="H460" s="572"/>
      <c r="I460" s="572"/>
      <c r="J460" s="572"/>
      <c r="K460" s="623"/>
      <c r="L460" s="622"/>
      <c r="M460" s="622"/>
      <c r="N460" s="622"/>
      <c r="O460" s="622"/>
      <c r="P460" s="622"/>
      <c r="Q460" s="622"/>
      <c r="R460" s="647"/>
      <c r="S460" s="647"/>
      <c r="T460" s="647"/>
      <c r="U460" s="647"/>
      <c r="V460" s="647"/>
      <c r="W460" s="510" t="s">
        <v>74</v>
      </c>
      <c r="X460" s="511"/>
      <c r="Y460" s="120" t="s">
        <v>95</v>
      </c>
      <c r="Z460" s="120"/>
      <c r="AA460" s="120"/>
      <c r="AB460" s="120"/>
      <c r="AC460" s="120"/>
      <c r="AD460" s="120"/>
      <c r="AE460" s="510" t="s">
        <v>74</v>
      </c>
      <c r="AF460" s="511"/>
      <c r="AG460" s="120" t="s">
        <v>588</v>
      </c>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279" t="s">
        <v>613</v>
      </c>
      <c r="BI460" s="170"/>
      <c r="BJ460" s="112"/>
      <c r="BK460" s="112"/>
      <c r="BL460" s="112"/>
      <c r="BM460" s="112"/>
      <c r="BN460" s="199"/>
      <c r="BO460" s="505" t="s">
        <v>130</v>
      </c>
      <c r="BP460" s="506"/>
      <c r="BQ460" s="506"/>
      <c r="BR460" s="506"/>
      <c r="BS460" s="505" t="s">
        <v>130</v>
      </c>
      <c r="BT460" s="506"/>
      <c r="BU460" s="506"/>
      <c r="BV460" s="507"/>
    </row>
    <row r="461" spans="2:74" ht="14.25" customHeight="1">
      <c r="B461" s="571"/>
      <c r="C461" s="572"/>
      <c r="D461" s="572"/>
      <c r="E461" s="572"/>
      <c r="F461" s="623"/>
      <c r="G461" s="571"/>
      <c r="H461" s="572"/>
      <c r="I461" s="572"/>
      <c r="J461" s="572"/>
      <c r="K461" s="623"/>
      <c r="L461" s="622"/>
      <c r="M461" s="622"/>
      <c r="N461" s="622"/>
      <c r="O461" s="622"/>
      <c r="P461" s="622"/>
      <c r="Q461" s="622"/>
      <c r="R461" s="647"/>
      <c r="S461" s="647"/>
      <c r="T461" s="647"/>
      <c r="U461" s="647"/>
      <c r="V461" s="647"/>
      <c r="W461" s="510" t="s">
        <v>74</v>
      </c>
      <c r="X461" s="511"/>
      <c r="Y461" s="531"/>
      <c r="Z461" s="531"/>
      <c r="AA461" s="531"/>
      <c r="AB461" s="531"/>
      <c r="AC461" s="531"/>
      <c r="AD461" s="531"/>
      <c r="AE461" s="510" t="s">
        <v>74</v>
      </c>
      <c r="AF461" s="511"/>
      <c r="AG461" s="120" t="s">
        <v>589</v>
      </c>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279" t="s">
        <v>613</v>
      </c>
      <c r="BI461" s="229"/>
      <c r="BJ461" s="394"/>
      <c r="BK461" s="394"/>
      <c r="BL461" s="394"/>
      <c r="BM461" s="394"/>
      <c r="BN461" s="395"/>
      <c r="BO461" s="122"/>
      <c r="BP461" s="120"/>
      <c r="BQ461" s="120"/>
      <c r="BR461" s="120"/>
      <c r="BS461" s="122"/>
      <c r="BT461" s="120"/>
      <c r="BU461" s="120"/>
      <c r="BV461" s="126"/>
    </row>
    <row r="462" spans="2:74" ht="14.25" customHeight="1">
      <c r="B462" s="571"/>
      <c r="C462" s="572"/>
      <c r="D462" s="572"/>
      <c r="E462" s="572"/>
      <c r="F462" s="623"/>
      <c r="G462" s="571"/>
      <c r="H462" s="572"/>
      <c r="I462" s="572"/>
      <c r="J462" s="572"/>
      <c r="K462" s="623"/>
      <c r="L462" s="622"/>
      <c r="M462" s="622"/>
      <c r="N462" s="622"/>
      <c r="O462" s="622"/>
      <c r="P462" s="622"/>
      <c r="Q462" s="622"/>
      <c r="R462" s="647"/>
      <c r="S462" s="647"/>
      <c r="T462" s="647"/>
      <c r="U462" s="647"/>
      <c r="V462" s="647"/>
      <c r="W462" s="508" t="s">
        <v>74</v>
      </c>
      <c r="X462" s="509"/>
      <c r="Y462" s="517"/>
      <c r="Z462" s="517"/>
      <c r="AA462" s="517"/>
      <c r="AB462" s="517"/>
      <c r="AC462" s="517"/>
      <c r="AD462" s="517"/>
      <c r="AE462" s="508" t="s">
        <v>74</v>
      </c>
      <c r="AF462" s="509"/>
      <c r="AG462" s="121" t="s">
        <v>590</v>
      </c>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280" t="s">
        <v>613</v>
      </c>
      <c r="BI462" s="229"/>
      <c r="BJ462" s="394"/>
      <c r="BK462" s="394"/>
      <c r="BL462" s="394"/>
      <c r="BM462" s="394"/>
      <c r="BN462" s="395"/>
      <c r="BO462" s="122"/>
      <c r="BP462" s="120"/>
      <c r="BQ462" s="120"/>
      <c r="BR462" s="120"/>
      <c r="BS462" s="122"/>
      <c r="BT462" s="120"/>
      <c r="BU462" s="120"/>
      <c r="BV462" s="126"/>
    </row>
    <row r="463" spans="2:74" ht="14.25" customHeight="1">
      <c r="B463" s="571"/>
      <c r="C463" s="572"/>
      <c r="D463" s="572"/>
      <c r="E463" s="572"/>
      <c r="F463" s="623"/>
      <c r="G463" s="571"/>
      <c r="H463" s="572"/>
      <c r="I463" s="572"/>
      <c r="J463" s="572"/>
      <c r="K463" s="623"/>
      <c r="L463" s="622" t="s">
        <v>265</v>
      </c>
      <c r="M463" s="622"/>
      <c r="N463" s="622"/>
      <c r="O463" s="622"/>
      <c r="P463" s="622"/>
      <c r="Q463" s="622"/>
      <c r="R463" s="647" t="s">
        <v>69</v>
      </c>
      <c r="S463" s="647"/>
      <c r="T463" s="647"/>
      <c r="U463" s="647"/>
      <c r="V463" s="647"/>
      <c r="W463" s="512" t="s">
        <v>74</v>
      </c>
      <c r="X463" s="513"/>
      <c r="Y463" s="116" t="s">
        <v>63</v>
      </c>
      <c r="Z463" s="116"/>
      <c r="AA463" s="116"/>
      <c r="AB463" s="116"/>
      <c r="AC463" s="116"/>
      <c r="AD463" s="116"/>
      <c r="AE463" s="512" t="s">
        <v>74</v>
      </c>
      <c r="AF463" s="513"/>
      <c r="AG463" s="116" t="s">
        <v>591</v>
      </c>
      <c r="AH463" s="116"/>
      <c r="AI463" s="116"/>
      <c r="AJ463" s="116"/>
      <c r="AK463" s="116"/>
      <c r="AL463" s="116"/>
      <c r="AM463" s="116"/>
      <c r="AN463" s="116"/>
      <c r="AO463" s="116"/>
      <c r="AP463" s="116"/>
      <c r="AQ463" s="116"/>
      <c r="AR463" s="116"/>
      <c r="AS463" s="116"/>
      <c r="AT463" s="116"/>
      <c r="AU463" s="120"/>
      <c r="AV463" s="120"/>
      <c r="AW463" s="120"/>
      <c r="AX463" s="120"/>
      <c r="AY463" s="120"/>
      <c r="AZ463" s="120"/>
      <c r="BA463" s="120"/>
      <c r="BB463" s="120"/>
      <c r="BC463" s="120"/>
      <c r="BD463" s="120"/>
      <c r="BE463" s="120"/>
      <c r="BF463" s="120"/>
      <c r="BG463" s="120"/>
      <c r="BH463" s="279" t="s">
        <v>613</v>
      </c>
      <c r="BI463" s="499" t="s">
        <v>434</v>
      </c>
      <c r="BJ463" s="500"/>
      <c r="BK463" s="500"/>
      <c r="BL463" s="500"/>
      <c r="BM463" s="500"/>
      <c r="BN463" s="501"/>
      <c r="BO463" s="502" t="s">
        <v>129</v>
      </c>
      <c r="BP463" s="503"/>
      <c r="BQ463" s="503"/>
      <c r="BR463" s="503"/>
      <c r="BS463" s="502" t="s">
        <v>129</v>
      </c>
      <c r="BT463" s="503"/>
      <c r="BU463" s="503"/>
      <c r="BV463" s="504"/>
    </row>
    <row r="464" spans="2:74" ht="14.25" customHeight="1">
      <c r="B464" s="571"/>
      <c r="C464" s="572"/>
      <c r="D464" s="572"/>
      <c r="E464" s="572"/>
      <c r="F464" s="623"/>
      <c r="G464" s="571"/>
      <c r="H464" s="572"/>
      <c r="I464" s="572"/>
      <c r="J464" s="572"/>
      <c r="K464" s="623"/>
      <c r="L464" s="622"/>
      <c r="M464" s="622"/>
      <c r="N464" s="622"/>
      <c r="O464" s="622"/>
      <c r="P464" s="622"/>
      <c r="Q464" s="622"/>
      <c r="R464" s="647"/>
      <c r="S464" s="647"/>
      <c r="T464" s="647"/>
      <c r="U464" s="647"/>
      <c r="V464" s="647"/>
      <c r="W464" s="510" t="s">
        <v>74</v>
      </c>
      <c r="X464" s="511"/>
      <c r="Y464" s="120" t="s">
        <v>95</v>
      </c>
      <c r="Z464" s="120"/>
      <c r="AA464" s="120"/>
      <c r="AB464" s="120"/>
      <c r="AC464" s="120"/>
      <c r="AD464" s="120"/>
      <c r="AE464" s="510" t="s">
        <v>74</v>
      </c>
      <c r="AF464" s="511"/>
      <c r="AG464" s="120" t="s">
        <v>592</v>
      </c>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279" t="s">
        <v>613</v>
      </c>
      <c r="BI464" s="170"/>
      <c r="BJ464" s="112"/>
      <c r="BK464" s="112"/>
      <c r="BL464" s="112"/>
      <c r="BM464" s="112"/>
      <c r="BN464" s="199"/>
      <c r="BO464" s="505" t="s">
        <v>130</v>
      </c>
      <c r="BP464" s="506"/>
      <c r="BQ464" s="506"/>
      <c r="BR464" s="506"/>
      <c r="BS464" s="505" t="s">
        <v>130</v>
      </c>
      <c r="BT464" s="506"/>
      <c r="BU464" s="506"/>
      <c r="BV464" s="507"/>
    </row>
    <row r="465" spans="2:74" ht="14.25" customHeight="1">
      <c r="B465" s="571"/>
      <c r="C465" s="572"/>
      <c r="D465" s="572"/>
      <c r="E465" s="572"/>
      <c r="F465" s="623"/>
      <c r="G465" s="571"/>
      <c r="H465" s="572"/>
      <c r="I465" s="572"/>
      <c r="J465" s="572"/>
      <c r="K465" s="623"/>
      <c r="L465" s="622"/>
      <c r="M465" s="622"/>
      <c r="N465" s="622"/>
      <c r="O465" s="622"/>
      <c r="P465" s="622"/>
      <c r="Q465" s="622"/>
      <c r="R465" s="647"/>
      <c r="S465" s="647"/>
      <c r="T465" s="647"/>
      <c r="U465" s="647"/>
      <c r="V465" s="647"/>
      <c r="W465" s="510" t="s">
        <v>74</v>
      </c>
      <c r="X465" s="511"/>
      <c r="Y465" s="531"/>
      <c r="Z465" s="531"/>
      <c r="AA465" s="531"/>
      <c r="AB465" s="531"/>
      <c r="AC465" s="531"/>
      <c r="AD465" s="531"/>
      <c r="AE465" s="510" t="s">
        <v>74</v>
      </c>
      <c r="AF465" s="511"/>
      <c r="AG465" s="120" t="s">
        <v>593</v>
      </c>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279" t="s">
        <v>613</v>
      </c>
      <c r="BI465" s="229"/>
      <c r="BJ465" s="394"/>
      <c r="BK465" s="394"/>
      <c r="BL465" s="394"/>
      <c r="BM465" s="394"/>
      <c r="BN465" s="395"/>
      <c r="BO465" s="122"/>
      <c r="BP465" s="120"/>
      <c r="BQ465" s="120"/>
      <c r="BR465" s="120"/>
      <c r="BS465" s="122"/>
      <c r="BT465" s="120"/>
      <c r="BU465" s="120"/>
      <c r="BV465" s="126"/>
    </row>
    <row r="466" spans="2:74" ht="14.25" customHeight="1">
      <c r="B466" s="573"/>
      <c r="C466" s="574"/>
      <c r="D466" s="574"/>
      <c r="E466" s="574"/>
      <c r="F466" s="624"/>
      <c r="G466" s="573"/>
      <c r="H466" s="574"/>
      <c r="I466" s="574"/>
      <c r="J466" s="574"/>
      <c r="K466" s="624"/>
      <c r="L466" s="622"/>
      <c r="M466" s="622"/>
      <c r="N466" s="622"/>
      <c r="O466" s="622"/>
      <c r="P466" s="622"/>
      <c r="Q466" s="622"/>
      <c r="R466" s="647"/>
      <c r="S466" s="647"/>
      <c r="T466" s="647"/>
      <c r="U466" s="647"/>
      <c r="V466" s="647"/>
      <c r="W466" s="508" t="s">
        <v>74</v>
      </c>
      <c r="X466" s="509"/>
      <c r="Y466" s="517"/>
      <c r="Z466" s="517"/>
      <c r="AA466" s="517"/>
      <c r="AB466" s="517"/>
      <c r="AC466" s="517"/>
      <c r="AD466" s="517"/>
      <c r="AE466" s="508" t="s">
        <v>74</v>
      </c>
      <c r="AF466" s="509"/>
      <c r="AG466" s="121" t="s">
        <v>594</v>
      </c>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280" t="s">
        <v>613</v>
      </c>
      <c r="BI466" s="385"/>
      <c r="BJ466" s="386"/>
      <c r="BK466" s="386"/>
      <c r="BL466" s="386"/>
      <c r="BM466" s="386"/>
      <c r="BN466" s="387"/>
      <c r="BO466" s="124"/>
      <c r="BP466" s="121"/>
      <c r="BQ466" s="121"/>
      <c r="BR466" s="121"/>
      <c r="BS466" s="124"/>
      <c r="BT466" s="121"/>
      <c r="BU466" s="121"/>
      <c r="BV466" s="127"/>
    </row>
    <row r="467" spans="2:74" ht="13.5" customHeight="1"/>
    <row r="468" spans="2:74" ht="13.5" customHeight="1"/>
    <row r="469" spans="2:74" ht="13.5" customHeight="1"/>
    <row r="470" spans="2:74" ht="13.5" customHeight="1"/>
    <row r="471" spans="2:74" ht="13.5" customHeight="1"/>
    <row r="472" spans="2:74" ht="13.5" customHeight="1"/>
    <row r="473" spans="2:74" ht="13.5" customHeight="1"/>
    <row r="474" spans="2:74" ht="13.5" customHeight="1"/>
    <row r="475" spans="2:74" ht="13.5" customHeight="1"/>
    <row r="476" spans="2:74" ht="13.5" customHeight="1"/>
    <row r="477" spans="2:74" ht="13.5" customHeight="1"/>
    <row r="478" spans="2:74" ht="13.5" customHeight="1"/>
    <row r="479" spans="2:74" ht="13.5" customHeight="1"/>
    <row r="480" spans="2:74" ht="13.5" customHeight="1"/>
    <row r="481" spans="2:74" ht="13.5" customHeight="1"/>
    <row r="482" spans="2:74" ht="13.5" customHeight="1"/>
    <row r="483" spans="2:74" ht="13.5" customHeight="1"/>
    <row r="484" spans="2:74" ht="16.5" customHeight="1">
      <c r="B484" s="532" t="s">
        <v>17</v>
      </c>
      <c r="C484" s="532"/>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532"/>
      <c r="Z484" s="532"/>
      <c r="AA484" s="532"/>
      <c r="AB484" s="532"/>
      <c r="AC484" s="532"/>
      <c r="AD484" s="532"/>
      <c r="AE484" s="532"/>
      <c r="AF484" s="532"/>
      <c r="AG484" s="532"/>
      <c r="AH484" s="532"/>
      <c r="AI484" s="532"/>
      <c r="AJ484" s="532"/>
      <c r="AK484" s="532"/>
      <c r="AL484" s="532"/>
      <c r="AM484" s="532"/>
      <c r="AN484" s="532"/>
      <c r="AO484" s="532"/>
      <c r="AP484" s="532"/>
      <c r="AQ484" s="532"/>
      <c r="AR484" s="532"/>
      <c r="AS484" s="532"/>
      <c r="AT484" s="532"/>
      <c r="AU484" s="532"/>
      <c r="AV484" s="532"/>
      <c r="AW484" s="532"/>
      <c r="AX484" s="532"/>
      <c r="AY484" s="532"/>
      <c r="AZ484" s="532"/>
      <c r="BA484" s="532"/>
      <c r="BB484" s="532"/>
      <c r="BC484" s="532"/>
      <c r="BD484" s="532"/>
      <c r="BE484" s="532"/>
      <c r="BF484" s="532"/>
      <c r="BG484" s="532"/>
      <c r="BH484" s="532"/>
      <c r="BI484" s="532"/>
      <c r="BJ484" s="532"/>
      <c r="BK484" s="532"/>
      <c r="BL484" s="532"/>
      <c r="BM484" s="532"/>
      <c r="BN484" s="532"/>
      <c r="BO484" s="532"/>
      <c r="BP484" s="532"/>
      <c r="BQ484" s="532"/>
      <c r="BR484" s="532"/>
      <c r="BS484" s="532"/>
      <c r="BT484" s="532"/>
      <c r="BU484" s="532"/>
      <c r="BV484" s="532"/>
    </row>
    <row r="485" spans="2:74" ht="13.5" customHeight="1">
      <c r="B485" s="106" t="s">
        <v>931</v>
      </c>
      <c r="BO485" s="107" t="s">
        <v>888</v>
      </c>
    </row>
    <row r="486" spans="2:74" ht="12" customHeight="1">
      <c r="B486" s="106" t="s">
        <v>104</v>
      </c>
    </row>
    <row r="487" spans="2:74" ht="12" customHeight="1">
      <c r="B487" s="106" t="s">
        <v>894</v>
      </c>
    </row>
    <row r="488" spans="2:74" ht="12" customHeight="1"/>
    <row r="489" spans="2:74" ht="12" customHeight="1">
      <c r="B489" s="106" t="s">
        <v>950</v>
      </c>
    </row>
    <row r="490" spans="2:74" ht="12" customHeight="1">
      <c r="B490" s="106" t="s">
        <v>948</v>
      </c>
    </row>
    <row r="491" spans="2:74" ht="12" customHeight="1">
      <c r="B491" s="106" t="s">
        <v>949</v>
      </c>
    </row>
    <row r="492" spans="2:74" ht="12" customHeight="1">
      <c r="B492" s="706" t="s">
        <v>960</v>
      </c>
      <c r="C492" s="706"/>
      <c r="D492" s="706"/>
      <c r="E492" s="706"/>
      <c r="F492" s="706"/>
      <c r="G492" s="706"/>
      <c r="H492" s="706"/>
      <c r="I492" s="706"/>
      <c r="J492" s="706"/>
      <c r="K492" s="706"/>
      <c r="L492" s="706"/>
      <c r="M492" s="706"/>
      <c r="N492" s="706"/>
      <c r="O492" s="706"/>
      <c r="P492" s="706"/>
      <c r="Q492" s="706"/>
      <c r="R492" s="706"/>
      <c r="S492" s="706"/>
      <c r="T492" s="706"/>
      <c r="U492" s="706"/>
      <c r="V492" s="706"/>
      <c r="W492" s="706"/>
      <c r="X492" s="706"/>
      <c r="Y492" s="706"/>
      <c r="Z492" s="706"/>
      <c r="AA492" s="706"/>
      <c r="AB492" s="706"/>
      <c r="AC492" s="706"/>
      <c r="AD492" s="706"/>
      <c r="AE492" s="706"/>
      <c r="AF492" s="706"/>
      <c r="AG492" s="706"/>
      <c r="AH492" s="706"/>
      <c r="AI492" s="706"/>
      <c r="AJ492" s="706"/>
      <c r="AK492" s="706"/>
      <c r="AL492" s="706"/>
      <c r="AM492" s="706"/>
      <c r="AN492" s="706"/>
      <c r="AO492" s="706"/>
      <c r="AP492" s="706"/>
      <c r="AQ492" s="706"/>
      <c r="AR492" s="706"/>
      <c r="AS492" s="706"/>
      <c r="AT492" s="706"/>
      <c r="AU492" s="706"/>
      <c r="AV492" s="706"/>
      <c r="AW492" s="706"/>
      <c r="AX492" s="706"/>
      <c r="AY492" s="706"/>
      <c r="AZ492" s="706"/>
      <c r="BA492" s="706"/>
      <c r="BB492" s="706"/>
      <c r="BC492" s="706"/>
      <c r="BD492" s="706"/>
      <c r="BE492" s="706"/>
      <c r="BF492" s="706"/>
      <c r="BG492" s="706"/>
      <c r="BH492" s="706"/>
      <c r="BI492" s="706"/>
      <c r="BJ492" s="706"/>
      <c r="BK492" s="706"/>
      <c r="BL492" s="706"/>
      <c r="BM492" s="706"/>
      <c r="BN492" s="706"/>
      <c r="BO492" s="706"/>
      <c r="BP492" s="706"/>
      <c r="BQ492" s="706"/>
      <c r="BR492" s="706"/>
      <c r="BS492" s="706"/>
      <c r="BT492" s="706"/>
      <c r="BU492" s="706"/>
      <c r="BV492" s="706"/>
    </row>
    <row r="493" spans="2:74" ht="12" customHeight="1">
      <c r="B493" s="706"/>
      <c r="C493" s="706"/>
      <c r="D493" s="706"/>
      <c r="E493" s="706"/>
      <c r="F493" s="706"/>
      <c r="G493" s="706"/>
      <c r="H493" s="706"/>
      <c r="I493" s="706"/>
      <c r="J493" s="706"/>
      <c r="K493" s="706"/>
      <c r="L493" s="706"/>
      <c r="M493" s="706"/>
      <c r="N493" s="706"/>
      <c r="O493" s="706"/>
      <c r="P493" s="706"/>
      <c r="Q493" s="706"/>
      <c r="R493" s="706"/>
      <c r="S493" s="706"/>
      <c r="T493" s="706"/>
      <c r="U493" s="706"/>
      <c r="V493" s="706"/>
      <c r="W493" s="706"/>
      <c r="X493" s="706"/>
      <c r="Y493" s="706"/>
      <c r="Z493" s="706"/>
      <c r="AA493" s="706"/>
      <c r="AB493" s="706"/>
      <c r="AC493" s="706"/>
      <c r="AD493" s="706"/>
      <c r="AE493" s="706"/>
      <c r="AF493" s="706"/>
      <c r="AG493" s="706"/>
      <c r="AH493" s="706"/>
      <c r="AI493" s="706"/>
      <c r="AJ493" s="706"/>
      <c r="AK493" s="706"/>
      <c r="AL493" s="706"/>
      <c r="AM493" s="706"/>
      <c r="AN493" s="706"/>
      <c r="AO493" s="706"/>
      <c r="AP493" s="706"/>
      <c r="AQ493" s="706"/>
      <c r="AR493" s="706"/>
      <c r="AS493" s="706"/>
      <c r="AT493" s="706"/>
      <c r="AU493" s="706"/>
      <c r="AV493" s="706"/>
      <c r="AW493" s="706"/>
      <c r="AX493" s="706"/>
      <c r="AY493" s="706"/>
      <c r="AZ493" s="706"/>
      <c r="BA493" s="706"/>
      <c r="BB493" s="706"/>
      <c r="BC493" s="706"/>
      <c r="BD493" s="706"/>
      <c r="BE493" s="706"/>
      <c r="BF493" s="706"/>
      <c r="BG493" s="706"/>
      <c r="BH493" s="706"/>
      <c r="BI493" s="706"/>
      <c r="BJ493" s="706"/>
      <c r="BK493" s="706"/>
      <c r="BL493" s="706"/>
      <c r="BM493" s="706"/>
      <c r="BN493" s="706"/>
      <c r="BO493" s="706"/>
      <c r="BP493" s="706"/>
      <c r="BQ493" s="706"/>
      <c r="BR493" s="706"/>
      <c r="BS493" s="706"/>
      <c r="BT493" s="706"/>
      <c r="BU493" s="706"/>
      <c r="BV493" s="706"/>
    </row>
    <row r="494" spans="2:74" ht="12" customHeight="1">
      <c r="B494" s="526" t="s">
        <v>124</v>
      </c>
      <c r="C494" s="526"/>
      <c r="D494" s="526"/>
      <c r="E494" s="526"/>
      <c r="F494" s="526"/>
      <c r="G494" s="526"/>
      <c r="H494" s="526"/>
      <c r="I494" s="526"/>
      <c r="J494" s="526"/>
      <c r="K494" s="526"/>
      <c r="L494" s="526"/>
      <c r="M494" s="526"/>
      <c r="N494" s="526"/>
      <c r="O494" s="526"/>
      <c r="P494" s="526"/>
      <c r="Q494" s="526"/>
      <c r="R494" s="526"/>
      <c r="S494" s="526"/>
      <c r="T494" s="526"/>
      <c r="U494" s="526"/>
      <c r="V494" s="526"/>
      <c r="W494" s="526"/>
      <c r="X494" s="526"/>
      <c r="Y494" s="526"/>
      <c r="Z494" s="526"/>
      <c r="AA494" s="526"/>
      <c r="AB494" s="526"/>
      <c r="AC494" s="526"/>
      <c r="AD494" s="526"/>
      <c r="AE494" s="526"/>
      <c r="AF494" s="526"/>
      <c r="AG494" s="526"/>
      <c r="AH494" s="526"/>
      <c r="AI494" s="526"/>
      <c r="AJ494" s="526"/>
      <c r="AK494" s="526"/>
      <c r="AL494" s="526"/>
      <c r="AM494" s="526"/>
      <c r="AN494" s="526"/>
      <c r="AO494" s="526"/>
      <c r="AP494" s="526"/>
      <c r="AQ494" s="526"/>
      <c r="AR494" s="526"/>
      <c r="AS494" s="526"/>
      <c r="AT494" s="526"/>
      <c r="AU494" s="526"/>
      <c r="AV494" s="526"/>
      <c r="AW494" s="526"/>
      <c r="AX494" s="526"/>
      <c r="AY494" s="526"/>
      <c r="AZ494" s="526"/>
      <c r="BA494" s="526"/>
      <c r="BB494" s="526"/>
      <c r="BC494" s="526"/>
      <c r="BD494" s="526"/>
      <c r="BE494" s="526"/>
      <c r="BF494" s="526"/>
      <c r="BG494" s="526"/>
      <c r="BH494" s="526"/>
      <c r="BI494" s="526"/>
      <c r="BJ494" s="526"/>
      <c r="BK494" s="526"/>
      <c r="BL494" s="526"/>
      <c r="BM494" s="526"/>
      <c r="BN494" s="526"/>
      <c r="BO494" s="526"/>
      <c r="BP494" s="526"/>
      <c r="BQ494" s="526"/>
      <c r="BR494" s="526"/>
      <c r="BS494" s="526"/>
      <c r="BT494" s="526"/>
      <c r="BU494" s="526"/>
      <c r="BV494" s="526"/>
    </row>
    <row r="495" spans="2:74" ht="15.75" customHeight="1">
      <c r="B495" s="520"/>
      <c r="C495" s="520"/>
      <c r="D495" s="520"/>
      <c r="E495" s="520"/>
      <c r="F495" s="520"/>
      <c r="G495" s="521" t="s">
        <v>18</v>
      </c>
      <c r="H495" s="521"/>
      <c r="I495" s="521"/>
      <c r="J495" s="521"/>
      <c r="K495" s="521"/>
      <c r="L495" s="534" t="s">
        <v>959</v>
      </c>
      <c r="M495" s="535"/>
      <c r="N495" s="535"/>
      <c r="O495" s="535"/>
      <c r="P495" s="535"/>
      <c r="Q495" s="536"/>
      <c r="R495" s="521" t="s">
        <v>430</v>
      </c>
      <c r="S495" s="521"/>
      <c r="T495" s="521"/>
      <c r="U495" s="521"/>
      <c r="V495" s="521"/>
      <c r="W495" s="522" t="s">
        <v>432</v>
      </c>
      <c r="X495" s="523"/>
      <c r="Y495" s="523"/>
      <c r="Z495" s="523"/>
      <c r="AA495" s="523"/>
      <c r="AB495" s="523"/>
      <c r="AC495" s="523"/>
      <c r="AD495" s="523"/>
      <c r="AE495" s="522" t="s">
        <v>433</v>
      </c>
      <c r="AF495" s="523"/>
      <c r="AG495" s="523"/>
      <c r="AH495" s="523"/>
      <c r="AI495" s="523"/>
      <c r="AJ495" s="523"/>
      <c r="AK495" s="523"/>
      <c r="AL495" s="523"/>
      <c r="AM495" s="523"/>
      <c r="AN495" s="523"/>
      <c r="AO495" s="523"/>
      <c r="AP495" s="523"/>
      <c r="AQ495" s="523"/>
      <c r="AR495" s="523"/>
      <c r="AS495" s="523"/>
      <c r="AT495" s="523"/>
      <c r="AU495" s="523"/>
      <c r="AV495" s="523"/>
      <c r="AW495" s="523"/>
      <c r="AX495" s="523"/>
      <c r="AY495" s="523"/>
      <c r="AZ495" s="523"/>
      <c r="BA495" s="523"/>
      <c r="BB495" s="523"/>
      <c r="BC495" s="523"/>
      <c r="BD495" s="523"/>
      <c r="BE495" s="523"/>
      <c r="BF495" s="523"/>
      <c r="BG495" s="523"/>
      <c r="BH495" s="524"/>
      <c r="BI495" s="519" t="s">
        <v>19</v>
      </c>
      <c r="BJ495" s="519"/>
      <c r="BK495" s="519"/>
      <c r="BL495" s="519"/>
      <c r="BM495" s="519"/>
      <c r="BN495" s="519"/>
      <c r="BO495" s="520" t="s">
        <v>20</v>
      </c>
      <c r="BP495" s="520"/>
      <c r="BQ495" s="520"/>
      <c r="BR495" s="520"/>
      <c r="BS495" s="520"/>
      <c r="BT495" s="520"/>
      <c r="BU495" s="520"/>
      <c r="BV495" s="520"/>
    </row>
    <row r="496" spans="2:74" ht="15.75" customHeight="1">
      <c r="B496" s="520"/>
      <c r="C496" s="520"/>
      <c r="D496" s="520"/>
      <c r="E496" s="520"/>
      <c r="F496" s="520"/>
      <c r="G496" s="521"/>
      <c r="H496" s="521"/>
      <c r="I496" s="521"/>
      <c r="J496" s="521"/>
      <c r="K496" s="521"/>
      <c r="L496" s="537"/>
      <c r="M496" s="538"/>
      <c r="N496" s="538"/>
      <c r="O496" s="538"/>
      <c r="P496" s="538"/>
      <c r="Q496" s="539"/>
      <c r="R496" s="521"/>
      <c r="S496" s="521"/>
      <c r="T496" s="521"/>
      <c r="U496" s="521"/>
      <c r="V496" s="521"/>
      <c r="W496" s="525"/>
      <c r="X496" s="526"/>
      <c r="Y496" s="526"/>
      <c r="Z496" s="526"/>
      <c r="AA496" s="526"/>
      <c r="AB496" s="526"/>
      <c r="AC496" s="526"/>
      <c r="AD496" s="526"/>
      <c r="AE496" s="525"/>
      <c r="AF496" s="526"/>
      <c r="AG496" s="526"/>
      <c r="AH496" s="526"/>
      <c r="AI496" s="526"/>
      <c r="AJ496" s="526"/>
      <c r="AK496" s="526"/>
      <c r="AL496" s="526"/>
      <c r="AM496" s="526"/>
      <c r="AN496" s="526"/>
      <c r="AO496" s="526"/>
      <c r="AP496" s="526"/>
      <c r="AQ496" s="526"/>
      <c r="AR496" s="526"/>
      <c r="AS496" s="526"/>
      <c r="AT496" s="526"/>
      <c r="AU496" s="526"/>
      <c r="AV496" s="526"/>
      <c r="AW496" s="526"/>
      <c r="AX496" s="526"/>
      <c r="AY496" s="526"/>
      <c r="AZ496" s="526"/>
      <c r="BA496" s="526"/>
      <c r="BB496" s="526"/>
      <c r="BC496" s="526"/>
      <c r="BD496" s="526"/>
      <c r="BE496" s="526"/>
      <c r="BF496" s="526"/>
      <c r="BG496" s="526"/>
      <c r="BH496" s="527"/>
      <c r="BI496" s="525" t="s">
        <v>434</v>
      </c>
      <c r="BJ496" s="526"/>
      <c r="BK496" s="526"/>
      <c r="BL496" s="526"/>
      <c r="BM496" s="526"/>
      <c r="BN496" s="527"/>
      <c r="BO496" s="520" t="s">
        <v>47</v>
      </c>
      <c r="BP496" s="520"/>
      <c r="BQ496" s="520"/>
      <c r="BR496" s="520"/>
      <c r="BS496" s="520" t="s">
        <v>48</v>
      </c>
      <c r="BT496" s="520"/>
      <c r="BU496" s="520"/>
      <c r="BV496" s="520"/>
    </row>
    <row r="497" spans="2:74" ht="14.25" customHeight="1">
      <c r="B497" s="169" t="s">
        <v>217</v>
      </c>
      <c r="C497" s="274"/>
      <c r="D497" s="274"/>
      <c r="E497" s="274"/>
      <c r="F497" s="275"/>
      <c r="G497" s="169" t="s">
        <v>216</v>
      </c>
      <c r="H497" s="274"/>
      <c r="I497" s="274"/>
      <c r="J497" s="274"/>
      <c r="K497" s="275"/>
      <c r="L497" s="622" t="s">
        <v>264</v>
      </c>
      <c r="M497" s="622"/>
      <c r="N497" s="622"/>
      <c r="O497" s="622"/>
      <c r="P497" s="622"/>
      <c r="Q497" s="622"/>
      <c r="R497" s="647" t="s">
        <v>69</v>
      </c>
      <c r="S497" s="647"/>
      <c r="T497" s="647"/>
      <c r="U497" s="647"/>
      <c r="V497" s="647"/>
      <c r="W497" s="512" t="s">
        <v>74</v>
      </c>
      <c r="X497" s="513"/>
      <c r="Y497" s="116" t="s">
        <v>63</v>
      </c>
      <c r="Z497" s="116"/>
      <c r="AA497" s="116"/>
      <c r="AB497" s="116"/>
      <c r="AC497" s="116"/>
      <c r="AD497" s="116"/>
      <c r="AE497" s="512" t="s">
        <v>74</v>
      </c>
      <c r="AF497" s="513"/>
      <c r="AG497" s="116" t="s">
        <v>596</v>
      </c>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281" t="s">
        <v>612</v>
      </c>
      <c r="BI497" s="499" t="s">
        <v>434</v>
      </c>
      <c r="BJ497" s="500"/>
      <c r="BK497" s="500"/>
      <c r="BL497" s="500"/>
      <c r="BM497" s="500"/>
      <c r="BN497" s="501"/>
      <c r="BO497" s="502" t="s">
        <v>129</v>
      </c>
      <c r="BP497" s="503"/>
      <c r="BQ497" s="503"/>
      <c r="BR497" s="503"/>
      <c r="BS497" s="502" t="s">
        <v>129</v>
      </c>
      <c r="BT497" s="503"/>
      <c r="BU497" s="503"/>
      <c r="BV497" s="504"/>
    </row>
    <row r="498" spans="2:74" ht="14.25" customHeight="1">
      <c r="B498" s="571" t="s">
        <v>213</v>
      </c>
      <c r="C498" s="572"/>
      <c r="D498" s="572"/>
      <c r="E498" s="572"/>
      <c r="F498" s="623"/>
      <c r="G498" s="571" t="s">
        <v>212</v>
      </c>
      <c r="H498" s="572"/>
      <c r="I498" s="572"/>
      <c r="J498" s="572"/>
      <c r="K498" s="623"/>
      <c r="L498" s="622"/>
      <c r="M498" s="622"/>
      <c r="N498" s="622"/>
      <c r="O498" s="622"/>
      <c r="P498" s="622"/>
      <c r="Q498" s="622"/>
      <c r="R498" s="647"/>
      <c r="S498" s="647"/>
      <c r="T498" s="647"/>
      <c r="U498" s="647"/>
      <c r="V498" s="647"/>
      <c r="W498" s="510" t="s">
        <v>74</v>
      </c>
      <c r="X498" s="511"/>
      <c r="Y498" s="120" t="s">
        <v>95</v>
      </c>
      <c r="Z498" s="120"/>
      <c r="AA498" s="120"/>
      <c r="AB498" s="120"/>
      <c r="AC498" s="120"/>
      <c r="AD498" s="120"/>
      <c r="AE498" s="510" t="s">
        <v>74</v>
      </c>
      <c r="AF498" s="511"/>
      <c r="AG498" s="120" t="s">
        <v>597</v>
      </c>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279" t="s">
        <v>565</v>
      </c>
      <c r="BI498" s="229"/>
      <c r="BJ498" s="394"/>
      <c r="BK498" s="394"/>
      <c r="BL498" s="394"/>
      <c r="BM498" s="394"/>
      <c r="BN498" s="395"/>
      <c r="BO498" s="505" t="s">
        <v>130</v>
      </c>
      <c r="BP498" s="506"/>
      <c r="BQ498" s="506"/>
      <c r="BR498" s="506"/>
      <c r="BS498" s="505" t="s">
        <v>130</v>
      </c>
      <c r="BT498" s="506"/>
      <c r="BU498" s="506"/>
      <c r="BV498" s="507"/>
    </row>
    <row r="499" spans="2:74" ht="14.25" customHeight="1">
      <c r="B499" s="571"/>
      <c r="C499" s="572"/>
      <c r="D499" s="572"/>
      <c r="E499" s="572"/>
      <c r="F499" s="623"/>
      <c r="G499" s="571"/>
      <c r="H499" s="572"/>
      <c r="I499" s="572"/>
      <c r="J499" s="572"/>
      <c r="K499" s="623"/>
      <c r="L499" s="622"/>
      <c r="M499" s="622"/>
      <c r="N499" s="622"/>
      <c r="O499" s="622"/>
      <c r="P499" s="622"/>
      <c r="Q499" s="622"/>
      <c r="R499" s="647"/>
      <c r="S499" s="647"/>
      <c r="T499" s="647"/>
      <c r="U499" s="647"/>
      <c r="V499" s="647"/>
      <c r="W499" s="510" t="s">
        <v>74</v>
      </c>
      <c r="X499" s="511"/>
      <c r="Y499" s="269"/>
      <c r="Z499" s="269"/>
      <c r="AA499" s="269"/>
      <c r="AB499" s="269"/>
      <c r="AC499" s="269"/>
      <c r="AD499" s="269"/>
      <c r="AE499" s="510" t="s">
        <v>74</v>
      </c>
      <c r="AF499" s="511"/>
      <c r="AG499" s="120" t="s">
        <v>598</v>
      </c>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279" t="s">
        <v>565</v>
      </c>
      <c r="BI499" s="229"/>
      <c r="BJ499" s="394"/>
      <c r="BK499" s="394"/>
      <c r="BL499" s="394"/>
      <c r="BM499" s="394"/>
      <c r="BN499" s="395"/>
      <c r="BO499" s="122"/>
      <c r="BP499" s="120"/>
      <c r="BQ499" s="120"/>
      <c r="BR499" s="120"/>
      <c r="BS499" s="122"/>
      <c r="BT499" s="120"/>
      <c r="BU499" s="120"/>
      <c r="BV499" s="126"/>
    </row>
    <row r="500" spans="2:74" ht="14.25" customHeight="1">
      <c r="B500" s="571"/>
      <c r="C500" s="572"/>
      <c r="D500" s="572"/>
      <c r="E500" s="572"/>
      <c r="F500" s="623"/>
      <c r="G500" s="571"/>
      <c r="H500" s="572"/>
      <c r="I500" s="572"/>
      <c r="J500" s="572"/>
      <c r="K500" s="623"/>
      <c r="L500" s="622"/>
      <c r="M500" s="622"/>
      <c r="N500" s="622"/>
      <c r="O500" s="622"/>
      <c r="P500" s="622"/>
      <c r="Q500" s="622"/>
      <c r="R500" s="647"/>
      <c r="S500" s="647"/>
      <c r="T500" s="647"/>
      <c r="U500" s="647"/>
      <c r="V500" s="647"/>
      <c r="W500" s="510" t="s">
        <v>74</v>
      </c>
      <c r="X500" s="511"/>
      <c r="Y500" s="269"/>
      <c r="Z500" s="269"/>
      <c r="AA500" s="269"/>
      <c r="AB500" s="269"/>
      <c r="AC500" s="269"/>
      <c r="AD500" s="269"/>
      <c r="AE500" s="122"/>
      <c r="AF500" s="120"/>
      <c r="AG500" s="120" t="s">
        <v>599</v>
      </c>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I500" s="229"/>
      <c r="BJ500" s="394"/>
      <c r="BK500" s="394"/>
      <c r="BL500" s="394"/>
      <c r="BM500" s="394"/>
      <c r="BN500" s="395"/>
      <c r="BO500" s="122"/>
      <c r="BP500" s="120"/>
      <c r="BQ500" s="120"/>
      <c r="BR500" s="120"/>
      <c r="BS500" s="122"/>
      <c r="BT500" s="120"/>
      <c r="BU500" s="120"/>
      <c r="BV500" s="126"/>
    </row>
    <row r="501" spans="2:74" ht="14.25" customHeight="1">
      <c r="B501" s="571"/>
      <c r="C501" s="572"/>
      <c r="D501" s="572"/>
      <c r="E501" s="572"/>
      <c r="F501" s="623"/>
      <c r="G501" s="571"/>
      <c r="H501" s="572"/>
      <c r="I501" s="572"/>
      <c r="J501" s="572"/>
      <c r="K501" s="623"/>
      <c r="L501" s="622"/>
      <c r="M501" s="622"/>
      <c r="N501" s="622"/>
      <c r="O501" s="622"/>
      <c r="P501" s="622"/>
      <c r="Q501" s="622"/>
      <c r="R501" s="647"/>
      <c r="S501" s="647"/>
      <c r="T501" s="647"/>
      <c r="U501" s="647"/>
      <c r="V501" s="647"/>
      <c r="W501" s="510" t="s">
        <v>74</v>
      </c>
      <c r="X501" s="511"/>
      <c r="Y501" s="269"/>
      <c r="Z501" s="269"/>
      <c r="AA501" s="269"/>
      <c r="AB501" s="269"/>
      <c r="AC501" s="269"/>
      <c r="AD501" s="269"/>
      <c r="AE501" s="510" t="s">
        <v>74</v>
      </c>
      <c r="AF501" s="511"/>
      <c r="AG501" s="120" t="s">
        <v>600</v>
      </c>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279" t="s">
        <v>565</v>
      </c>
      <c r="BI501" s="229"/>
      <c r="BJ501" s="394"/>
      <c r="BK501" s="394"/>
      <c r="BL501" s="394"/>
      <c r="BM501" s="394"/>
      <c r="BN501" s="395"/>
      <c r="BO501" s="122"/>
      <c r="BP501" s="120"/>
      <c r="BQ501" s="120"/>
      <c r="BR501" s="120"/>
      <c r="BS501" s="122"/>
      <c r="BT501" s="120"/>
      <c r="BU501" s="120"/>
      <c r="BV501" s="126"/>
    </row>
    <row r="502" spans="2:74" ht="14.25" customHeight="1">
      <c r="B502" s="571"/>
      <c r="C502" s="572"/>
      <c r="D502" s="572"/>
      <c r="E502" s="572"/>
      <c r="F502" s="623"/>
      <c r="G502" s="571"/>
      <c r="H502" s="572"/>
      <c r="I502" s="572"/>
      <c r="J502" s="572"/>
      <c r="K502" s="623"/>
      <c r="L502" s="622"/>
      <c r="M502" s="622"/>
      <c r="N502" s="622"/>
      <c r="O502" s="622"/>
      <c r="P502" s="622"/>
      <c r="Q502" s="622"/>
      <c r="R502" s="647"/>
      <c r="S502" s="647"/>
      <c r="T502" s="647"/>
      <c r="U502" s="647"/>
      <c r="V502" s="647"/>
      <c r="W502" s="510" t="s">
        <v>74</v>
      </c>
      <c r="X502" s="511"/>
      <c r="Y502" s="269"/>
      <c r="Z502" s="269"/>
      <c r="AA502" s="269"/>
      <c r="AB502" s="269"/>
      <c r="AC502" s="269"/>
      <c r="AD502" s="269"/>
      <c r="AE502" s="510" t="s">
        <v>74</v>
      </c>
      <c r="AF502" s="511"/>
      <c r="AG502" s="120" t="s">
        <v>943</v>
      </c>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279" t="s">
        <v>565</v>
      </c>
      <c r="BI502" s="229"/>
      <c r="BJ502" s="394"/>
      <c r="BK502" s="394"/>
      <c r="BL502" s="394"/>
      <c r="BM502" s="394"/>
      <c r="BN502" s="395"/>
      <c r="BO502" s="122"/>
      <c r="BP502" s="120"/>
      <c r="BQ502" s="120"/>
      <c r="BR502" s="120"/>
      <c r="BS502" s="122"/>
      <c r="BT502" s="120"/>
      <c r="BU502" s="120"/>
      <c r="BV502" s="126"/>
    </row>
    <row r="503" spans="2:74" ht="14.25" customHeight="1">
      <c r="B503" s="571"/>
      <c r="C503" s="572"/>
      <c r="D503" s="572"/>
      <c r="E503" s="572"/>
      <c r="F503" s="623"/>
      <c r="G503" s="571"/>
      <c r="H503" s="572"/>
      <c r="I503" s="572"/>
      <c r="J503" s="572"/>
      <c r="K503" s="623"/>
      <c r="L503" s="622"/>
      <c r="M503" s="622"/>
      <c r="N503" s="622"/>
      <c r="O503" s="622"/>
      <c r="P503" s="622"/>
      <c r="Q503" s="622"/>
      <c r="R503" s="647"/>
      <c r="S503" s="647"/>
      <c r="T503" s="647"/>
      <c r="U503" s="647"/>
      <c r="V503" s="647"/>
      <c r="W503" s="510" t="s">
        <v>74</v>
      </c>
      <c r="X503" s="511"/>
      <c r="Y503" s="269"/>
      <c r="Z503" s="269"/>
      <c r="AA503" s="269"/>
      <c r="AB503" s="269"/>
      <c r="AC503" s="269"/>
      <c r="AD503" s="269"/>
      <c r="AE503" s="122"/>
      <c r="AF503" s="120"/>
      <c r="AG503" s="206" t="s">
        <v>601</v>
      </c>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I503" s="229"/>
      <c r="BJ503" s="394"/>
      <c r="BK503" s="394"/>
      <c r="BL503" s="394"/>
      <c r="BM503" s="394"/>
      <c r="BN503" s="395"/>
      <c r="BO503" s="122"/>
      <c r="BP503" s="120"/>
      <c r="BQ503" s="120"/>
      <c r="BR503" s="120"/>
      <c r="BS503" s="122"/>
      <c r="BT503" s="120"/>
      <c r="BU503" s="120"/>
      <c r="BV503" s="126"/>
    </row>
    <row r="504" spans="2:74" ht="14.25" customHeight="1">
      <c r="B504" s="571"/>
      <c r="C504" s="572"/>
      <c r="D504" s="572"/>
      <c r="E504" s="572"/>
      <c r="F504" s="623"/>
      <c r="G504" s="571"/>
      <c r="H504" s="572"/>
      <c r="I504" s="572"/>
      <c r="J504" s="572"/>
      <c r="K504" s="623"/>
      <c r="L504" s="622"/>
      <c r="M504" s="622"/>
      <c r="N504" s="622"/>
      <c r="O504" s="622"/>
      <c r="P504" s="622"/>
      <c r="Q504" s="622"/>
      <c r="R504" s="647"/>
      <c r="S504" s="647"/>
      <c r="T504" s="647"/>
      <c r="U504" s="647"/>
      <c r="V504" s="647"/>
      <c r="W504" s="508" t="s">
        <v>74</v>
      </c>
      <c r="X504" s="509"/>
      <c r="Y504" s="270"/>
      <c r="Z504" s="270"/>
      <c r="AA504" s="270"/>
      <c r="AB504" s="270"/>
      <c r="AC504" s="270"/>
      <c r="AD504" s="270"/>
      <c r="AE504" s="508" t="s">
        <v>74</v>
      </c>
      <c r="AF504" s="509"/>
      <c r="AG504" s="197" t="s">
        <v>602</v>
      </c>
      <c r="AH504" s="197"/>
      <c r="AI504" s="197"/>
      <c r="AJ504" s="197"/>
      <c r="AK504" s="197"/>
      <c r="AL504" s="197"/>
      <c r="AM504" s="197"/>
      <c r="AN504" s="197"/>
      <c r="AO504" s="197"/>
      <c r="AP504" s="197"/>
      <c r="AQ504" s="197"/>
      <c r="AR504" s="197"/>
      <c r="AS504" s="197"/>
      <c r="AT504" s="197"/>
      <c r="AU504" s="197"/>
      <c r="AV504" s="197"/>
      <c r="AW504" s="197"/>
      <c r="AX504" s="197"/>
      <c r="AY504" s="197"/>
      <c r="AZ504" s="197"/>
      <c r="BA504" s="197"/>
      <c r="BB504" s="197"/>
      <c r="BC504" s="197"/>
      <c r="BD504" s="197"/>
      <c r="BE504" s="197"/>
      <c r="BF504" s="197"/>
      <c r="BG504" s="946">
        <v>5</v>
      </c>
      <c r="BH504" s="947"/>
      <c r="BI504" s="170"/>
      <c r="BJ504" s="112"/>
      <c r="BK504" s="112"/>
      <c r="BL504" s="112"/>
      <c r="BM504" s="112"/>
      <c r="BN504" s="199"/>
      <c r="BO504" s="122"/>
      <c r="BP504" s="120"/>
      <c r="BQ504" s="120"/>
      <c r="BR504" s="120"/>
      <c r="BS504" s="122"/>
      <c r="BT504" s="120"/>
      <c r="BU504" s="120"/>
      <c r="BV504" s="126"/>
    </row>
    <row r="505" spans="2:74" ht="15.75" customHeight="1">
      <c r="B505" s="571"/>
      <c r="C505" s="572"/>
      <c r="D505" s="572"/>
      <c r="E505" s="572"/>
      <c r="F505" s="623"/>
      <c r="G505" s="571"/>
      <c r="H505" s="572"/>
      <c r="I505" s="572"/>
      <c r="J505" s="572"/>
      <c r="K505" s="623"/>
      <c r="L505" s="540" t="s">
        <v>215</v>
      </c>
      <c r="M505" s="541"/>
      <c r="N505" s="541"/>
      <c r="O505" s="541"/>
      <c r="P505" s="541"/>
      <c r="Q505" s="612"/>
      <c r="R505" s="512" t="s">
        <v>69</v>
      </c>
      <c r="S505" s="513"/>
      <c r="T505" s="513"/>
      <c r="U505" s="513"/>
      <c r="V505" s="514"/>
      <c r="W505" s="512" t="s">
        <v>74</v>
      </c>
      <c r="X505" s="513"/>
      <c r="Y505" s="116" t="s">
        <v>494</v>
      </c>
      <c r="Z505" s="116"/>
      <c r="AA505" s="116"/>
      <c r="AB505" s="116"/>
      <c r="AC505" s="116"/>
      <c r="AD505" s="116"/>
      <c r="AE505" s="510" t="s">
        <v>74</v>
      </c>
      <c r="AF505" s="511"/>
      <c r="AG505" s="234" t="s">
        <v>603</v>
      </c>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279" t="s">
        <v>612</v>
      </c>
      <c r="BI505" s="499" t="s">
        <v>434</v>
      </c>
      <c r="BJ505" s="500"/>
      <c r="BK505" s="500"/>
      <c r="BL505" s="500"/>
      <c r="BM505" s="500"/>
      <c r="BN505" s="501"/>
      <c r="BO505" s="502" t="s">
        <v>129</v>
      </c>
      <c r="BP505" s="503"/>
      <c r="BQ505" s="503"/>
      <c r="BR505" s="503"/>
      <c r="BS505" s="502" t="s">
        <v>129</v>
      </c>
      <c r="BT505" s="503"/>
      <c r="BU505" s="503"/>
      <c r="BV505" s="504"/>
    </row>
    <row r="506" spans="2:74" ht="15.75" customHeight="1">
      <c r="B506" s="571"/>
      <c r="C506" s="572"/>
      <c r="D506" s="572"/>
      <c r="E506" s="572"/>
      <c r="F506" s="623"/>
      <c r="G506" s="571"/>
      <c r="H506" s="572"/>
      <c r="I506" s="572"/>
      <c r="J506" s="572"/>
      <c r="K506" s="623"/>
      <c r="L506" s="542"/>
      <c r="M506" s="543"/>
      <c r="N506" s="543"/>
      <c r="O506" s="543"/>
      <c r="P506" s="543"/>
      <c r="Q506" s="613"/>
      <c r="R506" s="510"/>
      <c r="S506" s="511"/>
      <c r="T506" s="511"/>
      <c r="U506" s="511"/>
      <c r="V506" s="515"/>
      <c r="W506" s="510" t="s">
        <v>74</v>
      </c>
      <c r="X506" s="511"/>
      <c r="Y506" s="120" t="s">
        <v>63</v>
      </c>
      <c r="Z506" s="120"/>
      <c r="AA506" s="120"/>
      <c r="AB506" s="120"/>
      <c r="AC506" s="120"/>
      <c r="AD506" s="120"/>
      <c r="AE506" s="510" t="s">
        <v>74</v>
      </c>
      <c r="AF506" s="511"/>
      <c r="AG506" s="120" t="s">
        <v>576</v>
      </c>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279" t="s">
        <v>565</v>
      </c>
      <c r="BI506" s="229"/>
      <c r="BJ506" s="483"/>
      <c r="BK506" s="483"/>
      <c r="BL506" s="483"/>
      <c r="BM506" s="483"/>
      <c r="BN506" s="484"/>
      <c r="BO506" s="505" t="s">
        <v>130</v>
      </c>
      <c r="BP506" s="506"/>
      <c r="BQ506" s="506"/>
      <c r="BR506" s="506"/>
      <c r="BS506" s="505" t="s">
        <v>130</v>
      </c>
      <c r="BT506" s="506"/>
      <c r="BU506" s="506"/>
      <c r="BV506" s="507"/>
    </row>
    <row r="507" spans="2:74" ht="15.75" customHeight="1">
      <c r="B507" s="571"/>
      <c r="C507" s="572"/>
      <c r="D507" s="572"/>
      <c r="E507" s="572"/>
      <c r="F507" s="623"/>
      <c r="G507" s="571"/>
      <c r="H507" s="572"/>
      <c r="I507" s="572"/>
      <c r="J507" s="572"/>
      <c r="K507" s="623"/>
      <c r="L507" s="542"/>
      <c r="M507" s="543"/>
      <c r="N507" s="543"/>
      <c r="O507" s="543"/>
      <c r="P507" s="543"/>
      <c r="Q507" s="613"/>
      <c r="R507" s="510"/>
      <c r="S507" s="511"/>
      <c r="T507" s="511"/>
      <c r="U507" s="511"/>
      <c r="V507" s="515"/>
      <c r="W507" s="510" t="s">
        <v>74</v>
      </c>
      <c r="X507" s="511"/>
      <c r="Y507" s="120" t="s">
        <v>95</v>
      </c>
      <c r="Z507" s="120"/>
      <c r="AA507" s="120"/>
      <c r="AB507" s="120"/>
      <c r="AC507" s="120"/>
      <c r="AD507" s="120"/>
      <c r="AE507" s="510" t="s">
        <v>74</v>
      </c>
      <c r="AF507" s="511"/>
      <c r="AG507" s="120" t="s">
        <v>604</v>
      </c>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279" t="s">
        <v>614</v>
      </c>
      <c r="BI507" s="229"/>
      <c r="BJ507" s="394"/>
      <c r="BK507" s="394"/>
      <c r="BL507" s="394"/>
      <c r="BM507" s="394"/>
      <c r="BN507" s="395"/>
      <c r="BO507" s="122"/>
      <c r="BP507" s="120"/>
      <c r="BQ507" s="120"/>
      <c r="BR507" s="120"/>
      <c r="BS507" s="122"/>
      <c r="BT507" s="120"/>
      <c r="BU507" s="120"/>
      <c r="BV507" s="126"/>
    </row>
    <row r="508" spans="2:74" ht="15.75" customHeight="1">
      <c r="B508" s="571"/>
      <c r="C508" s="572"/>
      <c r="D508" s="572"/>
      <c r="E508" s="572"/>
      <c r="F508" s="623"/>
      <c r="G508" s="571"/>
      <c r="H508" s="572"/>
      <c r="I508" s="572"/>
      <c r="J508" s="572"/>
      <c r="K508" s="623"/>
      <c r="L508" s="542"/>
      <c r="M508" s="543"/>
      <c r="N508" s="543"/>
      <c r="O508" s="543"/>
      <c r="P508" s="543"/>
      <c r="Q508" s="613"/>
      <c r="R508" s="510"/>
      <c r="S508" s="511"/>
      <c r="T508" s="511"/>
      <c r="U508" s="511"/>
      <c r="V508" s="515"/>
      <c r="W508" s="510" t="s">
        <v>74</v>
      </c>
      <c r="X508" s="511"/>
      <c r="Y508" s="269"/>
      <c r="Z508" s="269"/>
      <c r="AA508" s="269"/>
      <c r="AB508" s="269"/>
      <c r="AC508" s="269"/>
      <c r="AD508" s="269"/>
      <c r="AE508" s="510" t="s">
        <v>74</v>
      </c>
      <c r="AF508" s="511"/>
      <c r="AG508" s="120" t="s">
        <v>605</v>
      </c>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279" t="s">
        <v>565</v>
      </c>
      <c r="BI508" s="229"/>
      <c r="BJ508" s="394"/>
      <c r="BK508" s="394"/>
      <c r="BL508" s="394"/>
      <c r="BM508" s="394"/>
      <c r="BN508" s="395"/>
      <c r="BO508" s="122"/>
      <c r="BP508" s="120"/>
      <c r="BQ508" s="120"/>
      <c r="BR508" s="120"/>
      <c r="BS508" s="122"/>
      <c r="BT508" s="120"/>
      <c r="BU508" s="120"/>
      <c r="BV508" s="126"/>
    </row>
    <row r="509" spans="2:74" ht="15.75" customHeight="1">
      <c r="B509" s="571"/>
      <c r="C509" s="572"/>
      <c r="D509" s="572"/>
      <c r="E509" s="572"/>
      <c r="F509" s="623"/>
      <c r="G509" s="571"/>
      <c r="H509" s="572"/>
      <c r="I509" s="572"/>
      <c r="J509" s="572"/>
      <c r="K509" s="623"/>
      <c r="L509" s="542"/>
      <c r="M509" s="543"/>
      <c r="N509" s="543"/>
      <c r="O509" s="543"/>
      <c r="P509" s="543"/>
      <c r="Q509" s="613"/>
      <c r="R509" s="510"/>
      <c r="S509" s="511"/>
      <c r="T509" s="511"/>
      <c r="U509" s="511"/>
      <c r="V509" s="515"/>
      <c r="W509" s="510" t="s">
        <v>74</v>
      </c>
      <c r="X509" s="511"/>
      <c r="Y509" s="269"/>
      <c r="Z509" s="269"/>
      <c r="AA509" s="269"/>
      <c r="AB509" s="269"/>
      <c r="AC509" s="269"/>
      <c r="AD509" s="269"/>
      <c r="AE509" s="510" t="s">
        <v>74</v>
      </c>
      <c r="AF509" s="511"/>
      <c r="AG509" s="120" t="s">
        <v>604</v>
      </c>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279" t="s">
        <v>614</v>
      </c>
      <c r="BI509" s="229"/>
      <c r="BJ509" s="394"/>
      <c r="BK509" s="394"/>
      <c r="BL509" s="394"/>
      <c r="BM509" s="394"/>
      <c r="BN509" s="395"/>
      <c r="BO509" s="122"/>
      <c r="BP509" s="120"/>
      <c r="BQ509" s="120"/>
      <c r="BR509" s="120"/>
      <c r="BS509" s="122"/>
      <c r="BT509" s="120"/>
      <c r="BU509" s="120"/>
      <c r="BV509" s="126"/>
    </row>
    <row r="510" spans="2:74" ht="15.75" customHeight="1">
      <c r="B510" s="571"/>
      <c r="C510" s="572"/>
      <c r="D510" s="572"/>
      <c r="E510" s="572"/>
      <c r="F510" s="623"/>
      <c r="G510" s="571"/>
      <c r="H510" s="572"/>
      <c r="I510" s="572"/>
      <c r="J510" s="572"/>
      <c r="K510" s="623"/>
      <c r="L510" s="542"/>
      <c r="M510" s="543"/>
      <c r="N510" s="543"/>
      <c r="O510" s="543"/>
      <c r="P510" s="543"/>
      <c r="Q510" s="613"/>
      <c r="R510" s="510"/>
      <c r="S510" s="511"/>
      <c r="T510" s="511"/>
      <c r="U510" s="511"/>
      <c r="V510" s="515"/>
      <c r="W510" s="510" t="s">
        <v>74</v>
      </c>
      <c r="X510" s="511"/>
      <c r="Y510" s="269"/>
      <c r="Z510" s="269"/>
      <c r="AA510" s="269"/>
      <c r="AB510" s="269"/>
      <c r="AC510" s="269"/>
      <c r="AD510" s="269"/>
      <c r="AE510" s="510" t="s">
        <v>74</v>
      </c>
      <c r="AF510" s="511"/>
      <c r="AG510" s="120" t="s">
        <v>942</v>
      </c>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279" t="s">
        <v>565</v>
      </c>
      <c r="BI510" s="229"/>
      <c r="BJ510" s="394"/>
      <c r="BK510" s="394"/>
      <c r="BL510" s="394"/>
      <c r="BM510" s="394"/>
      <c r="BN510" s="395"/>
      <c r="BO510" s="122"/>
      <c r="BP510" s="120"/>
      <c r="BQ510" s="120"/>
      <c r="BR510" s="120"/>
      <c r="BS510" s="122"/>
      <c r="BT510" s="120"/>
      <c r="BU510" s="120"/>
      <c r="BV510" s="126"/>
    </row>
    <row r="511" spans="2:74" ht="15.75" customHeight="1">
      <c r="B511" s="571"/>
      <c r="C511" s="572"/>
      <c r="D511" s="572"/>
      <c r="E511" s="572"/>
      <c r="F511" s="623"/>
      <c r="G511" s="571"/>
      <c r="H511" s="572"/>
      <c r="I511" s="572"/>
      <c r="J511" s="572"/>
      <c r="K511" s="623"/>
      <c r="L511" s="542"/>
      <c r="M511" s="543"/>
      <c r="N511" s="543"/>
      <c r="O511" s="543"/>
      <c r="P511" s="543"/>
      <c r="Q511" s="613"/>
      <c r="R511" s="510"/>
      <c r="S511" s="511"/>
      <c r="T511" s="511"/>
      <c r="U511" s="511"/>
      <c r="V511" s="515"/>
      <c r="W511" s="510" t="s">
        <v>74</v>
      </c>
      <c r="X511" s="511"/>
      <c r="Y511" s="269"/>
      <c r="Z511" s="269"/>
      <c r="AA511" s="269"/>
      <c r="AB511" s="269"/>
      <c r="AC511" s="269"/>
      <c r="AD511" s="269"/>
      <c r="AE511" s="510" t="s">
        <v>74</v>
      </c>
      <c r="AF511" s="511"/>
      <c r="AG511" s="120" t="s">
        <v>597</v>
      </c>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279" t="s">
        <v>565</v>
      </c>
      <c r="BI511" s="229"/>
      <c r="BJ511" s="394"/>
      <c r="BK511" s="394"/>
      <c r="BL511" s="394"/>
      <c r="BM511" s="394"/>
      <c r="BN511" s="395"/>
      <c r="BO511" s="122"/>
      <c r="BP511" s="120"/>
      <c r="BQ511" s="120"/>
      <c r="BR511" s="120"/>
      <c r="BS511" s="122"/>
      <c r="BT511" s="120"/>
      <c r="BU511" s="120"/>
      <c r="BV511" s="126"/>
    </row>
    <row r="512" spans="2:74" ht="15.75" customHeight="1">
      <c r="B512" s="571"/>
      <c r="C512" s="572"/>
      <c r="D512" s="572"/>
      <c r="E512" s="572"/>
      <c r="F512" s="623"/>
      <c r="G512" s="571"/>
      <c r="H512" s="572"/>
      <c r="I512" s="572"/>
      <c r="J512" s="572"/>
      <c r="K512" s="623"/>
      <c r="L512" s="542"/>
      <c r="M512" s="543"/>
      <c r="N512" s="543"/>
      <c r="O512" s="543"/>
      <c r="P512" s="543"/>
      <c r="Q512" s="613"/>
      <c r="R512" s="510"/>
      <c r="S512" s="511"/>
      <c r="T512" s="511"/>
      <c r="U512" s="511"/>
      <c r="V512" s="515"/>
      <c r="W512" s="510" t="s">
        <v>74</v>
      </c>
      <c r="X512" s="511"/>
      <c r="Y512" s="269"/>
      <c r="Z512" s="269"/>
      <c r="AA512" s="269"/>
      <c r="AB512" s="269"/>
      <c r="AC512" s="269"/>
      <c r="AD512" s="269"/>
      <c r="AE512" s="510" t="s">
        <v>74</v>
      </c>
      <c r="AF512" s="511"/>
      <c r="AG512" s="120" t="s">
        <v>606</v>
      </c>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279" t="s">
        <v>565</v>
      </c>
      <c r="BI512" s="170"/>
      <c r="BJ512" s="112"/>
      <c r="BK512" s="112"/>
      <c r="BL512" s="112"/>
      <c r="BM512" s="112"/>
      <c r="BN512" s="199"/>
      <c r="BO512" s="122"/>
      <c r="BP512" s="120"/>
      <c r="BQ512" s="120"/>
      <c r="BR512" s="120"/>
      <c r="BS512" s="122"/>
      <c r="BT512" s="120"/>
      <c r="BU512" s="120"/>
      <c r="BV512" s="126"/>
    </row>
    <row r="513" spans="2:74" ht="15.75" customHeight="1">
      <c r="B513" s="571"/>
      <c r="C513" s="572"/>
      <c r="D513" s="572"/>
      <c r="E513" s="572"/>
      <c r="F513" s="623"/>
      <c r="G513" s="571"/>
      <c r="H513" s="572"/>
      <c r="I513" s="572"/>
      <c r="J513" s="572"/>
      <c r="K513" s="623"/>
      <c r="L513" s="544"/>
      <c r="M513" s="545"/>
      <c r="N513" s="545"/>
      <c r="O513" s="545"/>
      <c r="P513" s="545"/>
      <c r="Q513" s="614"/>
      <c r="R513" s="508"/>
      <c r="S513" s="509"/>
      <c r="T513" s="509"/>
      <c r="U513" s="509"/>
      <c r="V513" s="516"/>
      <c r="W513" s="508" t="s">
        <v>74</v>
      </c>
      <c r="X513" s="509"/>
      <c r="Y513" s="270"/>
      <c r="Z513" s="270"/>
      <c r="AA513" s="270"/>
      <c r="AB513" s="270"/>
      <c r="AC513" s="270"/>
      <c r="AD513" s="270"/>
      <c r="AE513" s="124"/>
      <c r="AF513" s="121"/>
      <c r="AG513" s="121" t="s">
        <v>599</v>
      </c>
      <c r="AH513" s="121"/>
      <c r="AI513" s="121"/>
      <c r="AJ513" s="121"/>
      <c r="AK513" s="121"/>
      <c r="AL513" s="121"/>
      <c r="AM513" s="121"/>
      <c r="AN513" s="121"/>
      <c r="AO513" s="121"/>
      <c r="AP513" s="121"/>
      <c r="AQ513" s="121"/>
      <c r="AR513" s="121"/>
      <c r="AS513" s="121"/>
      <c r="AT513" s="121"/>
      <c r="AU513" s="121"/>
      <c r="AV513" s="121"/>
      <c r="AW513" s="121"/>
      <c r="AX513" s="121"/>
      <c r="AY513" s="121"/>
      <c r="AZ513" s="121"/>
      <c r="BA513" s="121"/>
      <c r="BB513" s="121"/>
      <c r="BC513" s="121"/>
      <c r="BD513" s="121"/>
      <c r="BE513" s="121"/>
      <c r="BF513" s="121"/>
      <c r="BG513" s="121"/>
      <c r="BH513" s="127"/>
      <c r="BI513" s="170"/>
      <c r="BJ513" s="112"/>
      <c r="BK513" s="112"/>
      <c r="BL513" s="112"/>
      <c r="BM513" s="112"/>
      <c r="BN513" s="199"/>
      <c r="BO513" s="122"/>
      <c r="BP513" s="120"/>
      <c r="BQ513" s="120"/>
      <c r="BR513" s="120"/>
      <c r="BS513" s="122"/>
      <c r="BT513" s="120"/>
      <c r="BU513" s="120"/>
      <c r="BV513" s="126"/>
    </row>
    <row r="514" spans="2:74" ht="15.75" customHeight="1">
      <c r="B514" s="571"/>
      <c r="C514" s="572"/>
      <c r="D514" s="572"/>
      <c r="E514" s="572"/>
      <c r="F514" s="623"/>
      <c r="G514" s="571"/>
      <c r="H514" s="572"/>
      <c r="I514" s="572"/>
      <c r="J514" s="572"/>
      <c r="K514" s="623"/>
      <c r="L514" s="832" t="s">
        <v>987</v>
      </c>
      <c r="M514" s="832"/>
      <c r="N514" s="832"/>
      <c r="O514" s="832"/>
      <c r="P514" s="832"/>
      <c r="Q514" s="832"/>
      <c r="R514" s="647" t="s">
        <v>69</v>
      </c>
      <c r="S514" s="647"/>
      <c r="T514" s="647"/>
      <c r="U514" s="647"/>
      <c r="V514" s="647"/>
      <c r="W514" s="512" t="s">
        <v>74</v>
      </c>
      <c r="X514" s="513"/>
      <c r="Y514" s="117" t="s">
        <v>617</v>
      </c>
      <c r="Z514" s="117"/>
      <c r="AA514" s="117"/>
      <c r="AB514" s="117"/>
      <c r="AC514" s="117"/>
      <c r="AD514" s="117"/>
      <c r="AE514" s="512" t="s">
        <v>74</v>
      </c>
      <c r="AF514" s="513"/>
      <c r="AG514" s="116" t="s">
        <v>607</v>
      </c>
      <c r="AH514" s="116"/>
      <c r="AI514" s="116"/>
      <c r="AJ514" s="116"/>
      <c r="AK514" s="116"/>
      <c r="AL514" s="116"/>
      <c r="AM514" s="116"/>
      <c r="AN514" s="116"/>
      <c r="AO514" s="116"/>
      <c r="AP514" s="116"/>
      <c r="AQ514" s="116"/>
      <c r="AR514" s="116"/>
      <c r="AS514" s="116"/>
      <c r="AT514" s="116"/>
      <c r="AU514" s="116"/>
      <c r="AV514" s="116"/>
      <c r="AW514" s="116"/>
      <c r="AX514" s="116"/>
      <c r="AY514" s="116"/>
      <c r="AZ514" s="116"/>
      <c r="BA514" s="120"/>
      <c r="BB514" s="120"/>
      <c r="BC514" s="120"/>
      <c r="BD514" s="120"/>
      <c r="BE514" s="120"/>
      <c r="BF514" s="120"/>
      <c r="BG514" s="120"/>
      <c r="BH514" s="279" t="s">
        <v>613</v>
      </c>
      <c r="BI514" s="499" t="s">
        <v>434</v>
      </c>
      <c r="BJ514" s="500"/>
      <c r="BK514" s="500"/>
      <c r="BL514" s="500"/>
      <c r="BM514" s="500"/>
      <c r="BN514" s="501"/>
      <c r="BO514" s="502" t="s">
        <v>129</v>
      </c>
      <c r="BP514" s="503"/>
      <c r="BQ514" s="503"/>
      <c r="BR514" s="503"/>
      <c r="BS514" s="502" t="s">
        <v>129</v>
      </c>
      <c r="BT514" s="503"/>
      <c r="BU514" s="503"/>
      <c r="BV514" s="504"/>
    </row>
    <row r="515" spans="2:74" ht="15.75" customHeight="1">
      <c r="B515" s="571"/>
      <c r="C515" s="572"/>
      <c r="D515" s="572"/>
      <c r="E515" s="572"/>
      <c r="F515" s="623"/>
      <c r="G515" s="571"/>
      <c r="H515" s="572"/>
      <c r="I515" s="572"/>
      <c r="J515" s="572"/>
      <c r="K515" s="623"/>
      <c r="L515" s="832"/>
      <c r="M515" s="832"/>
      <c r="N515" s="832"/>
      <c r="O515" s="832"/>
      <c r="P515" s="832"/>
      <c r="Q515" s="832"/>
      <c r="R515" s="647"/>
      <c r="S515" s="647"/>
      <c r="T515" s="647"/>
      <c r="U515" s="647"/>
      <c r="V515" s="647"/>
      <c r="W515" s="229"/>
      <c r="X515" s="273"/>
      <c r="Y515" s="112" t="s">
        <v>618</v>
      </c>
      <c r="Z515" s="112"/>
      <c r="AA515" s="112"/>
      <c r="AB515" s="112"/>
      <c r="AC515" s="112"/>
      <c r="AD515" s="112"/>
      <c r="AE515" s="510" t="s">
        <v>74</v>
      </c>
      <c r="AF515" s="511"/>
      <c r="AG515" s="120" t="s">
        <v>608</v>
      </c>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279" t="s">
        <v>613</v>
      </c>
      <c r="BI515" s="229"/>
      <c r="BJ515" s="483"/>
      <c r="BK515" s="483"/>
      <c r="BL515" s="483"/>
      <c r="BM515" s="483"/>
      <c r="BN515" s="484"/>
      <c r="BO515" s="505" t="s">
        <v>130</v>
      </c>
      <c r="BP515" s="506"/>
      <c r="BQ515" s="506"/>
      <c r="BR515" s="506"/>
      <c r="BS515" s="505" t="s">
        <v>130</v>
      </c>
      <c r="BT515" s="506"/>
      <c r="BU515" s="506"/>
      <c r="BV515" s="507"/>
    </row>
    <row r="516" spans="2:74" ht="15.75" customHeight="1">
      <c r="B516" s="571"/>
      <c r="C516" s="572"/>
      <c r="D516" s="572"/>
      <c r="E516" s="572"/>
      <c r="F516" s="623"/>
      <c r="G516" s="571"/>
      <c r="H516" s="572"/>
      <c r="I516" s="572"/>
      <c r="J516" s="572"/>
      <c r="K516" s="623"/>
      <c r="L516" s="832"/>
      <c r="M516" s="832"/>
      <c r="N516" s="832"/>
      <c r="O516" s="832"/>
      <c r="P516" s="832"/>
      <c r="Q516" s="832"/>
      <c r="R516" s="647"/>
      <c r="S516" s="647"/>
      <c r="T516" s="647"/>
      <c r="U516" s="647"/>
      <c r="V516" s="647"/>
      <c r="W516" s="510" t="s">
        <v>74</v>
      </c>
      <c r="X516" s="511"/>
      <c r="Y516" s="120" t="s">
        <v>63</v>
      </c>
      <c r="Z516" s="120"/>
      <c r="AA516" s="120"/>
      <c r="AB516" s="120"/>
      <c r="AC516" s="120"/>
      <c r="AD516" s="120"/>
      <c r="AE516" s="510" t="s">
        <v>74</v>
      </c>
      <c r="AF516" s="511"/>
      <c r="AG516" s="120" t="s">
        <v>609</v>
      </c>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279" t="s">
        <v>613</v>
      </c>
      <c r="BI516" s="229"/>
      <c r="BJ516" s="394"/>
      <c r="BK516" s="394"/>
      <c r="BL516" s="394"/>
      <c r="BM516" s="394"/>
      <c r="BN516" s="395"/>
      <c r="BO516" s="122"/>
      <c r="BP516" s="120"/>
      <c r="BQ516" s="120"/>
      <c r="BR516" s="120"/>
      <c r="BS516" s="122"/>
      <c r="BT516" s="120"/>
      <c r="BU516" s="120"/>
      <c r="BV516" s="126"/>
    </row>
    <row r="517" spans="2:74" ht="15.75" customHeight="1">
      <c r="B517" s="571"/>
      <c r="C517" s="572"/>
      <c r="D517" s="572"/>
      <c r="E517" s="572"/>
      <c r="F517" s="623"/>
      <c r="G517" s="571"/>
      <c r="H517" s="572"/>
      <c r="I517" s="572"/>
      <c r="J517" s="572"/>
      <c r="K517" s="623"/>
      <c r="L517" s="832"/>
      <c r="M517" s="832"/>
      <c r="N517" s="832"/>
      <c r="O517" s="832"/>
      <c r="P517" s="832"/>
      <c r="Q517" s="832"/>
      <c r="R517" s="647"/>
      <c r="S517" s="647"/>
      <c r="T517" s="647"/>
      <c r="U517" s="647"/>
      <c r="V517" s="647"/>
      <c r="W517" s="510" t="s">
        <v>74</v>
      </c>
      <c r="X517" s="511"/>
      <c r="Y517" s="120" t="s">
        <v>95</v>
      </c>
      <c r="Z517" s="120"/>
      <c r="AA517" s="120"/>
      <c r="AB517" s="120"/>
      <c r="AC517" s="120"/>
      <c r="AD517" s="120"/>
      <c r="AE517" s="510" t="s">
        <v>74</v>
      </c>
      <c r="AF517" s="511"/>
      <c r="AG517" s="120" t="s">
        <v>940</v>
      </c>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6"/>
      <c r="BI517" s="229"/>
      <c r="BJ517" s="394"/>
      <c r="BK517" s="394"/>
      <c r="BL517" s="394"/>
      <c r="BM517" s="394"/>
      <c r="BN517" s="395"/>
      <c r="BO517" s="122"/>
      <c r="BP517" s="120"/>
      <c r="BQ517" s="120"/>
      <c r="BR517" s="120"/>
      <c r="BS517" s="122"/>
      <c r="BT517" s="120"/>
      <c r="BU517" s="120"/>
      <c r="BV517" s="126"/>
    </row>
    <row r="518" spans="2:74" ht="15.75" customHeight="1">
      <c r="B518" s="571"/>
      <c r="C518" s="572"/>
      <c r="D518" s="572"/>
      <c r="E518" s="572"/>
      <c r="F518" s="623"/>
      <c r="G518" s="571"/>
      <c r="H518" s="572"/>
      <c r="I518" s="572"/>
      <c r="J518" s="572"/>
      <c r="K518" s="623"/>
      <c r="L518" s="832"/>
      <c r="M518" s="832"/>
      <c r="N518" s="832"/>
      <c r="O518" s="832"/>
      <c r="P518" s="832"/>
      <c r="Q518" s="832"/>
      <c r="R518" s="647"/>
      <c r="S518" s="647"/>
      <c r="T518" s="647"/>
      <c r="U518" s="647"/>
      <c r="V518" s="647"/>
      <c r="W518" s="510" t="s">
        <v>74</v>
      </c>
      <c r="X518" s="511"/>
      <c r="Y518" s="269"/>
      <c r="Z518" s="269"/>
      <c r="AA518" s="269"/>
      <c r="AB518" s="269"/>
      <c r="AC518" s="269"/>
      <c r="AD518" s="269"/>
      <c r="AE518" s="122"/>
      <c r="AF518" s="120"/>
      <c r="AG518" s="120" t="s">
        <v>941</v>
      </c>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279" t="s">
        <v>613</v>
      </c>
      <c r="BI518" s="229"/>
      <c r="BJ518" s="394"/>
      <c r="BK518" s="394"/>
      <c r="BL518" s="394"/>
      <c r="BM518" s="394"/>
      <c r="BN518" s="395"/>
      <c r="BO518" s="122"/>
      <c r="BP518" s="120"/>
      <c r="BQ518" s="120"/>
      <c r="BR518" s="120"/>
      <c r="BS518" s="122"/>
      <c r="BT518" s="120"/>
      <c r="BU518" s="120"/>
      <c r="BV518" s="126"/>
    </row>
    <row r="519" spans="2:74" ht="15.75" customHeight="1">
      <c r="B519" s="573"/>
      <c r="C519" s="574"/>
      <c r="D519" s="574"/>
      <c r="E519" s="574"/>
      <c r="F519" s="624"/>
      <c r="G519" s="573"/>
      <c r="H519" s="574"/>
      <c r="I519" s="574"/>
      <c r="J519" s="574"/>
      <c r="K519" s="624"/>
      <c r="L519" s="832"/>
      <c r="M519" s="832"/>
      <c r="N519" s="832"/>
      <c r="O519" s="832"/>
      <c r="P519" s="832"/>
      <c r="Q519" s="832"/>
      <c r="R519" s="647"/>
      <c r="S519" s="647"/>
      <c r="T519" s="647"/>
      <c r="U519" s="647"/>
      <c r="V519" s="647"/>
      <c r="W519" s="508" t="s">
        <v>74</v>
      </c>
      <c r="X519" s="509"/>
      <c r="Y519" s="270"/>
      <c r="Z519" s="270"/>
      <c r="AA519" s="270"/>
      <c r="AB519" s="270"/>
      <c r="AC519" s="270"/>
      <c r="AD519" s="270"/>
      <c r="AE519" s="508" t="s">
        <v>74</v>
      </c>
      <c r="AF519" s="509"/>
      <c r="AG519" s="121" t="s">
        <v>610</v>
      </c>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280" t="s">
        <v>611</v>
      </c>
      <c r="BI519" s="385"/>
      <c r="BJ519" s="386"/>
      <c r="BK519" s="386"/>
      <c r="BL519" s="386"/>
      <c r="BM519" s="386"/>
      <c r="BN519" s="387"/>
      <c r="BO519" s="124"/>
      <c r="BP519" s="121"/>
      <c r="BQ519" s="121"/>
      <c r="BR519" s="121"/>
      <c r="BS519" s="124"/>
      <c r="BT519" s="121"/>
      <c r="BU519" s="121"/>
      <c r="BV519" s="127"/>
    </row>
    <row r="520" spans="2:74" ht="13.5" customHeight="1"/>
    <row r="521" spans="2:74" ht="13.5" customHeight="1"/>
    <row r="522" spans="2:74" ht="13.5" customHeight="1"/>
    <row r="523" spans="2:74" ht="13.5" customHeight="1"/>
    <row r="524" spans="2:74" ht="13.5" customHeight="1"/>
    <row r="525" spans="2:74" ht="13.5" customHeight="1"/>
    <row r="526" spans="2:74" ht="13.5" customHeight="1"/>
    <row r="527" spans="2:74" ht="13.5" customHeight="1"/>
    <row r="528" spans="2:74" ht="13.5" customHeight="1"/>
    <row r="529" spans="2:74" ht="13.5" customHeight="1"/>
    <row r="530" spans="2:74" ht="13.5" customHeight="1"/>
    <row r="531" spans="2:74" ht="13.5" customHeight="1"/>
    <row r="532" spans="2:74" ht="13.5" customHeight="1"/>
    <row r="533" spans="2:74" ht="13.5" customHeight="1"/>
    <row r="534" spans="2:74" ht="13.5" customHeight="1"/>
    <row r="535" spans="2:74" ht="13.5" customHeight="1"/>
    <row r="536" spans="2:74" ht="13.5" customHeight="1"/>
    <row r="537" spans="2:74" ht="13.5" customHeight="1"/>
    <row r="538" spans="2:74" ht="13.5" customHeight="1"/>
    <row r="539" spans="2:74" ht="13.5" customHeight="1"/>
    <row r="540" spans="2:74" ht="13.5" customHeight="1"/>
    <row r="541" spans="2:74" ht="13.5" customHeight="1"/>
    <row r="542" spans="2:74" ht="13.5" customHeight="1"/>
    <row r="543" spans="2:74" ht="16.5" customHeight="1">
      <c r="B543" s="532" t="s">
        <v>17</v>
      </c>
      <c r="C543" s="532"/>
      <c r="D543" s="532"/>
      <c r="E543" s="532"/>
      <c r="F543" s="532"/>
      <c r="G543" s="532"/>
      <c r="H543" s="532"/>
      <c r="I543" s="532"/>
      <c r="J543" s="532"/>
      <c r="K543" s="532"/>
      <c r="L543" s="532"/>
      <c r="M543" s="532"/>
      <c r="N543" s="532"/>
      <c r="O543" s="532"/>
      <c r="P543" s="532"/>
      <c r="Q543" s="532"/>
      <c r="R543" s="532"/>
      <c r="S543" s="532"/>
      <c r="T543" s="532"/>
      <c r="U543" s="532"/>
      <c r="V543" s="532"/>
      <c r="W543" s="532"/>
      <c r="X543" s="532"/>
      <c r="Y543" s="532"/>
      <c r="Z543" s="532"/>
      <c r="AA543" s="532"/>
      <c r="AB543" s="532"/>
      <c r="AC543" s="532"/>
      <c r="AD543" s="532"/>
      <c r="AE543" s="532"/>
      <c r="AF543" s="532"/>
      <c r="AG543" s="532"/>
      <c r="AH543" s="532"/>
      <c r="AI543" s="532"/>
      <c r="AJ543" s="532"/>
      <c r="AK543" s="532"/>
      <c r="AL543" s="532"/>
      <c r="AM543" s="532"/>
      <c r="AN543" s="532"/>
      <c r="AO543" s="532"/>
      <c r="AP543" s="532"/>
      <c r="AQ543" s="532"/>
      <c r="AR543" s="532"/>
      <c r="AS543" s="532"/>
      <c r="AT543" s="532"/>
      <c r="AU543" s="532"/>
      <c r="AV543" s="532"/>
      <c r="AW543" s="532"/>
      <c r="AX543" s="532"/>
      <c r="AY543" s="532"/>
      <c r="AZ543" s="532"/>
      <c r="BA543" s="532"/>
      <c r="BB543" s="532"/>
      <c r="BC543" s="532"/>
      <c r="BD543" s="532"/>
      <c r="BE543" s="532"/>
      <c r="BF543" s="532"/>
      <c r="BG543" s="532"/>
      <c r="BH543" s="532"/>
      <c r="BI543" s="532"/>
      <c r="BJ543" s="532"/>
      <c r="BK543" s="532"/>
      <c r="BL543" s="532"/>
      <c r="BM543" s="532"/>
      <c r="BN543" s="532"/>
      <c r="BO543" s="532"/>
      <c r="BP543" s="532"/>
      <c r="BQ543" s="532"/>
      <c r="BR543" s="532"/>
      <c r="BS543" s="532"/>
      <c r="BT543" s="532"/>
      <c r="BU543" s="532"/>
      <c r="BV543" s="532"/>
    </row>
    <row r="544" spans="2:74" ht="13.5" customHeight="1">
      <c r="B544" s="106" t="s">
        <v>931</v>
      </c>
      <c r="BO544" s="107" t="s">
        <v>889</v>
      </c>
    </row>
    <row r="545" spans="2:74" ht="12" customHeight="1">
      <c r="B545" s="106" t="s">
        <v>104</v>
      </c>
    </row>
    <row r="546" spans="2:74" ht="12" customHeight="1">
      <c r="B546" s="106" t="s">
        <v>894</v>
      </c>
    </row>
    <row r="547" spans="2:74" ht="12" customHeight="1"/>
    <row r="548" spans="2:74" ht="12" customHeight="1">
      <c r="B548" s="106" t="s">
        <v>950</v>
      </c>
    </row>
    <row r="549" spans="2:74" ht="12" customHeight="1">
      <c r="B549" s="106" t="s">
        <v>948</v>
      </c>
    </row>
    <row r="550" spans="2:74" ht="12" customHeight="1">
      <c r="B550" s="106" t="s">
        <v>949</v>
      </c>
    </row>
    <row r="551" spans="2:74" ht="12" customHeight="1">
      <c r="B551" s="706" t="s">
        <v>960</v>
      </c>
      <c r="C551" s="706"/>
      <c r="D551" s="706"/>
      <c r="E551" s="706"/>
      <c r="F551" s="706"/>
      <c r="G551" s="706"/>
      <c r="H551" s="706"/>
      <c r="I551" s="706"/>
      <c r="J551" s="706"/>
      <c r="K551" s="706"/>
      <c r="L551" s="706"/>
      <c r="M551" s="706"/>
      <c r="N551" s="706"/>
      <c r="O551" s="706"/>
      <c r="P551" s="706"/>
      <c r="Q551" s="706"/>
      <c r="R551" s="706"/>
      <c r="S551" s="706"/>
      <c r="T551" s="706"/>
      <c r="U551" s="706"/>
      <c r="V551" s="706"/>
      <c r="W551" s="706"/>
      <c r="X551" s="706"/>
      <c r="Y551" s="706"/>
      <c r="Z551" s="706"/>
      <c r="AA551" s="706"/>
      <c r="AB551" s="706"/>
      <c r="AC551" s="706"/>
      <c r="AD551" s="706"/>
      <c r="AE551" s="706"/>
      <c r="AF551" s="706"/>
      <c r="AG551" s="706"/>
      <c r="AH551" s="706"/>
      <c r="AI551" s="706"/>
      <c r="AJ551" s="706"/>
      <c r="AK551" s="706"/>
      <c r="AL551" s="706"/>
      <c r="AM551" s="706"/>
      <c r="AN551" s="706"/>
      <c r="AO551" s="706"/>
      <c r="AP551" s="706"/>
      <c r="AQ551" s="706"/>
      <c r="AR551" s="706"/>
      <c r="AS551" s="706"/>
      <c r="AT551" s="706"/>
      <c r="AU551" s="706"/>
      <c r="AV551" s="706"/>
      <c r="AW551" s="706"/>
      <c r="AX551" s="706"/>
      <c r="AY551" s="706"/>
      <c r="AZ551" s="706"/>
      <c r="BA551" s="706"/>
      <c r="BB551" s="706"/>
      <c r="BC551" s="706"/>
      <c r="BD551" s="706"/>
      <c r="BE551" s="706"/>
      <c r="BF551" s="706"/>
      <c r="BG551" s="706"/>
      <c r="BH551" s="706"/>
      <c r="BI551" s="706"/>
      <c r="BJ551" s="706"/>
      <c r="BK551" s="706"/>
      <c r="BL551" s="706"/>
      <c r="BM551" s="706"/>
      <c r="BN551" s="706"/>
      <c r="BO551" s="706"/>
      <c r="BP551" s="706"/>
      <c r="BQ551" s="706"/>
      <c r="BR551" s="706"/>
      <c r="BS551" s="706"/>
      <c r="BT551" s="706"/>
      <c r="BU551" s="706"/>
      <c r="BV551" s="706"/>
    </row>
    <row r="552" spans="2:74" ht="12" customHeight="1">
      <c r="B552" s="706"/>
      <c r="C552" s="706"/>
      <c r="D552" s="706"/>
      <c r="E552" s="706"/>
      <c r="F552" s="706"/>
      <c r="G552" s="706"/>
      <c r="H552" s="706"/>
      <c r="I552" s="706"/>
      <c r="J552" s="706"/>
      <c r="K552" s="706"/>
      <c r="L552" s="706"/>
      <c r="M552" s="706"/>
      <c r="N552" s="706"/>
      <c r="O552" s="706"/>
      <c r="P552" s="706"/>
      <c r="Q552" s="706"/>
      <c r="R552" s="706"/>
      <c r="S552" s="706"/>
      <c r="T552" s="706"/>
      <c r="U552" s="706"/>
      <c r="V552" s="706"/>
      <c r="W552" s="706"/>
      <c r="X552" s="706"/>
      <c r="Y552" s="706"/>
      <c r="Z552" s="706"/>
      <c r="AA552" s="706"/>
      <c r="AB552" s="706"/>
      <c r="AC552" s="706"/>
      <c r="AD552" s="706"/>
      <c r="AE552" s="706"/>
      <c r="AF552" s="706"/>
      <c r="AG552" s="706"/>
      <c r="AH552" s="706"/>
      <c r="AI552" s="706"/>
      <c r="AJ552" s="706"/>
      <c r="AK552" s="706"/>
      <c r="AL552" s="706"/>
      <c r="AM552" s="706"/>
      <c r="AN552" s="706"/>
      <c r="AO552" s="706"/>
      <c r="AP552" s="706"/>
      <c r="AQ552" s="706"/>
      <c r="AR552" s="706"/>
      <c r="AS552" s="706"/>
      <c r="AT552" s="706"/>
      <c r="AU552" s="706"/>
      <c r="AV552" s="706"/>
      <c r="AW552" s="706"/>
      <c r="AX552" s="706"/>
      <c r="AY552" s="706"/>
      <c r="AZ552" s="706"/>
      <c r="BA552" s="706"/>
      <c r="BB552" s="706"/>
      <c r="BC552" s="706"/>
      <c r="BD552" s="706"/>
      <c r="BE552" s="706"/>
      <c r="BF552" s="706"/>
      <c r="BG552" s="706"/>
      <c r="BH552" s="706"/>
      <c r="BI552" s="706"/>
      <c r="BJ552" s="706"/>
      <c r="BK552" s="706"/>
      <c r="BL552" s="706"/>
      <c r="BM552" s="706"/>
      <c r="BN552" s="706"/>
      <c r="BO552" s="706"/>
      <c r="BP552" s="706"/>
      <c r="BQ552" s="706"/>
      <c r="BR552" s="706"/>
      <c r="BS552" s="706"/>
      <c r="BT552" s="706"/>
      <c r="BU552" s="706"/>
      <c r="BV552" s="706"/>
    </row>
    <row r="553" spans="2:74" ht="12" customHeight="1">
      <c r="B553" s="526" t="s">
        <v>124</v>
      </c>
      <c r="C553" s="526"/>
      <c r="D553" s="526"/>
      <c r="E553" s="526"/>
      <c r="F553" s="526"/>
      <c r="G553" s="526"/>
      <c r="H553" s="526"/>
      <c r="I553" s="526"/>
      <c r="J553" s="526"/>
      <c r="K553" s="526"/>
      <c r="L553" s="526"/>
      <c r="M553" s="526"/>
      <c r="N553" s="526"/>
      <c r="O553" s="526"/>
      <c r="P553" s="526"/>
      <c r="Q553" s="526"/>
      <c r="R553" s="526"/>
      <c r="S553" s="526"/>
      <c r="T553" s="526"/>
      <c r="U553" s="526"/>
      <c r="V553" s="526"/>
      <c r="W553" s="526"/>
      <c r="X553" s="526"/>
      <c r="Y553" s="526"/>
      <c r="Z553" s="526"/>
      <c r="AA553" s="526"/>
      <c r="AB553" s="526"/>
      <c r="AC553" s="526"/>
      <c r="AD553" s="526"/>
      <c r="AE553" s="526"/>
      <c r="AF553" s="526"/>
      <c r="AG553" s="526"/>
      <c r="AH553" s="526"/>
      <c r="AI553" s="526"/>
      <c r="AJ553" s="526"/>
      <c r="AK553" s="526"/>
      <c r="AL553" s="526"/>
      <c r="AM553" s="526"/>
      <c r="AN553" s="526"/>
      <c r="AO553" s="526"/>
      <c r="AP553" s="526"/>
      <c r="AQ553" s="526"/>
      <c r="AR553" s="526"/>
      <c r="AS553" s="526"/>
      <c r="AT553" s="526"/>
      <c r="AU553" s="526"/>
      <c r="AV553" s="526"/>
      <c r="AW553" s="526"/>
      <c r="AX553" s="526"/>
      <c r="AY553" s="526"/>
      <c r="AZ553" s="526"/>
      <c r="BA553" s="526"/>
      <c r="BB553" s="526"/>
      <c r="BC553" s="526"/>
      <c r="BD553" s="526"/>
      <c r="BE553" s="526"/>
      <c r="BF553" s="526"/>
      <c r="BG553" s="526"/>
      <c r="BH553" s="526"/>
      <c r="BI553" s="526"/>
      <c r="BJ553" s="526"/>
      <c r="BK553" s="526"/>
      <c r="BL553" s="526"/>
      <c r="BM553" s="526"/>
      <c r="BN553" s="526"/>
      <c r="BO553" s="526"/>
      <c r="BP553" s="526"/>
      <c r="BQ553" s="526"/>
      <c r="BR553" s="526"/>
      <c r="BS553" s="526"/>
      <c r="BT553" s="526"/>
      <c r="BU553" s="526"/>
      <c r="BV553" s="526"/>
    </row>
    <row r="554" spans="2:74" ht="15.75" customHeight="1">
      <c r="B554" s="520"/>
      <c r="C554" s="520"/>
      <c r="D554" s="520"/>
      <c r="E554" s="520"/>
      <c r="F554" s="520"/>
      <c r="G554" s="521" t="s">
        <v>18</v>
      </c>
      <c r="H554" s="521"/>
      <c r="I554" s="521"/>
      <c r="J554" s="521"/>
      <c r="K554" s="521"/>
      <c r="L554" s="534" t="s">
        <v>334</v>
      </c>
      <c r="M554" s="535"/>
      <c r="N554" s="535"/>
      <c r="O554" s="535"/>
      <c r="P554" s="535"/>
      <c r="Q554" s="536"/>
      <c r="R554" s="521" t="s">
        <v>430</v>
      </c>
      <c r="S554" s="521"/>
      <c r="T554" s="521"/>
      <c r="U554" s="521"/>
      <c r="V554" s="521"/>
      <c r="W554" s="522" t="s">
        <v>432</v>
      </c>
      <c r="X554" s="523"/>
      <c r="Y554" s="523"/>
      <c r="Z554" s="523"/>
      <c r="AA554" s="523"/>
      <c r="AB554" s="523"/>
      <c r="AC554" s="523"/>
      <c r="AD554" s="523"/>
      <c r="AE554" s="523"/>
      <c r="AF554" s="523"/>
      <c r="AG554" s="523"/>
      <c r="AH554" s="523"/>
      <c r="AI554" s="523"/>
      <c r="AJ554" s="523"/>
      <c r="AK554" s="523"/>
      <c r="AL554" s="524"/>
      <c r="AM554" s="522" t="s">
        <v>433</v>
      </c>
      <c r="AN554" s="523"/>
      <c r="AO554" s="523"/>
      <c r="AP554" s="523"/>
      <c r="AQ554" s="523"/>
      <c r="AR554" s="523"/>
      <c r="AS554" s="523"/>
      <c r="AT554" s="523"/>
      <c r="AU554" s="523"/>
      <c r="AV554" s="523"/>
      <c r="AW554" s="523"/>
      <c r="AX554" s="523"/>
      <c r="AY554" s="523"/>
      <c r="AZ554" s="523"/>
      <c r="BA554" s="523"/>
      <c r="BB554" s="523"/>
      <c r="BC554" s="523"/>
      <c r="BD554" s="523"/>
      <c r="BE554" s="523"/>
      <c r="BF554" s="523"/>
      <c r="BG554" s="523"/>
      <c r="BH554" s="524"/>
      <c r="BI554" s="519" t="s">
        <v>19</v>
      </c>
      <c r="BJ554" s="519"/>
      <c r="BK554" s="519"/>
      <c r="BL554" s="519"/>
      <c r="BM554" s="519"/>
      <c r="BN554" s="519"/>
      <c r="BO554" s="520" t="s">
        <v>20</v>
      </c>
      <c r="BP554" s="520"/>
      <c r="BQ554" s="520"/>
      <c r="BR554" s="520"/>
      <c r="BS554" s="520"/>
      <c r="BT554" s="520"/>
      <c r="BU554" s="520"/>
      <c r="BV554" s="520"/>
    </row>
    <row r="555" spans="2:74" ht="15.75" customHeight="1">
      <c r="B555" s="520"/>
      <c r="C555" s="520"/>
      <c r="D555" s="520"/>
      <c r="E555" s="520"/>
      <c r="F555" s="520"/>
      <c r="G555" s="521"/>
      <c r="H555" s="521"/>
      <c r="I555" s="521"/>
      <c r="J555" s="521"/>
      <c r="K555" s="521"/>
      <c r="L555" s="537"/>
      <c r="M555" s="538"/>
      <c r="N555" s="538"/>
      <c r="O555" s="538"/>
      <c r="P555" s="538"/>
      <c r="Q555" s="539"/>
      <c r="R555" s="521"/>
      <c r="S555" s="521"/>
      <c r="T555" s="521"/>
      <c r="U555" s="521"/>
      <c r="V555" s="521"/>
      <c r="W555" s="525"/>
      <c r="X555" s="526"/>
      <c r="Y555" s="526"/>
      <c r="Z555" s="526"/>
      <c r="AA555" s="526"/>
      <c r="AB555" s="526"/>
      <c r="AC555" s="526"/>
      <c r="AD555" s="526"/>
      <c r="AE555" s="526"/>
      <c r="AF555" s="526"/>
      <c r="AG555" s="526"/>
      <c r="AH555" s="526"/>
      <c r="AI555" s="526"/>
      <c r="AJ555" s="526"/>
      <c r="AK555" s="526"/>
      <c r="AL555" s="527"/>
      <c r="AM555" s="525"/>
      <c r="AN555" s="526"/>
      <c r="AO555" s="526"/>
      <c r="AP555" s="526"/>
      <c r="AQ555" s="526"/>
      <c r="AR555" s="526"/>
      <c r="AS555" s="526"/>
      <c r="AT555" s="526"/>
      <c r="AU555" s="526"/>
      <c r="AV555" s="526"/>
      <c r="AW555" s="526"/>
      <c r="AX555" s="526"/>
      <c r="AY555" s="526"/>
      <c r="AZ555" s="526"/>
      <c r="BA555" s="526"/>
      <c r="BB555" s="526"/>
      <c r="BC555" s="526"/>
      <c r="BD555" s="526"/>
      <c r="BE555" s="526"/>
      <c r="BF555" s="526"/>
      <c r="BG555" s="526"/>
      <c r="BH555" s="527"/>
      <c r="BI555" s="525" t="s">
        <v>434</v>
      </c>
      <c r="BJ555" s="526"/>
      <c r="BK555" s="526"/>
      <c r="BL555" s="526"/>
      <c r="BM555" s="526"/>
      <c r="BN555" s="527"/>
      <c r="BO555" s="520" t="s">
        <v>47</v>
      </c>
      <c r="BP555" s="520"/>
      <c r="BQ555" s="520"/>
      <c r="BR555" s="520"/>
      <c r="BS555" s="520" t="s">
        <v>48</v>
      </c>
      <c r="BT555" s="520"/>
      <c r="BU555" s="520"/>
      <c r="BV555" s="520"/>
    </row>
    <row r="556" spans="2:74" ht="16.5" customHeight="1">
      <c r="B556" s="169" t="s">
        <v>206</v>
      </c>
      <c r="C556" s="305"/>
      <c r="D556" s="305"/>
      <c r="E556" s="305"/>
      <c r="F556" s="306"/>
      <c r="G556" s="169" t="s">
        <v>205</v>
      </c>
      <c r="H556" s="305"/>
      <c r="I556" s="305"/>
      <c r="J556" s="305"/>
      <c r="K556" s="306"/>
      <c r="L556" s="622" t="s">
        <v>204</v>
      </c>
      <c r="M556" s="622"/>
      <c r="N556" s="622"/>
      <c r="O556" s="622"/>
      <c r="P556" s="622"/>
      <c r="Q556" s="622"/>
      <c r="R556" s="647" t="s">
        <v>69</v>
      </c>
      <c r="S556" s="647"/>
      <c r="T556" s="647"/>
      <c r="U556" s="647"/>
      <c r="V556" s="647"/>
      <c r="W556" s="512" t="s">
        <v>74</v>
      </c>
      <c r="X556" s="513"/>
      <c r="Y556" s="116" t="s">
        <v>495</v>
      </c>
      <c r="Z556" s="116"/>
      <c r="AA556" s="116"/>
      <c r="AB556" s="116"/>
      <c r="AC556" s="116"/>
      <c r="AD556" s="116"/>
      <c r="AE556" s="116"/>
      <c r="AF556" s="116"/>
      <c r="AG556" s="116"/>
      <c r="AH556" s="116"/>
      <c r="AI556" s="116"/>
      <c r="AJ556" s="116"/>
      <c r="AK556" s="116"/>
      <c r="AL556" s="125"/>
      <c r="AM556" s="512" t="s">
        <v>74</v>
      </c>
      <c r="AN556" s="513"/>
      <c r="AO556" s="116" t="s">
        <v>194</v>
      </c>
      <c r="AP556" s="116"/>
      <c r="AQ556" s="116"/>
      <c r="AR556" s="116"/>
      <c r="AS556" s="116"/>
      <c r="AT556" s="116"/>
      <c r="AU556" s="116"/>
      <c r="AV556" s="116"/>
      <c r="AW556" s="116"/>
      <c r="AX556" s="116"/>
      <c r="AY556" s="116"/>
      <c r="AZ556" s="116"/>
      <c r="BA556" s="116"/>
      <c r="BB556" s="116"/>
      <c r="BC556" s="116"/>
      <c r="BD556" s="116"/>
      <c r="BE556" s="116"/>
      <c r="BF556" s="116"/>
      <c r="BG556" s="116"/>
      <c r="BH556" s="125"/>
      <c r="BI556" s="499" t="s">
        <v>434</v>
      </c>
      <c r="BJ556" s="500"/>
      <c r="BK556" s="500"/>
      <c r="BL556" s="500"/>
      <c r="BM556" s="500"/>
      <c r="BN556" s="501"/>
      <c r="BO556" s="502" t="s">
        <v>129</v>
      </c>
      <c r="BP556" s="503"/>
      <c r="BQ556" s="503"/>
      <c r="BR556" s="503"/>
      <c r="BS556" s="502" t="s">
        <v>129</v>
      </c>
      <c r="BT556" s="503"/>
      <c r="BU556" s="503"/>
      <c r="BV556" s="504"/>
    </row>
    <row r="557" spans="2:74" ht="16.5" customHeight="1">
      <c r="B557" s="571" t="s">
        <v>203</v>
      </c>
      <c r="C557" s="572"/>
      <c r="D557" s="572"/>
      <c r="E557" s="572"/>
      <c r="F557" s="623"/>
      <c r="G557" s="571" t="s">
        <v>202</v>
      </c>
      <c r="H557" s="572"/>
      <c r="I557" s="572"/>
      <c r="J557" s="572"/>
      <c r="K557" s="623"/>
      <c r="L557" s="622"/>
      <c r="M557" s="622"/>
      <c r="N557" s="622"/>
      <c r="O557" s="622"/>
      <c r="P557" s="622"/>
      <c r="Q557" s="622"/>
      <c r="R557" s="647"/>
      <c r="S557" s="647"/>
      <c r="T557" s="647"/>
      <c r="U557" s="647"/>
      <c r="V557" s="647"/>
      <c r="W557" s="510" t="s">
        <v>74</v>
      </c>
      <c r="X557" s="511"/>
      <c r="Y557" s="120" t="s">
        <v>63</v>
      </c>
      <c r="Z557" s="120"/>
      <c r="AA557" s="120"/>
      <c r="AB557" s="120"/>
      <c r="AC557" s="120"/>
      <c r="AD557" s="120"/>
      <c r="AE557" s="120"/>
      <c r="AF557" s="120"/>
      <c r="AG557" s="120"/>
      <c r="AH557" s="120"/>
      <c r="AI557" s="120"/>
      <c r="AJ557" s="120"/>
      <c r="AK557" s="120"/>
      <c r="AL557" s="126"/>
      <c r="AM557" s="510" t="s">
        <v>74</v>
      </c>
      <c r="AN557" s="511"/>
      <c r="AO557" s="120" t="s">
        <v>193</v>
      </c>
      <c r="AP557" s="120"/>
      <c r="AQ557" s="120"/>
      <c r="AR557" s="120"/>
      <c r="AS557" s="120"/>
      <c r="AT557" s="120"/>
      <c r="AU557" s="120"/>
      <c r="AV557" s="120"/>
      <c r="AW557" s="120"/>
      <c r="AX557" s="120"/>
      <c r="AY557" s="120"/>
      <c r="AZ557" s="120"/>
      <c r="BA557" s="120"/>
      <c r="BB557" s="120"/>
      <c r="BC557" s="120"/>
      <c r="BD557" s="120"/>
      <c r="BE557" s="120"/>
      <c r="BF557" s="120"/>
      <c r="BG557" s="120"/>
      <c r="BH557" s="126"/>
      <c r="BI557" s="170"/>
      <c r="BJ557" s="112"/>
      <c r="BK557" s="112"/>
      <c r="BL557" s="112"/>
      <c r="BM557" s="112"/>
      <c r="BN557" s="199"/>
      <c r="BO557" s="505" t="s">
        <v>130</v>
      </c>
      <c r="BP557" s="506"/>
      <c r="BQ557" s="506"/>
      <c r="BR557" s="506"/>
      <c r="BS557" s="505" t="s">
        <v>130</v>
      </c>
      <c r="BT557" s="506"/>
      <c r="BU557" s="506"/>
      <c r="BV557" s="507"/>
    </row>
    <row r="558" spans="2:74" ht="16.5" customHeight="1">
      <c r="B558" s="571"/>
      <c r="C558" s="572"/>
      <c r="D558" s="572"/>
      <c r="E558" s="572"/>
      <c r="F558" s="623"/>
      <c r="G558" s="571"/>
      <c r="H558" s="572"/>
      <c r="I558" s="572"/>
      <c r="J558" s="572"/>
      <c r="K558" s="623"/>
      <c r="L558" s="622"/>
      <c r="M558" s="622"/>
      <c r="N558" s="622"/>
      <c r="O558" s="622"/>
      <c r="P558" s="622"/>
      <c r="Q558" s="622"/>
      <c r="R558" s="647"/>
      <c r="S558" s="647"/>
      <c r="T558" s="647"/>
      <c r="U558" s="647"/>
      <c r="V558" s="647"/>
      <c r="W558" s="508" t="s">
        <v>74</v>
      </c>
      <c r="X558" s="509"/>
      <c r="Y558" s="517"/>
      <c r="Z558" s="517"/>
      <c r="AA558" s="517"/>
      <c r="AB558" s="517"/>
      <c r="AC558" s="517"/>
      <c r="AD558" s="517"/>
      <c r="AE558" s="517"/>
      <c r="AF558" s="517"/>
      <c r="AG558" s="517"/>
      <c r="AH558" s="517"/>
      <c r="AI558" s="517"/>
      <c r="AJ558" s="517"/>
      <c r="AK558" s="517"/>
      <c r="AL558" s="518"/>
      <c r="AM558" s="508" t="s">
        <v>74</v>
      </c>
      <c r="AN558" s="509"/>
      <c r="AO558" s="121" t="s">
        <v>189</v>
      </c>
      <c r="AP558" s="121"/>
      <c r="AQ558" s="121"/>
      <c r="AR558" s="121"/>
      <c r="AS558" s="121"/>
      <c r="AT558" s="121"/>
      <c r="AU558" s="121"/>
      <c r="AV558" s="121"/>
      <c r="AW558" s="121"/>
      <c r="AX558" s="121"/>
      <c r="AY558" s="121"/>
      <c r="AZ558" s="121"/>
      <c r="BA558" s="121"/>
      <c r="BB558" s="121"/>
      <c r="BC558" s="121"/>
      <c r="BD558" s="121"/>
      <c r="BE558" s="121"/>
      <c r="BF558" s="121"/>
      <c r="BG558" s="121"/>
      <c r="BH558" s="127"/>
      <c r="BI558" s="170"/>
      <c r="BJ558" s="112"/>
      <c r="BK558" s="112"/>
      <c r="BL558" s="112"/>
      <c r="BM558" s="112"/>
      <c r="BN558" s="199"/>
      <c r="BO558" s="122"/>
      <c r="BP558" s="120"/>
      <c r="BQ558" s="120"/>
      <c r="BR558" s="120"/>
      <c r="BS558" s="122"/>
      <c r="BT558" s="120"/>
      <c r="BU558" s="120"/>
      <c r="BV558" s="126"/>
    </row>
    <row r="559" spans="2:74" ht="16.5" customHeight="1">
      <c r="B559" s="571"/>
      <c r="C559" s="572"/>
      <c r="D559" s="572"/>
      <c r="E559" s="572"/>
      <c r="F559" s="623"/>
      <c r="G559" s="571"/>
      <c r="H559" s="572"/>
      <c r="I559" s="572"/>
      <c r="J559" s="572"/>
      <c r="K559" s="623"/>
      <c r="L559" s="831" t="s">
        <v>201</v>
      </c>
      <c r="M559" s="831"/>
      <c r="N559" s="831"/>
      <c r="O559" s="831"/>
      <c r="P559" s="827" t="s">
        <v>196</v>
      </c>
      <c r="Q559" s="827"/>
      <c r="R559" s="512" t="s">
        <v>69</v>
      </c>
      <c r="S559" s="513"/>
      <c r="T559" s="513"/>
      <c r="U559" s="513"/>
      <c r="V559" s="514"/>
      <c r="W559" s="512" t="s">
        <v>74</v>
      </c>
      <c r="X559" s="513"/>
      <c r="Y559" s="116" t="s">
        <v>495</v>
      </c>
      <c r="Z559" s="116"/>
      <c r="AA559" s="116"/>
      <c r="AB559" s="116"/>
      <c r="AC559" s="116"/>
      <c r="AD559" s="116"/>
      <c r="AE559" s="116"/>
      <c r="AF559" s="116"/>
      <c r="AG559" s="116"/>
      <c r="AH559" s="120"/>
      <c r="AI559" s="120"/>
      <c r="AJ559" s="120"/>
      <c r="AK559" s="120"/>
      <c r="AL559" s="126"/>
      <c r="AM559" s="512" t="s">
        <v>74</v>
      </c>
      <c r="AN559" s="513"/>
      <c r="AO559" s="116" t="s">
        <v>195</v>
      </c>
      <c r="AP559" s="116"/>
      <c r="AQ559" s="116"/>
      <c r="AR559" s="116"/>
      <c r="AS559" s="116"/>
      <c r="AT559" s="116"/>
      <c r="AU559" s="116"/>
      <c r="AV559" s="116"/>
      <c r="AW559" s="116"/>
      <c r="AX559" s="116"/>
      <c r="AY559" s="116"/>
      <c r="AZ559" s="116"/>
      <c r="BA559" s="116"/>
      <c r="BB559" s="116"/>
      <c r="BC559" s="116"/>
      <c r="BD559" s="116"/>
      <c r="BE559" s="116"/>
      <c r="BF559" s="116"/>
      <c r="BG559" s="116"/>
      <c r="BH559" s="125"/>
      <c r="BI559" s="499" t="s">
        <v>434</v>
      </c>
      <c r="BJ559" s="500"/>
      <c r="BK559" s="500"/>
      <c r="BL559" s="500"/>
      <c r="BM559" s="500"/>
      <c r="BN559" s="501"/>
      <c r="BO559" s="502" t="s">
        <v>129</v>
      </c>
      <c r="BP559" s="503"/>
      <c r="BQ559" s="503"/>
      <c r="BR559" s="503"/>
      <c r="BS559" s="502" t="s">
        <v>129</v>
      </c>
      <c r="BT559" s="503"/>
      <c r="BU559" s="503"/>
      <c r="BV559" s="504"/>
    </row>
    <row r="560" spans="2:74" ht="16.5" customHeight="1">
      <c r="B560" s="571"/>
      <c r="C560" s="572"/>
      <c r="D560" s="572"/>
      <c r="E560" s="572"/>
      <c r="F560" s="623"/>
      <c r="G560" s="571"/>
      <c r="H560" s="572"/>
      <c r="I560" s="572"/>
      <c r="J560" s="572"/>
      <c r="K560" s="623"/>
      <c r="L560" s="831"/>
      <c r="M560" s="831"/>
      <c r="N560" s="831"/>
      <c r="O560" s="831"/>
      <c r="P560" s="827"/>
      <c r="Q560" s="827"/>
      <c r="R560" s="510"/>
      <c r="S560" s="511"/>
      <c r="T560" s="511"/>
      <c r="U560" s="511"/>
      <c r="V560" s="515"/>
      <c r="W560" s="510" t="s">
        <v>74</v>
      </c>
      <c r="X560" s="511"/>
      <c r="Y560" s="120" t="s">
        <v>63</v>
      </c>
      <c r="Z560" s="120"/>
      <c r="AA560" s="120"/>
      <c r="AB560" s="120"/>
      <c r="AC560" s="120"/>
      <c r="AD560" s="120"/>
      <c r="AE560" s="120"/>
      <c r="AF560" s="120"/>
      <c r="AG560" s="120"/>
      <c r="AH560" s="120"/>
      <c r="AI560" s="120"/>
      <c r="AJ560" s="120"/>
      <c r="AK560" s="120"/>
      <c r="AL560" s="126"/>
      <c r="AM560" s="510" t="s">
        <v>74</v>
      </c>
      <c r="AN560" s="511"/>
      <c r="AO560" s="120" t="s">
        <v>190</v>
      </c>
      <c r="AP560" s="120"/>
      <c r="AQ560" s="120"/>
      <c r="AR560" s="120"/>
      <c r="AS560" s="120"/>
      <c r="AT560" s="120"/>
      <c r="AU560" s="120"/>
      <c r="AV560" s="120"/>
      <c r="AW560" s="120"/>
      <c r="AX560" s="120"/>
      <c r="AY560" s="120"/>
      <c r="AZ560" s="120"/>
      <c r="BA560" s="120"/>
      <c r="BB560" s="120"/>
      <c r="BC560" s="120"/>
      <c r="BD560" s="120"/>
      <c r="BE560" s="120"/>
      <c r="BF560" s="120"/>
      <c r="BG560" s="120"/>
      <c r="BH560" s="126"/>
      <c r="BI560" s="170"/>
      <c r="BJ560" s="112"/>
      <c r="BK560" s="112"/>
      <c r="BL560" s="112"/>
      <c r="BM560" s="112"/>
      <c r="BN560" s="199"/>
      <c r="BO560" s="505" t="s">
        <v>130</v>
      </c>
      <c r="BP560" s="506"/>
      <c r="BQ560" s="506"/>
      <c r="BR560" s="506"/>
      <c r="BS560" s="505" t="s">
        <v>130</v>
      </c>
      <c r="BT560" s="506"/>
      <c r="BU560" s="506"/>
      <c r="BV560" s="507"/>
    </row>
    <row r="561" spans="2:74" ht="16.5" customHeight="1">
      <c r="B561" s="571"/>
      <c r="C561" s="572"/>
      <c r="D561" s="572"/>
      <c r="E561" s="572"/>
      <c r="F561" s="623"/>
      <c r="G561" s="170" t="s">
        <v>200</v>
      </c>
      <c r="H561" s="830"/>
      <c r="I561" s="830"/>
      <c r="J561" s="828" t="s">
        <v>199</v>
      </c>
      <c r="K561" s="829"/>
      <c r="L561" s="831"/>
      <c r="M561" s="831"/>
      <c r="N561" s="831"/>
      <c r="O561" s="831"/>
      <c r="P561" s="827"/>
      <c r="Q561" s="827"/>
      <c r="R561" s="510"/>
      <c r="S561" s="511"/>
      <c r="T561" s="511"/>
      <c r="U561" s="511"/>
      <c r="V561" s="515"/>
      <c r="W561" s="510" t="s">
        <v>74</v>
      </c>
      <c r="X561" s="511"/>
      <c r="Y561" s="531"/>
      <c r="Z561" s="531"/>
      <c r="AA561" s="531"/>
      <c r="AB561" s="531"/>
      <c r="AC561" s="531"/>
      <c r="AD561" s="531"/>
      <c r="AE561" s="531"/>
      <c r="AF561" s="531"/>
      <c r="AG561" s="531"/>
      <c r="AH561" s="531"/>
      <c r="AI561" s="531"/>
      <c r="AJ561" s="531"/>
      <c r="AK561" s="531"/>
      <c r="AL561" s="615"/>
      <c r="AM561" s="510" t="s">
        <v>74</v>
      </c>
      <c r="AN561" s="511"/>
      <c r="AO561" s="120" t="s">
        <v>194</v>
      </c>
      <c r="AP561" s="120"/>
      <c r="AQ561" s="120"/>
      <c r="AR561" s="120"/>
      <c r="AS561" s="120"/>
      <c r="AT561" s="120"/>
      <c r="AU561" s="120"/>
      <c r="AV561" s="120"/>
      <c r="AW561" s="120"/>
      <c r="AX561" s="120"/>
      <c r="AY561" s="120"/>
      <c r="AZ561" s="120"/>
      <c r="BA561" s="120"/>
      <c r="BB561" s="120"/>
      <c r="BC561" s="120"/>
      <c r="BD561" s="120"/>
      <c r="BE561" s="120"/>
      <c r="BF561" s="120"/>
      <c r="BG561" s="120"/>
      <c r="BH561" s="126"/>
      <c r="BI561" s="170"/>
      <c r="BJ561" s="112"/>
      <c r="BK561" s="112"/>
      <c r="BL561" s="112"/>
      <c r="BM561" s="112"/>
      <c r="BN561" s="199"/>
      <c r="BO561" s="122"/>
      <c r="BP561" s="120"/>
      <c r="BQ561" s="120"/>
      <c r="BR561" s="120"/>
      <c r="BS561" s="122"/>
      <c r="BT561" s="120"/>
      <c r="BU561" s="120"/>
      <c r="BV561" s="126"/>
    </row>
    <row r="562" spans="2:74" ht="16.5" customHeight="1">
      <c r="B562" s="571"/>
      <c r="C562" s="572"/>
      <c r="D562" s="572"/>
      <c r="E562" s="572"/>
      <c r="F562" s="623"/>
      <c r="G562" s="821" t="s">
        <v>516</v>
      </c>
      <c r="H562" s="822"/>
      <c r="I562" s="822"/>
      <c r="J562" s="822"/>
      <c r="K562" s="823"/>
      <c r="L562" s="831"/>
      <c r="M562" s="831"/>
      <c r="N562" s="831"/>
      <c r="O562" s="831"/>
      <c r="P562" s="827"/>
      <c r="Q562" s="827"/>
      <c r="R562" s="510"/>
      <c r="S562" s="511"/>
      <c r="T562" s="511"/>
      <c r="U562" s="511"/>
      <c r="V562" s="515"/>
      <c r="W562" s="510" t="s">
        <v>74</v>
      </c>
      <c r="X562" s="511"/>
      <c r="Y562" s="531"/>
      <c r="Z562" s="531"/>
      <c r="AA562" s="531"/>
      <c r="AB562" s="531"/>
      <c r="AC562" s="531"/>
      <c r="AD562" s="531"/>
      <c r="AE562" s="531"/>
      <c r="AF562" s="531"/>
      <c r="AG562" s="531"/>
      <c r="AH562" s="531"/>
      <c r="AI562" s="531"/>
      <c r="AJ562" s="531"/>
      <c r="AK562" s="531"/>
      <c r="AL562" s="615"/>
      <c r="AM562" s="510" t="s">
        <v>74</v>
      </c>
      <c r="AN562" s="511"/>
      <c r="AO562" s="120" t="s">
        <v>193</v>
      </c>
      <c r="AP562" s="120"/>
      <c r="AQ562" s="120"/>
      <c r="AR562" s="120"/>
      <c r="AS562" s="120"/>
      <c r="AT562" s="120"/>
      <c r="AU562" s="120"/>
      <c r="AV562" s="120"/>
      <c r="AW562" s="120"/>
      <c r="AX562" s="120"/>
      <c r="AY562" s="120"/>
      <c r="AZ562" s="120"/>
      <c r="BA562" s="120"/>
      <c r="BB562" s="120"/>
      <c r="BC562" s="120"/>
      <c r="BD562" s="120"/>
      <c r="BE562" s="120"/>
      <c r="BF562" s="120"/>
      <c r="BG562" s="120"/>
      <c r="BH562" s="126"/>
      <c r="BI562" s="170"/>
      <c r="BJ562" s="112"/>
      <c r="BK562" s="112"/>
      <c r="BL562" s="112"/>
      <c r="BM562" s="112"/>
      <c r="BN562" s="199"/>
      <c r="BO562" s="122"/>
      <c r="BP562" s="120"/>
      <c r="BQ562" s="120"/>
      <c r="BR562" s="120"/>
      <c r="BS562" s="122"/>
      <c r="BT562" s="120"/>
      <c r="BU562" s="120"/>
      <c r="BV562" s="126"/>
    </row>
    <row r="563" spans="2:74" ht="16.5" customHeight="1">
      <c r="B563" s="571"/>
      <c r="C563" s="572"/>
      <c r="D563" s="572"/>
      <c r="E563" s="572"/>
      <c r="F563" s="623"/>
      <c r="G563" s="821"/>
      <c r="H563" s="822"/>
      <c r="I563" s="822"/>
      <c r="J563" s="822"/>
      <c r="K563" s="823"/>
      <c r="L563" s="831"/>
      <c r="M563" s="831"/>
      <c r="N563" s="831"/>
      <c r="O563" s="831"/>
      <c r="P563" s="827"/>
      <c r="Q563" s="827"/>
      <c r="R563" s="508"/>
      <c r="S563" s="509"/>
      <c r="T563" s="509"/>
      <c r="U563" s="509"/>
      <c r="V563" s="516"/>
      <c r="W563" s="508" t="s">
        <v>74</v>
      </c>
      <c r="X563" s="509"/>
      <c r="Y563" s="517"/>
      <c r="Z563" s="517"/>
      <c r="AA563" s="517"/>
      <c r="AB563" s="517"/>
      <c r="AC563" s="517"/>
      <c r="AD563" s="517"/>
      <c r="AE563" s="517"/>
      <c r="AF563" s="517"/>
      <c r="AG563" s="517"/>
      <c r="AH563" s="517"/>
      <c r="AI563" s="517"/>
      <c r="AJ563" s="517"/>
      <c r="AK563" s="517"/>
      <c r="AL563" s="518"/>
      <c r="AM563" s="508" t="s">
        <v>74</v>
      </c>
      <c r="AN563" s="509"/>
      <c r="AO563" s="121" t="s">
        <v>189</v>
      </c>
      <c r="AP563" s="121"/>
      <c r="AQ563" s="121"/>
      <c r="AR563" s="121"/>
      <c r="AS563" s="121"/>
      <c r="AT563" s="121"/>
      <c r="AU563" s="121"/>
      <c r="AV563" s="121"/>
      <c r="AW563" s="121"/>
      <c r="AX563" s="121"/>
      <c r="AY563" s="121"/>
      <c r="AZ563" s="121"/>
      <c r="BA563" s="121"/>
      <c r="BB563" s="121"/>
      <c r="BC563" s="121"/>
      <c r="BD563" s="121"/>
      <c r="BE563" s="121"/>
      <c r="BF563" s="121"/>
      <c r="BG563" s="121"/>
      <c r="BH563" s="127"/>
      <c r="BI563" s="170"/>
      <c r="BJ563" s="112"/>
      <c r="BK563" s="112"/>
      <c r="BL563" s="112"/>
      <c r="BM563" s="112"/>
      <c r="BN563" s="199"/>
      <c r="BO563" s="122"/>
      <c r="BP563" s="120"/>
      <c r="BQ563" s="120"/>
      <c r="BR563" s="120"/>
      <c r="BS563" s="122"/>
      <c r="BT563" s="120"/>
      <c r="BU563" s="120"/>
      <c r="BV563" s="126"/>
    </row>
    <row r="564" spans="2:74" ht="16.5" customHeight="1">
      <c r="B564" s="571"/>
      <c r="C564" s="572"/>
      <c r="D564" s="572"/>
      <c r="E564" s="572"/>
      <c r="F564" s="623"/>
      <c r="G564" s="821"/>
      <c r="H564" s="822"/>
      <c r="I564" s="822"/>
      <c r="J564" s="822"/>
      <c r="K564" s="823"/>
      <c r="L564" s="831"/>
      <c r="M564" s="831"/>
      <c r="N564" s="831"/>
      <c r="O564" s="831"/>
      <c r="P564" s="827" t="s">
        <v>192</v>
      </c>
      <c r="Q564" s="827"/>
      <c r="R564" s="512" t="s">
        <v>69</v>
      </c>
      <c r="S564" s="513"/>
      <c r="T564" s="513"/>
      <c r="U564" s="513"/>
      <c r="V564" s="514"/>
      <c r="W564" s="512" t="s">
        <v>74</v>
      </c>
      <c r="X564" s="513"/>
      <c r="Y564" s="116" t="s">
        <v>495</v>
      </c>
      <c r="Z564" s="116"/>
      <c r="AA564" s="116"/>
      <c r="AB564" s="116"/>
      <c r="AC564" s="116"/>
      <c r="AD564" s="116"/>
      <c r="AE564" s="116"/>
      <c r="AF564" s="116"/>
      <c r="AG564" s="116"/>
      <c r="AH564" s="120"/>
      <c r="AI564" s="120"/>
      <c r="AJ564" s="120"/>
      <c r="AK564" s="120"/>
      <c r="AL564" s="126"/>
      <c r="AM564" s="512" t="s">
        <v>74</v>
      </c>
      <c r="AN564" s="513"/>
      <c r="AO564" s="116" t="s">
        <v>190</v>
      </c>
      <c r="AP564" s="116"/>
      <c r="AQ564" s="116"/>
      <c r="AR564" s="116"/>
      <c r="AS564" s="116"/>
      <c r="AT564" s="116"/>
      <c r="AU564" s="116"/>
      <c r="AV564" s="116"/>
      <c r="AW564" s="116"/>
      <c r="AX564" s="116"/>
      <c r="AY564" s="116"/>
      <c r="AZ564" s="116"/>
      <c r="BA564" s="116"/>
      <c r="BB564" s="116"/>
      <c r="BC564" s="116"/>
      <c r="BD564" s="116"/>
      <c r="BE564" s="116"/>
      <c r="BF564" s="116"/>
      <c r="BG564" s="116"/>
      <c r="BH564" s="125"/>
      <c r="BI564" s="499" t="s">
        <v>434</v>
      </c>
      <c r="BJ564" s="500"/>
      <c r="BK564" s="500"/>
      <c r="BL564" s="500"/>
      <c r="BM564" s="500"/>
      <c r="BN564" s="501"/>
      <c r="BO564" s="502" t="s">
        <v>129</v>
      </c>
      <c r="BP564" s="503"/>
      <c r="BQ564" s="503"/>
      <c r="BR564" s="503"/>
      <c r="BS564" s="502" t="s">
        <v>129</v>
      </c>
      <c r="BT564" s="503"/>
      <c r="BU564" s="503"/>
      <c r="BV564" s="504"/>
    </row>
    <row r="565" spans="2:74" ht="16.5" customHeight="1">
      <c r="B565" s="571"/>
      <c r="C565" s="572"/>
      <c r="D565" s="572"/>
      <c r="E565" s="572"/>
      <c r="F565" s="623"/>
      <c r="G565" s="821"/>
      <c r="H565" s="822"/>
      <c r="I565" s="822"/>
      <c r="J565" s="822"/>
      <c r="K565" s="823"/>
      <c r="L565" s="831"/>
      <c r="M565" s="831"/>
      <c r="N565" s="831"/>
      <c r="O565" s="831"/>
      <c r="P565" s="827"/>
      <c r="Q565" s="827"/>
      <c r="R565" s="510"/>
      <c r="S565" s="511"/>
      <c r="T565" s="511"/>
      <c r="U565" s="511"/>
      <c r="V565" s="515"/>
      <c r="W565" s="510" t="s">
        <v>74</v>
      </c>
      <c r="X565" s="511"/>
      <c r="Y565" s="120" t="s">
        <v>63</v>
      </c>
      <c r="Z565" s="120"/>
      <c r="AA565" s="120"/>
      <c r="AB565" s="120"/>
      <c r="AC565" s="120"/>
      <c r="AD565" s="120"/>
      <c r="AE565" s="120"/>
      <c r="AF565" s="120"/>
      <c r="AG565" s="120"/>
      <c r="AH565" s="120"/>
      <c r="AI565" s="120"/>
      <c r="AJ565" s="120"/>
      <c r="AK565" s="120"/>
      <c r="AL565" s="126"/>
      <c r="AM565" s="510" t="s">
        <v>74</v>
      </c>
      <c r="AN565" s="511"/>
      <c r="AO565" s="531"/>
      <c r="AP565" s="531"/>
      <c r="AQ565" s="531"/>
      <c r="AR565" s="531"/>
      <c r="AS565" s="531"/>
      <c r="AT565" s="531"/>
      <c r="AU565" s="531"/>
      <c r="AV565" s="531"/>
      <c r="AW565" s="531"/>
      <c r="AX565" s="531"/>
      <c r="AY565" s="531"/>
      <c r="AZ565" s="531"/>
      <c r="BA565" s="531"/>
      <c r="BB565" s="531"/>
      <c r="BC565" s="531"/>
      <c r="BD565" s="531"/>
      <c r="BE565" s="531"/>
      <c r="BF565" s="531"/>
      <c r="BG565" s="531"/>
      <c r="BH565" s="615"/>
      <c r="BI565" s="170"/>
      <c r="BJ565" s="112"/>
      <c r="BK565" s="112"/>
      <c r="BL565" s="112"/>
      <c r="BM565" s="112"/>
      <c r="BN565" s="199"/>
      <c r="BO565" s="505" t="s">
        <v>130</v>
      </c>
      <c r="BP565" s="506"/>
      <c r="BQ565" s="506"/>
      <c r="BR565" s="506"/>
      <c r="BS565" s="505" t="s">
        <v>130</v>
      </c>
      <c r="BT565" s="506"/>
      <c r="BU565" s="506"/>
      <c r="BV565" s="507"/>
    </row>
    <row r="566" spans="2:74" ht="16.5" customHeight="1">
      <c r="B566" s="571"/>
      <c r="C566" s="572"/>
      <c r="D566" s="572"/>
      <c r="E566" s="572"/>
      <c r="F566" s="623"/>
      <c r="G566" s="821"/>
      <c r="H566" s="822"/>
      <c r="I566" s="822"/>
      <c r="J566" s="822"/>
      <c r="K566" s="823"/>
      <c r="L566" s="831"/>
      <c r="M566" s="831"/>
      <c r="N566" s="831"/>
      <c r="O566" s="831"/>
      <c r="P566" s="827"/>
      <c r="Q566" s="827"/>
      <c r="R566" s="510"/>
      <c r="S566" s="511"/>
      <c r="T566" s="511"/>
      <c r="U566" s="511"/>
      <c r="V566" s="515"/>
      <c r="W566" s="510" t="s">
        <v>74</v>
      </c>
      <c r="X566" s="511"/>
      <c r="Y566" s="531"/>
      <c r="Z566" s="531"/>
      <c r="AA566" s="531"/>
      <c r="AB566" s="531"/>
      <c r="AC566" s="531"/>
      <c r="AD566" s="531"/>
      <c r="AE566" s="531"/>
      <c r="AF566" s="531"/>
      <c r="AG566" s="531"/>
      <c r="AH566" s="531"/>
      <c r="AI566" s="531"/>
      <c r="AJ566" s="531"/>
      <c r="AK566" s="531"/>
      <c r="AL566" s="615"/>
      <c r="AM566" s="510" t="s">
        <v>74</v>
      </c>
      <c r="AN566" s="511"/>
      <c r="AO566" s="120" t="s">
        <v>189</v>
      </c>
      <c r="AP566" s="120"/>
      <c r="AQ566" s="120"/>
      <c r="AR566" s="120"/>
      <c r="AS566" s="120"/>
      <c r="AT566" s="120"/>
      <c r="AU566" s="120"/>
      <c r="AV566" s="120"/>
      <c r="AW566" s="120"/>
      <c r="AX566" s="120"/>
      <c r="AY566" s="120"/>
      <c r="AZ566" s="120"/>
      <c r="BA566" s="120"/>
      <c r="BB566" s="120"/>
      <c r="BC566" s="120"/>
      <c r="BD566" s="120"/>
      <c r="BE566" s="120"/>
      <c r="BF566" s="120"/>
      <c r="BG566" s="120"/>
      <c r="BH566" s="126"/>
      <c r="BI566" s="170"/>
      <c r="BJ566" s="112"/>
      <c r="BK566" s="112"/>
      <c r="BL566" s="112"/>
      <c r="BM566" s="112"/>
      <c r="BN566" s="199"/>
      <c r="BO566" s="122"/>
      <c r="BP566" s="120"/>
      <c r="BQ566" s="120"/>
      <c r="BR566" s="120"/>
      <c r="BS566" s="122"/>
      <c r="BT566" s="120"/>
      <c r="BU566" s="120"/>
      <c r="BV566" s="126"/>
    </row>
    <row r="567" spans="2:74" ht="16.5" customHeight="1">
      <c r="B567" s="571"/>
      <c r="C567" s="572"/>
      <c r="D567" s="572"/>
      <c r="E567" s="572"/>
      <c r="F567" s="623"/>
      <c r="G567" s="821"/>
      <c r="H567" s="822"/>
      <c r="I567" s="822"/>
      <c r="J567" s="822"/>
      <c r="K567" s="823"/>
      <c r="L567" s="831"/>
      <c r="M567" s="831"/>
      <c r="N567" s="831"/>
      <c r="O567" s="831"/>
      <c r="P567" s="827"/>
      <c r="Q567" s="827"/>
      <c r="R567" s="510"/>
      <c r="S567" s="511"/>
      <c r="T567" s="511"/>
      <c r="U567" s="511"/>
      <c r="V567" s="515"/>
      <c r="W567" s="510" t="s">
        <v>74</v>
      </c>
      <c r="X567" s="511"/>
      <c r="Y567" s="531"/>
      <c r="Z567" s="531"/>
      <c r="AA567" s="531"/>
      <c r="AB567" s="531"/>
      <c r="AC567" s="531"/>
      <c r="AD567" s="531"/>
      <c r="AE567" s="531"/>
      <c r="AF567" s="531"/>
      <c r="AG567" s="531"/>
      <c r="AH567" s="531"/>
      <c r="AI567" s="531"/>
      <c r="AJ567" s="531"/>
      <c r="AK567" s="531"/>
      <c r="AL567" s="615"/>
      <c r="AM567" s="510" t="s">
        <v>74</v>
      </c>
      <c r="AN567" s="511"/>
      <c r="AO567" s="531"/>
      <c r="AP567" s="531"/>
      <c r="AQ567" s="531"/>
      <c r="AR567" s="531"/>
      <c r="AS567" s="531"/>
      <c r="AT567" s="531"/>
      <c r="AU567" s="531"/>
      <c r="AV567" s="531"/>
      <c r="AW567" s="531"/>
      <c r="AX567" s="531"/>
      <c r="AY567" s="531"/>
      <c r="AZ567" s="531"/>
      <c r="BA567" s="531"/>
      <c r="BB567" s="531"/>
      <c r="BC567" s="531"/>
      <c r="BD567" s="531"/>
      <c r="BE567" s="531"/>
      <c r="BF567" s="531"/>
      <c r="BG567" s="531"/>
      <c r="BH567" s="615"/>
      <c r="BI567" s="170"/>
      <c r="BJ567" s="112"/>
      <c r="BK567" s="112"/>
      <c r="BL567" s="112"/>
      <c r="BM567" s="112"/>
      <c r="BN567" s="199"/>
      <c r="BO567" s="122"/>
      <c r="BP567" s="120"/>
      <c r="BQ567" s="120"/>
      <c r="BR567" s="120"/>
      <c r="BS567" s="122"/>
      <c r="BT567" s="120"/>
      <c r="BU567" s="120"/>
      <c r="BV567" s="126"/>
    </row>
    <row r="568" spans="2:74" ht="16.5" customHeight="1">
      <c r="B568" s="571"/>
      <c r="C568" s="572"/>
      <c r="D568" s="572"/>
      <c r="E568" s="572"/>
      <c r="F568" s="623"/>
      <c r="G568" s="821"/>
      <c r="H568" s="822"/>
      <c r="I568" s="822"/>
      <c r="J568" s="822"/>
      <c r="K568" s="823"/>
      <c r="L568" s="831"/>
      <c r="M568" s="831"/>
      <c r="N568" s="831"/>
      <c r="O568" s="831"/>
      <c r="P568" s="827"/>
      <c r="Q568" s="827"/>
      <c r="R568" s="508"/>
      <c r="S568" s="509"/>
      <c r="T568" s="509"/>
      <c r="U568" s="509"/>
      <c r="V568" s="516"/>
      <c r="W568" s="508" t="s">
        <v>74</v>
      </c>
      <c r="X568" s="509"/>
      <c r="Y568" s="517"/>
      <c r="Z568" s="517"/>
      <c r="AA568" s="517"/>
      <c r="AB568" s="517"/>
      <c r="AC568" s="517"/>
      <c r="AD568" s="517"/>
      <c r="AE568" s="517"/>
      <c r="AF568" s="517"/>
      <c r="AG568" s="517"/>
      <c r="AH568" s="517"/>
      <c r="AI568" s="517"/>
      <c r="AJ568" s="517"/>
      <c r="AK568" s="517"/>
      <c r="AL568" s="518"/>
      <c r="AM568" s="508" t="s">
        <v>74</v>
      </c>
      <c r="AN568" s="509"/>
      <c r="AO568" s="517"/>
      <c r="AP568" s="517"/>
      <c r="AQ568" s="517"/>
      <c r="AR568" s="517"/>
      <c r="AS568" s="517"/>
      <c r="AT568" s="517"/>
      <c r="AU568" s="517"/>
      <c r="AV568" s="517"/>
      <c r="AW568" s="517"/>
      <c r="AX568" s="517"/>
      <c r="AY568" s="517"/>
      <c r="AZ568" s="517"/>
      <c r="BA568" s="517"/>
      <c r="BB568" s="517"/>
      <c r="BC568" s="517"/>
      <c r="BD568" s="517"/>
      <c r="BE568" s="517"/>
      <c r="BF568" s="517"/>
      <c r="BG568" s="517"/>
      <c r="BH568" s="518"/>
      <c r="BI568" s="170"/>
      <c r="BJ568" s="112"/>
      <c r="BK568" s="112"/>
      <c r="BL568" s="112"/>
      <c r="BM568" s="112"/>
      <c r="BN568" s="199"/>
      <c r="BO568" s="122"/>
      <c r="BP568" s="120"/>
      <c r="BQ568" s="120"/>
      <c r="BR568" s="120"/>
      <c r="BS568" s="122"/>
      <c r="BT568" s="120"/>
      <c r="BU568" s="120"/>
      <c r="BV568" s="126"/>
    </row>
    <row r="569" spans="2:74" ht="16.5" customHeight="1">
      <c r="B569" s="571"/>
      <c r="C569" s="572"/>
      <c r="D569" s="572"/>
      <c r="E569" s="572"/>
      <c r="F569" s="623"/>
      <c r="G569" s="821"/>
      <c r="H569" s="822"/>
      <c r="I569" s="822"/>
      <c r="J569" s="822"/>
      <c r="K569" s="823"/>
      <c r="L569" s="831" t="s">
        <v>198</v>
      </c>
      <c r="M569" s="831"/>
      <c r="N569" s="831"/>
      <c r="O569" s="831"/>
      <c r="P569" s="827" t="s">
        <v>196</v>
      </c>
      <c r="Q569" s="827"/>
      <c r="R569" s="512" t="s">
        <v>69</v>
      </c>
      <c r="S569" s="513"/>
      <c r="T569" s="513"/>
      <c r="U569" s="513"/>
      <c r="V569" s="514"/>
      <c r="W569" s="512" t="s">
        <v>74</v>
      </c>
      <c r="X569" s="513"/>
      <c r="Y569" s="116" t="s">
        <v>495</v>
      </c>
      <c r="Z569" s="116"/>
      <c r="AA569" s="116"/>
      <c r="AB569" s="116"/>
      <c r="AC569" s="116"/>
      <c r="AD569" s="116"/>
      <c r="AE569" s="116"/>
      <c r="AF569" s="116"/>
      <c r="AG569" s="116"/>
      <c r="AH569" s="120"/>
      <c r="AI569" s="120"/>
      <c r="AJ569" s="120"/>
      <c r="AK569" s="120"/>
      <c r="AL569" s="126"/>
      <c r="AM569" s="512" t="s">
        <v>74</v>
      </c>
      <c r="AN569" s="513"/>
      <c r="AO569" s="116" t="s">
        <v>195</v>
      </c>
      <c r="AP569" s="116"/>
      <c r="AQ569" s="116"/>
      <c r="AR569" s="116"/>
      <c r="AS569" s="116"/>
      <c r="AT569" s="116"/>
      <c r="AU569" s="116"/>
      <c r="AV569" s="116"/>
      <c r="AW569" s="116"/>
      <c r="AX569" s="116"/>
      <c r="AY569" s="116"/>
      <c r="AZ569" s="116"/>
      <c r="BA569" s="116"/>
      <c r="BB569" s="116"/>
      <c r="BC569" s="116"/>
      <c r="BD569" s="116"/>
      <c r="BE569" s="116"/>
      <c r="BF569" s="116"/>
      <c r="BG569" s="116"/>
      <c r="BH569" s="125"/>
      <c r="BI569" s="499" t="s">
        <v>434</v>
      </c>
      <c r="BJ569" s="500"/>
      <c r="BK569" s="500"/>
      <c r="BL569" s="500"/>
      <c r="BM569" s="500"/>
      <c r="BN569" s="501"/>
      <c r="BO569" s="502" t="s">
        <v>129</v>
      </c>
      <c r="BP569" s="503"/>
      <c r="BQ569" s="503"/>
      <c r="BR569" s="503"/>
      <c r="BS569" s="502" t="s">
        <v>129</v>
      </c>
      <c r="BT569" s="503"/>
      <c r="BU569" s="503"/>
      <c r="BV569" s="504"/>
    </row>
    <row r="570" spans="2:74" ht="16.5" customHeight="1">
      <c r="B570" s="571"/>
      <c r="C570" s="572"/>
      <c r="D570" s="572"/>
      <c r="E570" s="572"/>
      <c r="F570" s="623"/>
      <c r="G570" s="821"/>
      <c r="H570" s="822"/>
      <c r="I570" s="822"/>
      <c r="J570" s="822"/>
      <c r="K570" s="823"/>
      <c r="L570" s="831"/>
      <c r="M570" s="831"/>
      <c r="N570" s="831"/>
      <c r="O570" s="831"/>
      <c r="P570" s="827"/>
      <c r="Q570" s="827"/>
      <c r="R570" s="510"/>
      <c r="S570" s="511"/>
      <c r="T570" s="511"/>
      <c r="U570" s="511"/>
      <c r="V570" s="515"/>
      <c r="W570" s="510" t="s">
        <v>74</v>
      </c>
      <c r="X570" s="511"/>
      <c r="Y570" s="120" t="s">
        <v>63</v>
      </c>
      <c r="Z570" s="120"/>
      <c r="AA570" s="120"/>
      <c r="AB570" s="120"/>
      <c r="AC570" s="120"/>
      <c r="AD570" s="120"/>
      <c r="AE570" s="120"/>
      <c r="AF570" s="120"/>
      <c r="AG570" s="120"/>
      <c r="AH570" s="120"/>
      <c r="AI570" s="120"/>
      <c r="AJ570" s="120"/>
      <c r="AK570" s="120"/>
      <c r="AL570" s="126"/>
      <c r="AM570" s="510" t="s">
        <v>74</v>
      </c>
      <c r="AN570" s="511"/>
      <c r="AO570" s="120" t="s">
        <v>190</v>
      </c>
      <c r="AP570" s="120"/>
      <c r="AQ570" s="120"/>
      <c r="AR570" s="120"/>
      <c r="AS570" s="120"/>
      <c r="AT570" s="120"/>
      <c r="AU570" s="120"/>
      <c r="AV570" s="120"/>
      <c r="AW570" s="120"/>
      <c r="AX570" s="120"/>
      <c r="AY570" s="120"/>
      <c r="AZ570" s="120"/>
      <c r="BA570" s="120"/>
      <c r="BB570" s="120"/>
      <c r="BC570" s="120"/>
      <c r="BD570" s="120"/>
      <c r="BE570" s="120"/>
      <c r="BF570" s="120"/>
      <c r="BG570" s="120"/>
      <c r="BH570" s="126"/>
      <c r="BI570" s="170"/>
      <c r="BJ570" s="112"/>
      <c r="BK570" s="112"/>
      <c r="BL570" s="112"/>
      <c r="BM570" s="112"/>
      <c r="BN570" s="199"/>
      <c r="BO570" s="505" t="s">
        <v>130</v>
      </c>
      <c r="BP570" s="506"/>
      <c r="BQ570" s="506"/>
      <c r="BR570" s="506"/>
      <c r="BS570" s="505" t="s">
        <v>130</v>
      </c>
      <c r="BT570" s="506"/>
      <c r="BU570" s="506"/>
      <c r="BV570" s="507"/>
    </row>
    <row r="571" spans="2:74" ht="16.5" customHeight="1">
      <c r="B571" s="571"/>
      <c r="C571" s="572"/>
      <c r="D571" s="572"/>
      <c r="E571" s="572"/>
      <c r="F571" s="623"/>
      <c r="G571" s="821"/>
      <c r="H571" s="822"/>
      <c r="I571" s="822"/>
      <c r="J571" s="822"/>
      <c r="K571" s="823"/>
      <c r="L571" s="831"/>
      <c r="M571" s="831"/>
      <c r="N571" s="831"/>
      <c r="O571" s="831"/>
      <c r="P571" s="827"/>
      <c r="Q571" s="827"/>
      <c r="R571" s="510"/>
      <c r="S571" s="511"/>
      <c r="T571" s="511"/>
      <c r="U571" s="511"/>
      <c r="V571" s="515"/>
      <c r="W571" s="510" t="s">
        <v>74</v>
      </c>
      <c r="X571" s="511"/>
      <c r="Y571" s="531"/>
      <c r="Z571" s="531"/>
      <c r="AA571" s="531"/>
      <c r="AB571" s="531"/>
      <c r="AC571" s="531"/>
      <c r="AD571" s="531"/>
      <c r="AE571" s="531"/>
      <c r="AF571" s="531"/>
      <c r="AG571" s="531"/>
      <c r="AH571" s="531"/>
      <c r="AI571" s="531"/>
      <c r="AJ571" s="531"/>
      <c r="AK571" s="531"/>
      <c r="AL571" s="615"/>
      <c r="AM571" s="510" t="s">
        <v>74</v>
      </c>
      <c r="AN571" s="511"/>
      <c r="AO571" s="120" t="s">
        <v>194</v>
      </c>
      <c r="AP571" s="120"/>
      <c r="AQ571" s="120"/>
      <c r="AR571" s="120"/>
      <c r="AS571" s="120"/>
      <c r="AT571" s="120"/>
      <c r="AU571" s="120"/>
      <c r="AV571" s="120"/>
      <c r="AW571" s="120"/>
      <c r="AX571" s="120"/>
      <c r="AY571" s="120"/>
      <c r="AZ571" s="120"/>
      <c r="BA571" s="120"/>
      <c r="BB571" s="120"/>
      <c r="BC571" s="120"/>
      <c r="BD571" s="120"/>
      <c r="BE571" s="120"/>
      <c r="BF571" s="120"/>
      <c r="BG571" s="120"/>
      <c r="BH571" s="126"/>
      <c r="BI571" s="170"/>
      <c r="BJ571" s="112"/>
      <c r="BK571" s="112"/>
      <c r="BL571" s="112"/>
      <c r="BM571" s="112"/>
      <c r="BN571" s="199"/>
      <c r="BO571" s="122"/>
      <c r="BP571" s="120"/>
      <c r="BQ571" s="120"/>
      <c r="BR571" s="120"/>
      <c r="BS571" s="122"/>
      <c r="BT571" s="120"/>
      <c r="BU571" s="120"/>
      <c r="BV571" s="126"/>
    </row>
    <row r="572" spans="2:74" ht="16.5" customHeight="1">
      <c r="B572" s="571"/>
      <c r="C572" s="572"/>
      <c r="D572" s="572"/>
      <c r="E572" s="572"/>
      <c r="F572" s="623"/>
      <c r="G572" s="821"/>
      <c r="H572" s="822"/>
      <c r="I572" s="822"/>
      <c r="J572" s="822"/>
      <c r="K572" s="823"/>
      <c r="L572" s="831"/>
      <c r="M572" s="831"/>
      <c r="N572" s="831"/>
      <c r="O572" s="831"/>
      <c r="P572" s="827"/>
      <c r="Q572" s="827"/>
      <c r="R572" s="510"/>
      <c r="S572" s="511"/>
      <c r="T572" s="511"/>
      <c r="U572" s="511"/>
      <c r="V572" s="515"/>
      <c r="W572" s="510" t="s">
        <v>74</v>
      </c>
      <c r="X572" s="511"/>
      <c r="Y572" s="531"/>
      <c r="Z572" s="531"/>
      <c r="AA572" s="531"/>
      <c r="AB572" s="531"/>
      <c r="AC572" s="531"/>
      <c r="AD572" s="531"/>
      <c r="AE572" s="531"/>
      <c r="AF572" s="531"/>
      <c r="AG572" s="531"/>
      <c r="AH572" s="531"/>
      <c r="AI572" s="531"/>
      <c r="AJ572" s="531"/>
      <c r="AK572" s="531"/>
      <c r="AL572" s="615"/>
      <c r="AM572" s="510" t="s">
        <v>74</v>
      </c>
      <c r="AN572" s="511"/>
      <c r="AO572" s="120" t="s">
        <v>193</v>
      </c>
      <c r="AP572" s="120"/>
      <c r="AQ572" s="120"/>
      <c r="AR572" s="120"/>
      <c r="AS572" s="120"/>
      <c r="AT572" s="120"/>
      <c r="AU572" s="120"/>
      <c r="AV572" s="120"/>
      <c r="AW572" s="120"/>
      <c r="AX572" s="120"/>
      <c r="AY572" s="120"/>
      <c r="AZ572" s="120"/>
      <c r="BA572" s="120"/>
      <c r="BB572" s="120"/>
      <c r="BC572" s="120"/>
      <c r="BD572" s="120"/>
      <c r="BE572" s="120"/>
      <c r="BF572" s="120"/>
      <c r="BG572" s="120"/>
      <c r="BH572" s="126"/>
      <c r="BI572" s="170"/>
      <c r="BJ572" s="112"/>
      <c r="BK572" s="112"/>
      <c r="BL572" s="112"/>
      <c r="BM572" s="112"/>
      <c r="BN572" s="199"/>
      <c r="BO572" s="122"/>
      <c r="BP572" s="120"/>
      <c r="BQ572" s="120"/>
      <c r="BR572" s="120"/>
      <c r="BS572" s="122"/>
      <c r="BT572" s="120"/>
      <c r="BU572" s="120"/>
      <c r="BV572" s="126"/>
    </row>
    <row r="573" spans="2:74" ht="16.5" customHeight="1">
      <c r="B573" s="571"/>
      <c r="C573" s="572"/>
      <c r="D573" s="572"/>
      <c r="E573" s="572"/>
      <c r="F573" s="623"/>
      <c r="G573" s="821"/>
      <c r="H573" s="822"/>
      <c r="I573" s="822"/>
      <c r="J573" s="822"/>
      <c r="K573" s="823"/>
      <c r="L573" s="831"/>
      <c r="M573" s="831"/>
      <c r="N573" s="831"/>
      <c r="O573" s="831"/>
      <c r="P573" s="827"/>
      <c r="Q573" s="827"/>
      <c r="R573" s="508"/>
      <c r="S573" s="509"/>
      <c r="T573" s="509"/>
      <c r="U573" s="509"/>
      <c r="V573" s="516"/>
      <c r="W573" s="508" t="s">
        <v>74</v>
      </c>
      <c r="X573" s="509"/>
      <c r="Y573" s="517"/>
      <c r="Z573" s="517"/>
      <c r="AA573" s="517"/>
      <c r="AB573" s="517"/>
      <c r="AC573" s="517"/>
      <c r="AD573" s="517"/>
      <c r="AE573" s="517"/>
      <c r="AF573" s="517"/>
      <c r="AG573" s="517"/>
      <c r="AH573" s="517"/>
      <c r="AI573" s="517"/>
      <c r="AJ573" s="517"/>
      <c r="AK573" s="517"/>
      <c r="AL573" s="518"/>
      <c r="AM573" s="508" t="s">
        <v>74</v>
      </c>
      <c r="AN573" s="509"/>
      <c r="AO573" s="121" t="s">
        <v>189</v>
      </c>
      <c r="AP573" s="121"/>
      <c r="AQ573" s="121"/>
      <c r="AR573" s="121"/>
      <c r="AS573" s="121"/>
      <c r="AT573" s="121"/>
      <c r="AU573" s="121"/>
      <c r="AV573" s="121"/>
      <c r="AW573" s="121"/>
      <c r="AX573" s="121"/>
      <c r="AY573" s="121"/>
      <c r="AZ573" s="121"/>
      <c r="BA573" s="121"/>
      <c r="BB573" s="121"/>
      <c r="BC573" s="121"/>
      <c r="BD573" s="121"/>
      <c r="BE573" s="121"/>
      <c r="BF573" s="121"/>
      <c r="BG573" s="121"/>
      <c r="BH573" s="127"/>
      <c r="BI573" s="170"/>
      <c r="BJ573" s="112"/>
      <c r="BK573" s="112"/>
      <c r="BL573" s="112"/>
      <c r="BM573" s="112"/>
      <c r="BN573" s="199"/>
      <c r="BO573" s="122"/>
      <c r="BP573" s="120"/>
      <c r="BQ573" s="120"/>
      <c r="BR573" s="120"/>
      <c r="BS573" s="122"/>
      <c r="BT573" s="120"/>
      <c r="BU573" s="120"/>
      <c r="BV573" s="126"/>
    </row>
    <row r="574" spans="2:74" ht="16.5" customHeight="1">
      <c r="B574" s="571"/>
      <c r="C574" s="572"/>
      <c r="D574" s="572"/>
      <c r="E574" s="572"/>
      <c r="F574" s="623"/>
      <c r="G574" s="821"/>
      <c r="H574" s="822"/>
      <c r="I574" s="822"/>
      <c r="J574" s="822"/>
      <c r="K574" s="823"/>
      <c r="L574" s="831"/>
      <c r="M574" s="831"/>
      <c r="N574" s="831"/>
      <c r="O574" s="831"/>
      <c r="P574" s="827" t="s">
        <v>192</v>
      </c>
      <c r="Q574" s="827"/>
      <c r="R574" s="512" t="s">
        <v>69</v>
      </c>
      <c r="S574" s="513"/>
      <c r="T574" s="513"/>
      <c r="U574" s="513"/>
      <c r="V574" s="514"/>
      <c r="W574" s="512" t="s">
        <v>74</v>
      </c>
      <c r="X574" s="513"/>
      <c r="Y574" s="116" t="s">
        <v>495</v>
      </c>
      <c r="Z574" s="116"/>
      <c r="AA574" s="116"/>
      <c r="AB574" s="116"/>
      <c r="AC574" s="116"/>
      <c r="AD574" s="116"/>
      <c r="AE574" s="116"/>
      <c r="AF574" s="116"/>
      <c r="AG574" s="116"/>
      <c r="AH574" s="120"/>
      <c r="AI574" s="120"/>
      <c r="AJ574" s="120"/>
      <c r="AK574" s="120"/>
      <c r="AL574" s="126"/>
      <c r="AM574" s="512" t="s">
        <v>74</v>
      </c>
      <c r="AN574" s="513"/>
      <c r="AO574" s="116" t="s">
        <v>190</v>
      </c>
      <c r="AP574" s="116"/>
      <c r="AQ574" s="116"/>
      <c r="AR574" s="116"/>
      <c r="AS574" s="116"/>
      <c r="AT574" s="116"/>
      <c r="AU574" s="116"/>
      <c r="AV574" s="116"/>
      <c r="AW574" s="116"/>
      <c r="AX574" s="116"/>
      <c r="AY574" s="116"/>
      <c r="AZ574" s="116"/>
      <c r="BA574" s="116"/>
      <c r="BB574" s="116"/>
      <c r="BC574" s="116"/>
      <c r="BD574" s="116"/>
      <c r="BE574" s="116"/>
      <c r="BF574" s="116"/>
      <c r="BG574" s="116"/>
      <c r="BH574" s="125"/>
      <c r="BI574" s="499" t="s">
        <v>434</v>
      </c>
      <c r="BJ574" s="500"/>
      <c r="BK574" s="500"/>
      <c r="BL574" s="500"/>
      <c r="BM574" s="500"/>
      <c r="BN574" s="501"/>
      <c r="BO574" s="502" t="s">
        <v>129</v>
      </c>
      <c r="BP574" s="503"/>
      <c r="BQ574" s="503"/>
      <c r="BR574" s="503"/>
      <c r="BS574" s="502" t="s">
        <v>129</v>
      </c>
      <c r="BT574" s="503"/>
      <c r="BU574" s="503"/>
      <c r="BV574" s="504"/>
    </row>
    <row r="575" spans="2:74" ht="16.5" customHeight="1">
      <c r="B575" s="571"/>
      <c r="C575" s="572"/>
      <c r="D575" s="572"/>
      <c r="E575" s="572"/>
      <c r="F575" s="623"/>
      <c r="G575" s="821"/>
      <c r="H575" s="822"/>
      <c r="I575" s="822"/>
      <c r="J575" s="822"/>
      <c r="K575" s="823"/>
      <c r="L575" s="831"/>
      <c r="M575" s="831"/>
      <c r="N575" s="831"/>
      <c r="O575" s="831"/>
      <c r="P575" s="827"/>
      <c r="Q575" s="827"/>
      <c r="R575" s="510"/>
      <c r="S575" s="511"/>
      <c r="T575" s="511"/>
      <c r="U575" s="511"/>
      <c r="V575" s="515"/>
      <c r="W575" s="510" t="s">
        <v>74</v>
      </c>
      <c r="X575" s="511"/>
      <c r="Y575" s="120" t="s">
        <v>63</v>
      </c>
      <c r="Z575" s="120"/>
      <c r="AA575" s="120"/>
      <c r="AB575" s="120"/>
      <c r="AC575" s="120"/>
      <c r="AD575" s="120"/>
      <c r="AE575" s="120"/>
      <c r="AF575" s="120"/>
      <c r="AG575" s="120"/>
      <c r="AH575" s="120"/>
      <c r="AI575" s="120"/>
      <c r="AJ575" s="120"/>
      <c r="AK575" s="120"/>
      <c r="AL575" s="126"/>
      <c r="AM575" s="510" t="s">
        <v>74</v>
      </c>
      <c r="AN575" s="511"/>
      <c r="AO575" s="531"/>
      <c r="AP575" s="531"/>
      <c r="AQ575" s="531"/>
      <c r="AR575" s="531"/>
      <c r="AS575" s="531"/>
      <c r="AT575" s="531"/>
      <c r="AU575" s="531"/>
      <c r="AV575" s="531"/>
      <c r="AW575" s="531"/>
      <c r="AX575" s="531"/>
      <c r="AY575" s="531"/>
      <c r="AZ575" s="531"/>
      <c r="BA575" s="531"/>
      <c r="BB575" s="531"/>
      <c r="BC575" s="531"/>
      <c r="BD575" s="531"/>
      <c r="BE575" s="531"/>
      <c r="BF575" s="531"/>
      <c r="BG575" s="531"/>
      <c r="BH575" s="615"/>
      <c r="BI575" s="170"/>
      <c r="BJ575" s="112"/>
      <c r="BK575" s="112"/>
      <c r="BL575" s="112"/>
      <c r="BM575" s="112"/>
      <c r="BN575" s="199"/>
      <c r="BO575" s="505" t="s">
        <v>130</v>
      </c>
      <c r="BP575" s="506"/>
      <c r="BQ575" s="506"/>
      <c r="BR575" s="506"/>
      <c r="BS575" s="505" t="s">
        <v>130</v>
      </c>
      <c r="BT575" s="506"/>
      <c r="BU575" s="506"/>
      <c r="BV575" s="507"/>
    </row>
    <row r="576" spans="2:74" ht="16.5" customHeight="1">
      <c r="B576" s="571"/>
      <c r="C576" s="572"/>
      <c r="D576" s="572"/>
      <c r="E576" s="572"/>
      <c r="F576" s="623"/>
      <c r="G576" s="821"/>
      <c r="H576" s="822"/>
      <c r="I576" s="822"/>
      <c r="J576" s="822"/>
      <c r="K576" s="823"/>
      <c r="L576" s="831"/>
      <c r="M576" s="831"/>
      <c r="N576" s="831"/>
      <c r="O576" s="831"/>
      <c r="P576" s="827"/>
      <c r="Q576" s="827"/>
      <c r="R576" s="510"/>
      <c r="S576" s="511"/>
      <c r="T576" s="511"/>
      <c r="U576" s="511"/>
      <c r="V576" s="515"/>
      <c r="W576" s="510" t="s">
        <v>74</v>
      </c>
      <c r="X576" s="511"/>
      <c r="Y576" s="531"/>
      <c r="Z576" s="531"/>
      <c r="AA576" s="531"/>
      <c r="AB576" s="531"/>
      <c r="AC576" s="531"/>
      <c r="AD576" s="531"/>
      <c r="AE576" s="531"/>
      <c r="AF576" s="531"/>
      <c r="AG576" s="531"/>
      <c r="AH576" s="531"/>
      <c r="AI576" s="531"/>
      <c r="AJ576" s="531"/>
      <c r="AK576" s="531"/>
      <c r="AL576" s="615"/>
      <c r="AM576" s="510" t="s">
        <v>74</v>
      </c>
      <c r="AN576" s="511"/>
      <c r="AO576" s="120" t="s">
        <v>189</v>
      </c>
      <c r="AP576" s="120"/>
      <c r="AQ576" s="120"/>
      <c r="AR576" s="120"/>
      <c r="AS576" s="120"/>
      <c r="AT576" s="120"/>
      <c r="AU576" s="120"/>
      <c r="AV576" s="120"/>
      <c r="AW576" s="120"/>
      <c r="AX576" s="120"/>
      <c r="AY576" s="120"/>
      <c r="AZ576" s="120"/>
      <c r="BA576" s="120"/>
      <c r="BB576" s="120"/>
      <c r="BC576" s="120"/>
      <c r="BD576" s="120"/>
      <c r="BE576" s="120"/>
      <c r="BF576" s="120"/>
      <c r="BG576" s="120"/>
      <c r="BH576" s="126"/>
      <c r="BI576" s="170"/>
      <c r="BJ576" s="112"/>
      <c r="BK576" s="112"/>
      <c r="BL576" s="112"/>
      <c r="BM576" s="112"/>
      <c r="BN576" s="199"/>
      <c r="BO576" s="122"/>
      <c r="BP576" s="120"/>
      <c r="BQ576" s="120"/>
      <c r="BR576" s="120"/>
      <c r="BS576" s="122"/>
      <c r="BT576" s="120"/>
      <c r="BU576" s="120"/>
      <c r="BV576" s="126"/>
    </row>
    <row r="577" spans="2:74" ht="16.5" customHeight="1">
      <c r="B577" s="571"/>
      <c r="C577" s="572"/>
      <c r="D577" s="572"/>
      <c r="E577" s="572"/>
      <c r="F577" s="623"/>
      <c r="G577" s="821"/>
      <c r="H577" s="822"/>
      <c r="I577" s="822"/>
      <c r="J577" s="822"/>
      <c r="K577" s="823"/>
      <c r="L577" s="831"/>
      <c r="M577" s="831"/>
      <c r="N577" s="831"/>
      <c r="O577" s="831"/>
      <c r="P577" s="827"/>
      <c r="Q577" s="827"/>
      <c r="R577" s="510"/>
      <c r="S577" s="511"/>
      <c r="T577" s="511"/>
      <c r="U577" s="511"/>
      <c r="V577" s="515"/>
      <c r="W577" s="510" t="s">
        <v>74</v>
      </c>
      <c r="X577" s="511"/>
      <c r="Y577" s="531"/>
      <c r="Z577" s="531"/>
      <c r="AA577" s="531"/>
      <c r="AB577" s="531"/>
      <c r="AC577" s="531"/>
      <c r="AD577" s="531"/>
      <c r="AE577" s="531"/>
      <c r="AF577" s="531"/>
      <c r="AG577" s="531"/>
      <c r="AH577" s="531"/>
      <c r="AI577" s="531"/>
      <c r="AJ577" s="531"/>
      <c r="AK577" s="531"/>
      <c r="AL577" s="615"/>
      <c r="AM577" s="510" t="s">
        <v>74</v>
      </c>
      <c r="AN577" s="511"/>
      <c r="AO577" s="531"/>
      <c r="AP577" s="531"/>
      <c r="AQ577" s="531"/>
      <c r="AR577" s="531"/>
      <c r="AS577" s="531"/>
      <c r="AT577" s="531"/>
      <c r="AU577" s="531"/>
      <c r="AV577" s="531"/>
      <c r="AW577" s="531"/>
      <c r="AX577" s="531"/>
      <c r="AY577" s="531"/>
      <c r="AZ577" s="531"/>
      <c r="BA577" s="531"/>
      <c r="BB577" s="531"/>
      <c r="BC577" s="531"/>
      <c r="BD577" s="531"/>
      <c r="BE577" s="531"/>
      <c r="BF577" s="531"/>
      <c r="BG577" s="531"/>
      <c r="BH577" s="615"/>
      <c r="BI577" s="170"/>
      <c r="BJ577" s="112"/>
      <c r="BK577" s="112"/>
      <c r="BL577" s="112"/>
      <c r="BM577" s="112"/>
      <c r="BN577" s="199"/>
      <c r="BO577" s="122"/>
      <c r="BP577" s="120"/>
      <c r="BQ577" s="120"/>
      <c r="BR577" s="120"/>
      <c r="BS577" s="122"/>
      <c r="BT577" s="120"/>
      <c r="BU577" s="120"/>
      <c r="BV577" s="126"/>
    </row>
    <row r="578" spans="2:74" ht="16.5" customHeight="1">
      <c r="B578" s="571"/>
      <c r="C578" s="572"/>
      <c r="D578" s="572"/>
      <c r="E578" s="572"/>
      <c r="F578" s="623"/>
      <c r="G578" s="821"/>
      <c r="H578" s="822"/>
      <c r="I578" s="822"/>
      <c r="J578" s="822"/>
      <c r="K578" s="823"/>
      <c r="L578" s="831"/>
      <c r="M578" s="831"/>
      <c r="N578" s="831"/>
      <c r="O578" s="831"/>
      <c r="P578" s="827"/>
      <c r="Q578" s="827"/>
      <c r="R578" s="508"/>
      <c r="S578" s="509"/>
      <c r="T578" s="509"/>
      <c r="U578" s="509"/>
      <c r="V578" s="516"/>
      <c r="W578" s="508" t="s">
        <v>74</v>
      </c>
      <c r="X578" s="509"/>
      <c r="Y578" s="517"/>
      <c r="Z578" s="517"/>
      <c r="AA578" s="517"/>
      <c r="AB578" s="517"/>
      <c r="AC578" s="517"/>
      <c r="AD578" s="517"/>
      <c r="AE578" s="517"/>
      <c r="AF578" s="517"/>
      <c r="AG578" s="517"/>
      <c r="AH578" s="517"/>
      <c r="AI578" s="517"/>
      <c r="AJ578" s="517"/>
      <c r="AK578" s="517"/>
      <c r="AL578" s="518"/>
      <c r="AM578" s="508" t="s">
        <v>74</v>
      </c>
      <c r="AN578" s="509"/>
      <c r="AO578" s="517"/>
      <c r="AP578" s="517"/>
      <c r="AQ578" s="517"/>
      <c r="AR578" s="517"/>
      <c r="AS578" s="517"/>
      <c r="AT578" s="517"/>
      <c r="AU578" s="517"/>
      <c r="AV578" s="517"/>
      <c r="AW578" s="517"/>
      <c r="AX578" s="517"/>
      <c r="AY578" s="517"/>
      <c r="AZ578" s="517"/>
      <c r="BA578" s="517"/>
      <c r="BB578" s="517"/>
      <c r="BC578" s="517"/>
      <c r="BD578" s="517"/>
      <c r="BE578" s="517"/>
      <c r="BF578" s="517"/>
      <c r="BG578" s="517"/>
      <c r="BH578" s="518"/>
      <c r="BI578" s="170"/>
      <c r="BJ578" s="112"/>
      <c r="BK578" s="112"/>
      <c r="BL578" s="112"/>
      <c r="BM578" s="112"/>
      <c r="BN578" s="199"/>
      <c r="BO578" s="122"/>
      <c r="BP578" s="120"/>
      <c r="BQ578" s="120"/>
      <c r="BR578" s="120"/>
      <c r="BS578" s="122"/>
      <c r="BT578" s="120"/>
      <c r="BU578" s="120"/>
      <c r="BV578" s="126"/>
    </row>
    <row r="579" spans="2:74" ht="16.5" customHeight="1">
      <c r="B579" s="571"/>
      <c r="C579" s="572"/>
      <c r="D579" s="572"/>
      <c r="E579" s="572"/>
      <c r="F579" s="623"/>
      <c r="G579" s="821"/>
      <c r="H579" s="822"/>
      <c r="I579" s="822"/>
      <c r="J579" s="822"/>
      <c r="K579" s="823"/>
      <c r="L579" s="832" t="s">
        <v>197</v>
      </c>
      <c r="M579" s="832"/>
      <c r="N579" s="832"/>
      <c r="O579" s="832"/>
      <c r="P579" s="827" t="s">
        <v>196</v>
      </c>
      <c r="Q579" s="827"/>
      <c r="R579" s="512" t="s">
        <v>69</v>
      </c>
      <c r="S579" s="513"/>
      <c r="T579" s="513"/>
      <c r="U579" s="513"/>
      <c r="V579" s="514"/>
      <c r="W579" s="512" t="s">
        <v>74</v>
      </c>
      <c r="X579" s="513"/>
      <c r="Y579" s="116" t="s">
        <v>495</v>
      </c>
      <c r="Z579" s="116"/>
      <c r="AA579" s="116"/>
      <c r="AB579" s="116"/>
      <c r="AC579" s="116"/>
      <c r="AD579" s="116"/>
      <c r="AE579" s="116"/>
      <c r="AF579" s="116"/>
      <c r="AG579" s="116"/>
      <c r="AH579" s="120"/>
      <c r="AI579" s="120"/>
      <c r="AJ579" s="120"/>
      <c r="AK579" s="120"/>
      <c r="AL579" s="126"/>
      <c r="AM579" s="512" t="s">
        <v>74</v>
      </c>
      <c r="AN579" s="513"/>
      <c r="AO579" s="116" t="s">
        <v>191</v>
      </c>
      <c r="AP579" s="116"/>
      <c r="AQ579" s="116"/>
      <c r="AR579" s="116"/>
      <c r="AS579" s="116"/>
      <c r="AT579" s="116"/>
      <c r="AU579" s="116"/>
      <c r="AV579" s="116"/>
      <c r="AW579" s="116"/>
      <c r="AX579" s="116"/>
      <c r="AY579" s="116"/>
      <c r="AZ579" s="116"/>
      <c r="BA579" s="116"/>
      <c r="BB579" s="116"/>
      <c r="BC579" s="116"/>
      <c r="BD579" s="116"/>
      <c r="BE579" s="116"/>
      <c r="BF579" s="116"/>
      <c r="BG579" s="116"/>
      <c r="BH579" s="125"/>
      <c r="BI579" s="499" t="s">
        <v>434</v>
      </c>
      <c r="BJ579" s="500"/>
      <c r="BK579" s="500"/>
      <c r="BL579" s="500"/>
      <c r="BM579" s="500"/>
      <c r="BN579" s="501"/>
      <c r="BO579" s="502" t="s">
        <v>129</v>
      </c>
      <c r="BP579" s="503"/>
      <c r="BQ579" s="503"/>
      <c r="BR579" s="503"/>
      <c r="BS579" s="502" t="s">
        <v>129</v>
      </c>
      <c r="BT579" s="503"/>
      <c r="BU579" s="503"/>
      <c r="BV579" s="504"/>
    </row>
    <row r="580" spans="2:74" ht="16.5" customHeight="1">
      <c r="B580" s="571"/>
      <c r="C580" s="572"/>
      <c r="D580" s="572"/>
      <c r="E580" s="572"/>
      <c r="F580" s="623"/>
      <c r="G580" s="821"/>
      <c r="H580" s="822"/>
      <c r="I580" s="822"/>
      <c r="J580" s="822"/>
      <c r="K580" s="823"/>
      <c r="L580" s="832"/>
      <c r="M580" s="832"/>
      <c r="N580" s="832"/>
      <c r="O580" s="832"/>
      <c r="P580" s="827"/>
      <c r="Q580" s="827"/>
      <c r="R580" s="510"/>
      <c r="S580" s="511"/>
      <c r="T580" s="511"/>
      <c r="U580" s="511"/>
      <c r="V580" s="515"/>
      <c r="W580" s="510" t="s">
        <v>74</v>
      </c>
      <c r="X580" s="511"/>
      <c r="Y580" s="120" t="s">
        <v>63</v>
      </c>
      <c r="Z580" s="120"/>
      <c r="AA580" s="120"/>
      <c r="AB580" s="120"/>
      <c r="AC580" s="120"/>
      <c r="AD580" s="120"/>
      <c r="AE580" s="120"/>
      <c r="AF580" s="120"/>
      <c r="AG580" s="120"/>
      <c r="AH580" s="120"/>
      <c r="AI580" s="120"/>
      <c r="AJ580" s="120"/>
      <c r="AK580" s="120"/>
      <c r="AL580" s="126"/>
      <c r="AM580" s="510" t="s">
        <v>74</v>
      </c>
      <c r="AN580" s="511"/>
      <c r="AO580" s="120" t="s">
        <v>195</v>
      </c>
      <c r="AP580" s="120"/>
      <c r="AQ580" s="120"/>
      <c r="AR580" s="120"/>
      <c r="AS580" s="120"/>
      <c r="AT580" s="120"/>
      <c r="AU580" s="120"/>
      <c r="AV580" s="120"/>
      <c r="AW580" s="120"/>
      <c r="AX580" s="120"/>
      <c r="AY580" s="120"/>
      <c r="AZ580" s="120"/>
      <c r="BA580" s="120"/>
      <c r="BB580" s="120"/>
      <c r="BC580" s="120"/>
      <c r="BD580" s="120"/>
      <c r="BE580" s="120"/>
      <c r="BF580" s="120"/>
      <c r="BG580" s="120"/>
      <c r="BH580" s="126"/>
      <c r="BI580" s="170"/>
      <c r="BJ580" s="112"/>
      <c r="BK580" s="112"/>
      <c r="BL580" s="112"/>
      <c r="BM580" s="112"/>
      <c r="BN580" s="199"/>
      <c r="BO580" s="505" t="s">
        <v>130</v>
      </c>
      <c r="BP580" s="506"/>
      <c r="BQ580" s="506"/>
      <c r="BR580" s="506"/>
      <c r="BS580" s="505" t="s">
        <v>130</v>
      </c>
      <c r="BT580" s="506"/>
      <c r="BU580" s="506"/>
      <c r="BV580" s="507"/>
    </row>
    <row r="581" spans="2:74" ht="16.5" customHeight="1">
      <c r="B581" s="571"/>
      <c r="C581" s="572"/>
      <c r="D581" s="572"/>
      <c r="E581" s="572"/>
      <c r="F581" s="623"/>
      <c r="G581" s="821"/>
      <c r="H581" s="822"/>
      <c r="I581" s="822"/>
      <c r="J581" s="822"/>
      <c r="K581" s="823"/>
      <c r="L581" s="832"/>
      <c r="M581" s="832"/>
      <c r="N581" s="832"/>
      <c r="O581" s="832"/>
      <c r="P581" s="827"/>
      <c r="Q581" s="827"/>
      <c r="R581" s="510"/>
      <c r="S581" s="511"/>
      <c r="T581" s="511"/>
      <c r="U581" s="511"/>
      <c r="V581" s="515"/>
      <c r="W581" s="510" t="s">
        <v>74</v>
      </c>
      <c r="X581" s="511"/>
      <c r="Y581" s="531"/>
      <c r="Z581" s="531"/>
      <c r="AA581" s="531"/>
      <c r="AB581" s="531"/>
      <c r="AC581" s="531"/>
      <c r="AD581" s="531"/>
      <c r="AE581" s="531"/>
      <c r="AF581" s="531"/>
      <c r="AG581" s="531"/>
      <c r="AH581" s="531"/>
      <c r="AI581" s="531"/>
      <c r="AJ581" s="531"/>
      <c r="AK581" s="531"/>
      <c r="AL581" s="615"/>
      <c r="AM581" s="510" t="s">
        <v>74</v>
      </c>
      <c r="AN581" s="511"/>
      <c r="AO581" s="120" t="s">
        <v>190</v>
      </c>
      <c r="AP581" s="120"/>
      <c r="AQ581" s="120"/>
      <c r="AR581" s="120"/>
      <c r="AS581" s="120"/>
      <c r="AT581" s="120"/>
      <c r="AU581" s="120"/>
      <c r="AV581" s="120"/>
      <c r="AW581" s="120"/>
      <c r="AX581" s="120"/>
      <c r="AY581" s="120"/>
      <c r="AZ581" s="120"/>
      <c r="BA581" s="120"/>
      <c r="BB581" s="120"/>
      <c r="BC581" s="120"/>
      <c r="BD581" s="120"/>
      <c r="BE581" s="120"/>
      <c r="BF581" s="120"/>
      <c r="BG581" s="120"/>
      <c r="BH581" s="126"/>
      <c r="BI581" s="170"/>
      <c r="BJ581" s="112"/>
      <c r="BK581" s="112"/>
      <c r="BL581" s="112"/>
      <c r="BM581" s="112"/>
      <c r="BN581" s="199"/>
      <c r="BO581" s="122"/>
      <c r="BP581" s="120"/>
      <c r="BQ581" s="120"/>
      <c r="BR581" s="120"/>
      <c r="BS581" s="122"/>
      <c r="BT581" s="120"/>
      <c r="BU581" s="120"/>
      <c r="BV581" s="126"/>
    </row>
    <row r="582" spans="2:74" ht="16.5" customHeight="1">
      <c r="B582" s="571"/>
      <c r="C582" s="572"/>
      <c r="D582" s="572"/>
      <c r="E582" s="572"/>
      <c r="F582" s="623"/>
      <c r="G582" s="821"/>
      <c r="H582" s="822"/>
      <c r="I582" s="822"/>
      <c r="J582" s="822"/>
      <c r="K582" s="823"/>
      <c r="L582" s="832"/>
      <c r="M582" s="832"/>
      <c r="N582" s="832"/>
      <c r="O582" s="832"/>
      <c r="P582" s="827"/>
      <c r="Q582" s="827"/>
      <c r="R582" s="510"/>
      <c r="S582" s="511"/>
      <c r="T582" s="511"/>
      <c r="U582" s="511"/>
      <c r="V582" s="515"/>
      <c r="W582" s="510" t="s">
        <v>74</v>
      </c>
      <c r="X582" s="511"/>
      <c r="Y582" s="531"/>
      <c r="Z582" s="531"/>
      <c r="AA582" s="531"/>
      <c r="AB582" s="531"/>
      <c r="AC582" s="531"/>
      <c r="AD582" s="531"/>
      <c r="AE582" s="531"/>
      <c r="AF582" s="531"/>
      <c r="AG582" s="531"/>
      <c r="AH582" s="531"/>
      <c r="AI582" s="531"/>
      <c r="AJ582" s="531"/>
      <c r="AK582" s="531"/>
      <c r="AL582" s="615"/>
      <c r="AM582" s="510" t="s">
        <v>74</v>
      </c>
      <c r="AN582" s="511"/>
      <c r="AO582" s="120" t="s">
        <v>194</v>
      </c>
      <c r="AP582" s="120"/>
      <c r="AQ582" s="120"/>
      <c r="AR582" s="120"/>
      <c r="AS582" s="120"/>
      <c r="AT582" s="120"/>
      <c r="AU582" s="120"/>
      <c r="AV582" s="120"/>
      <c r="AW582" s="120"/>
      <c r="AX582" s="120"/>
      <c r="AY582" s="120"/>
      <c r="AZ582" s="120"/>
      <c r="BA582" s="120"/>
      <c r="BB582" s="120"/>
      <c r="BC582" s="120"/>
      <c r="BD582" s="120"/>
      <c r="BE582" s="120"/>
      <c r="BF582" s="120"/>
      <c r="BG582" s="120"/>
      <c r="BH582" s="126"/>
      <c r="BI582" s="170"/>
      <c r="BJ582" s="112"/>
      <c r="BK582" s="112"/>
      <c r="BL582" s="112"/>
      <c r="BM582" s="112"/>
      <c r="BN582" s="199"/>
      <c r="BO582" s="122"/>
      <c r="BP582" s="120"/>
      <c r="BQ582" s="120"/>
      <c r="BR582" s="120"/>
      <c r="BS582" s="122"/>
      <c r="BT582" s="120"/>
      <c r="BU582" s="120"/>
      <c r="BV582" s="126"/>
    </row>
    <row r="583" spans="2:74" ht="16.5" customHeight="1">
      <c r="B583" s="571"/>
      <c r="C583" s="572"/>
      <c r="D583" s="572"/>
      <c r="E583" s="572"/>
      <c r="F583" s="623"/>
      <c r="G583" s="821"/>
      <c r="H583" s="822"/>
      <c r="I583" s="822"/>
      <c r="J583" s="822"/>
      <c r="K583" s="823"/>
      <c r="L583" s="832"/>
      <c r="M583" s="832"/>
      <c r="N583" s="832"/>
      <c r="O583" s="832"/>
      <c r="P583" s="827"/>
      <c r="Q583" s="827"/>
      <c r="R583" s="510"/>
      <c r="S583" s="511"/>
      <c r="T583" s="511"/>
      <c r="U583" s="511"/>
      <c r="V583" s="515"/>
      <c r="W583" s="510" t="s">
        <v>74</v>
      </c>
      <c r="X583" s="511"/>
      <c r="Y583" s="531"/>
      <c r="Z583" s="531"/>
      <c r="AA583" s="531"/>
      <c r="AB583" s="531"/>
      <c r="AC583" s="531"/>
      <c r="AD583" s="531"/>
      <c r="AE583" s="531"/>
      <c r="AF583" s="531"/>
      <c r="AG583" s="531"/>
      <c r="AH583" s="531"/>
      <c r="AI583" s="531"/>
      <c r="AJ583" s="531"/>
      <c r="AK583" s="531"/>
      <c r="AL583" s="615"/>
      <c r="AM583" s="510" t="s">
        <v>74</v>
      </c>
      <c r="AN583" s="511"/>
      <c r="AO583" s="120" t="s">
        <v>193</v>
      </c>
      <c r="AP583" s="120"/>
      <c r="AQ583" s="120"/>
      <c r="AR583" s="120"/>
      <c r="AS583" s="120"/>
      <c r="AT583" s="120"/>
      <c r="AU583" s="120"/>
      <c r="AV583" s="120"/>
      <c r="AW583" s="120"/>
      <c r="AX583" s="120"/>
      <c r="AY583" s="120"/>
      <c r="AZ583" s="120"/>
      <c r="BA583" s="120"/>
      <c r="BB583" s="120"/>
      <c r="BC583" s="120"/>
      <c r="BD583" s="120"/>
      <c r="BE583" s="120"/>
      <c r="BF583" s="120"/>
      <c r="BG583" s="120"/>
      <c r="BH583" s="126"/>
      <c r="BI583" s="170"/>
      <c r="BJ583" s="112"/>
      <c r="BK583" s="112"/>
      <c r="BL583" s="112"/>
      <c r="BM583" s="112"/>
      <c r="BN583" s="199"/>
      <c r="BO583" s="122"/>
      <c r="BP583" s="120"/>
      <c r="BQ583" s="120"/>
      <c r="BR583" s="120"/>
      <c r="BS583" s="122"/>
      <c r="BT583" s="120"/>
      <c r="BU583" s="120"/>
      <c r="BV583" s="126"/>
    </row>
    <row r="584" spans="2:74" ht="16.5" customHeight="1">
      <c r="B584" s="571"/>
      <c r="C584" s="572"/>
      <c r="D584" s="572"/>
      <c r="E584" s="572"/>
      <c r="F584" s="623"/>
      <c r="G584" s="821"/>
      <c r="H584" s="822"/>
      <c r="I584" s="822"/>
      <c r="J584" s="822"/>
      <c r="K584" s="823"/>
      <c r="L584" s="832"/>
      <c r="M584" s="832"/>
      <c r="N584" s="832"/>
      <c r="O584" s="832"/>
      <c r="P584" s="827"/>
      <c r="Q584" s="827"/>
      <c r="R584" s="508"/>
      <c r="S584" s="509"/>
      <c r="T584" s="509"/>
      <c r="U584" s="509"/>
      <c r="V584" s="516"/>
      <c r="W584" s="508" t="s">
        <v>74</v>
      </c>
      <c r="X584" s="509"/>
      <c r="Y584" s="517"/>
      <c r="Z584" s="517"/>
      <c r="AA584" s="517"/>
      <c r="AB584" s="517"/>
      <c r="AC584" s="517"/>
      <c r="AD584" s="517"/>
      <c r="AE584" s="517"/>
      <c r="AF584" s="517"/>
      <c r="AG584" s="517"/>
      <c r="AH584" s="517"/>
      <c r="AI584" s="517"/>
      <c r="AJ584" s="517"/>
      <c r="AK584" s="517"/>
      <c r="AL584" s="518"/>
      <c r="AM584" s="508" t="s">
        <v>74</v>
      </c>
      <c r="AN584" s="509"/>
      <c r="AO584" s="121" t="s">
        <v>189</v>
      </c>
      <c r="AP584" s="121"/>
      <c r="AQ584" s="121"/>
      <c r="AR584" s="121"/>
      <c r="AS584" s="121"/>
      <c r="AT584" s="121"/>
      <c r="AU584" s="121"/>
      <c r="AV584" s="121"/>
      <c r="AW584" s="121"/>
      <c r="AX584" s="121"/>
      <c r="AY584" s="121"/>
      <c r="AZ584" s="121"/>
      <c r="BA584" s="121"/>
      <c r="BB584" s="121"/>
      <c r="BC584" s="121"/>
      <c r="BD584" s="121"/>
      <c r="BE584" s="121"/>
      <c r="BF584" s="121"/>
      <c r="BG584" s="121"/>
      <c r="BH584" s="127"/>
      <c r="BI584" s="170"/>
      <c r="BJ584" s="112"/>
      <c r="BK584" s="112"/>
      <c r="BL584" s="112"/>
      <c r="BM584" s="112"/>
      <c r="BN584" s="199"/>
      <c r="BO584" s="122"/>
      <c r="BP584" s="120"/>
      <c r="BQ584" s="120"/>
      <c r="BR584" s="120"/>
      <c r="BS584" s="122"/>
      <c r="BT584" s="120"/>
      <c r="BU584" s="120"/>
      <c r="BV584" s="126"/>
    </row>
    <row r="585" spans="2:74" ht="16.5" customHeight="1">
      <c r="B585" s="571"/>
      <c r="C585" s="572"/>
      <c r="D585" s="572"/>
      <c r="E585" s="572"/>
      <c r="F585" s="623"/>
      <c r="G585" s="821"/>
      <c r="H585" s="822"/>
      <c r="I585" s="822"/>
      <c r="J585" s="822"/>
      <c r="K585" s="823"/>
      <c r="L585" s="832"/>
      <c r="M585" s="832"/>
      <c r="N585" s="832"/>
      <c r="O585" s="832"/>
      <c r="P585" s="827" t="s">
        <v>192</v>
      </c>
      <c r="Q585" s="827"/>
      <c r="R585" s="512" t="s">
        <v>69</v>
      </c>
      <c r="S585" s="513"/>
      <c r="T585" s="513"/>
      <c r="U585" s="513"/>
      <c r="V585" s="514"/>
      <c r="W585" s="512" t="s">
        <v>74</v>
      </c>
      <c r="X585" s="513"/>
      <c r="Y585" s="116" t="s">
        <v>495</v>
      </c>
      <c r="Z585" s="116"/>
      <c r="AA585" s="116"/>
      <c r="AB585" s="116"/>
      <c r="AC585" s="116"/>
      <c r="AD585" s="116"/>
      <c r="AE585" s="116"/>
      <c r="AF585" s="116"/>
      <c r="AG585" s="116"/>
      <c r="AH585" s="120"/>
      <c r="AI585" s="120"/>
      <c r="AJ585" s="120"/>
      <c r="AK585" s="120"/>
      <c r="AL585" s="126"/>
      <c r="AM585" s="512" t="s">
        <v>74</v>
      </c>
      <c r="AN585" s="513"/>
      <c r="AO585" s="116" t="s">
        <v>191</v>
      </c>
      <c r="AP585" s="116"/>
      <c r="AQ585" s="116"/>
      <c r="AR585" s="116"/>
      <c r="AS585" s="116"/>
      <c r="AT585" s="116"/>
      <c r="AU585" s="116"/>
      <c r="AV585" s="116"/>
      <c r="AW585" s="116"/>
      <c r="AX585" s="116"/>
      <c r="AY585" s="116"/>
      <c r="AZ585" s="116"/>
      <c r="BA585" s="116"/>
      <c r="BB585" s="116"/>
      <c r="BC585" s="116"/>
      <c r="BD585" s="116"/>
      <c r="BE585" s="116"/>
      <c r="BF585" s="116"/>
      <c r="BG585" s="116"/>
      <c r="BH585" s="125"/>
      <c r="BI585" s="499" t="s">
        <v>434</v>
      </c>
      <c r="BJ585" s="500"/>
      <c r="BK585" s="500"/>
      <c r="BL585" s="500"/>
      <c r="BM585" s="500"/>
      <c r="BN585" s="501"/>
      <c r="BO585" s="502" t="s">
        <v>129</v>
      </c>
      <c r="BP585" s="503"/>
      <c r="BQ585" s="503"/>
      <c r="BR585" s="503"/>
      <c r="BS585" s="502" t="s">
        <v>129</v>
      </c>
      <c r="BT585" s="503"/>
      <c r="BU585" s="503"/>
      <c r="BV585" s="504"/>
    </row>
    <row r="586" spans="2:74" ht="16.5" customHeight="1">
      <c r="B586" s="571"/>
      <c r="C586" s="572"/>
      <c r="D586" s="572"/>
      <c r="E586" s="572"/>
      <c r="F586" s="623"/>
      <c r="G586" s="821"/>
      <c r="H586" s="822"/>
      <c r="I586" s="822"/>
      <c r="J586" s="822"/>
      <c r="K586" s="823"/>
      <c r="L586" s="832"/>
      <c r="M586" s="832"/>
      <c r="N586" s="832"/>
      <c r="O586" s="832"/>
      <c r="P586" s="827"/>
      <c r="Q586" s="827"/>
      <c r="R586" s="510"/>
      <c r="S586" s="511"/>
      <c r="T586" s="511"/>
      <c r="U586" s="511"/>
      <c r="V586" s="515"/>
      <c r="W586" s="510" t="s">
        <v>74</v>
      </c>
      <c r="X586" s="511"/>
      <c r="Y586" s="120" t="s">
        <v>63</v>
      </c>
      <c r="Z586" s="120"/>
      <c r="AA586" s="120"/>
      <c r="AB586" s="120"/>
      <c r="AC586" s="120"/>
      <c r="AD586" s="120"/>
      <c r="AE586" s="120"/>
      <c r="AF586" s="120"/>
      <c r="AG586" s="120"/>
      <c r="AH586" s="120"/>
      <c r="AI586" s="120"/>
      <c r="AJ586" s="120"/>
      <c r="AK586" s="120"/>
      <c r="AL586" s="126"/>
      <c r="AM586" s="510" t="s">
        <v>74</v>
      </c>
      <c r="AN586" s="511"/>
      <c r="AO586" s="120" t="s">
        <v>190</v>
      </c>
      <c r="AP586" s="120"/>
      <c r="AQ586" s="120"/>
      <c r="AR586" s="120"/>
      <c r="AS586" s="120"/>
      <c r="AT586" s="120"/>
      <c r="AU586" s="120"/>
      <c r="AV586" s="120"/>
      <c r="AW586" s="120"/>
      <c r="AX586" s="120"/>
      <c r="AY586" s="120"/>
      <c r="AZ586" s="120"/>
      <c r="BA586" s="120"/>
      <c r="BB586" s="120"/>
      <c r="BC586" s="120"/>
      <c r="BD586" s="120"/>
      <c r="BE586" s="120"/>
      <c r="BF586" s="120"/>
      <c r="BG586" s="120"/>
      <c r="BH586" s="126"/>
      <c r="BI586" s="170"/>
      <c r="BJ586" s="112"/>
      <c r="BK586" s="112"/>
      <c r="BL586" s="112"/>
      <c r="BM586" s="112"/>
      <c r="BN586" s="199"/>
      <c r="BO586" s="505" t="s">
        <v>130</v>
      </c>
      <c r="BP586" s="506"/>
      <c r="BQ586" s="506"/>
      <c r="BR586" s="506"/>
      <c r="BS586" s="505" t="s">
        <v>130</v>
      </c>
      <c r="BT586" s="506"/>
      <c r="BU586" s="506"/>
      <c r="BV586" s="507"/>
    </row>
    <row r="587" spans="2:74" ht="16.5" customHeight="1">
      <c r="B587" s="571"/>
      <c r="C587" s="572"/>
      <c r="D587" s="572"/>
      <c r="E587" s="572"/>
      <c r="F587" s="623"/>
      <c r="G587" s="821"/>
      <c r="H587" s="822"/>
      <c r="I587" s="822"/>
      <c r="J587" s="822"/>
      <c r="K587" s="823"/>
      <c r="L587" s="832"/>
      <c r="M587" s="832"/>
      <c r="N587" s="832"/>
      <c r="O587" s="832"/>
      <c r="P587" s="827"/>
      <c r="Q587" s="827"/>
      <c r="R587" s="510"/>
      <c r="S587" s="511"/>
      <c r="T587" s="511"/>
      <c r="U587" s="511"/>
      <c r="V587" s="515"/>
      <c r="W587" s="510" t="s">
        <v>74</v>
      </c>
      <c r="X587" s="511"/>
      <c r="Y587" s="531"/>
      <c r="Z587" s="531"/>
      <c r="AA587" s="531"/>
      <c r="AB587" s="531"/>
      <c r="AC587" s="531"/>
      <c r="AD587" s="531"/>
      <c r="AE587" s="531"/>
      <c r="AF587" s="531"/>
      <c r="AG587" s="531"/>
      <c r="AH587" s="531"/>
      <c r="AI587" s="531"/>
      <c r="AJ587" s="531"/>
      <c r="AK587" s="531"/>
      <c r="AL587" s="615"/>
      <c r="AM587" s="510" t="s">
        <v>74</v>
      </c>
      <c r="AN587" s="511"/>
      <c r="AO587" s="531"/>
      <c r="AP587" s="531"/>
      <c r="AQ587" s="531"/>
      <c r="AR587" s="531"/>
      <c r="AS587" s="531"/>
      <c r="AT587" s="531"/>
      <c r="AU587" s="531"/>
      <c r="AV587" s="531"/>
      <c r="AW587" s="531"/>
      <c r="AX587" s="531"/>
      <c r="AY587" s="531"/>
      <c r="AZ587" s="531"/>
      <c r="BA587" s="531"/>
      <c r="BB587" s="531"/>
      <c r="BC587" s="531"/>
      <c r="BD587" s="531"/>
      <c r="BE587" s="531"/>
      <c r="BF587" s="531"/>
      <c r="BG587" s="531"/>
      <c r="BH587" s="615"/>
      <c r="BI587" s="170"/>
      <c r="BJ587" s="112"/>
      <c r="BK587" s="112"/>
      <c r="BL587" s="112"/>
      <c r="BM587" s="112"/>
      <c r="BN587" s="199"/>
      <c r="BO587" s="122"/>
      <c r="BP587" s="120"/>
      <c r="BQ587" s="120"/>
      <c r="BR587" s="120"/>
      <c r="BS587" s="122"/>
      <c r="BT587" s="120"/>
      <c r="BU587" s="120"/>
      <c r="BV587" s="126"/>
    </row>
    <row r="588" spans="2:74" ht="16.5" customHeight="1">
      <c r="B588" s="571"/>
      <c r="C588" s="572"/>
      <c r="D588" s="572"/>
      <c r="E588" s="572"/>
      <c r="F588" s="623"/>
      <c r="G588" s="821"/>
      <c r="H588" s="822"/>
      <c r="I588" s="822"/>
      <c r="J588" s="822"/>
      <c r="K588" s="823"/>
      <c r="L588" s="832"/>
      <c r="M588" s="832"/>
      <c r="N588" s="832"/>
      <c r="O588" s="832"/>
      <c r="P588" s="827"/>
      <c r="Q588" s="827"/>
      <c r="R588" s="510"/>
      <c r="S588" s="511"/>
      <c r="T588" s="511"/>
      <c r="U588" s="511"/>
      <c r="V588" s="515"/>
      <c r="W588" s="510" t="s">
        <v>74</v>
      </c>
      <c r="X588" s="511"/>
      <c r="Y588" s="531"/>
      <c r="Z588" s="531"/>
      <c r="AA588" s="531"/>
      <c r="AB588" s="531"/>
      <c r="AC588" s="531"/>
      <c r="AD588" s="531"/>
      <c r="AE588" s="531"/>
      <c r="AF588" s="531"/>
      <c r="AG588" s="531"/>
      <c r="AH588" s="531"/>
      <c r="AI588" s="531"/>
      <c r="AJ588" s="531"/>
      <c r="AK588" s="531"/>
      <c r="AL588" s="615"/>
      <c r="AM588" s="510" t="s">
        <v>74</v>
      </c>
      <c r="AN588" s="511"/>
      <c r="AO588" s="120" t="s">
        <v>189</v>
      </c>
      <c r="AP588" s="120"/>
      <c r="AQ588" s="120"/>
      <c r="AR588" s="120"/>
      <c r="AS588" s="120"/>
      <c r="AT588" s="120"/>
      <c r="AU588" s="120"/>
      <c r="AV588" s="120"/>
      <c r="AW588" s="120"/>
      <c r="AX588" s="120"/>
      <c r="AY588" s="120"/>
      <c r="AZ588" s="120"/>
      <c r="BA588" s="120"/>
      <c r="BB588" s="120"/>
      <c r="BC588" s="120"/>
      <c r="BD588" s="120"/>
      <c r="BE588" s="120"/>
      <c r="BF588" s="120"/>
      <c r="BG588" s="120"/>
      <c r="BH588" s="126"/>
      <c r="BI588" s="170"/>
      <c r="BJ588" s="112"/>
      <c r="BK588" s="112"/>
      <c r="BL588" s="112"/>
      <c r="BM588" s="112"/>
      <c r="BN588" s="199"/>
      <c r="BO588" s="122"/>
      <c r="BP588" s="120"/>
      <c r="BQ588" s="120"/>
      <c r="BR588" s="120"/>
      <c r="BS588" s="122"/>
      <c r="BT588" s="120"/>
      <c r="BU588" s="120"/>
      <c r="BV588" s="126"/>
    </row>
    <row r="589" spans="2:74" ht="16.5" customHeight="1">
      <c r="B589" s="571"/>
      <c r="C589" s="572"/>
      <c r="D589" s="572"/>
      <c r="E589" s="572"/>
      <c r="F589" s="623"/>
      <c r="G589" s="821"/>
      <c r="H589" s="822"/>
      <c r="I589" s="822"/>
      <c r="J589" s="822"/>
      <c r="K589" s="823"/>
      <c r="L589" s="832"/>
      <c r="M589" s="832"/>
      <c r="N589" s="832"/>
      <c r="O589" s="832"/>
      <c r="P589" s="827"/>
      <c r="Q589" s="827"/>
      <c r="R589" s="508"/>
      <c r="S589" s="509"/>
      <c r="T589" s="509"/>
      <c r="U589" s="509"/>
      <c r="V589" s="516"/>
      <c r="W589" s="508" t="s">
        <v>74</v>
      </c>
      <c r="X589" s="509"/>
      <c r="Y589" s="517"/>
      <c r="Z589" s="517"/>
      <c r="AA589" s="517"/>
      <c r="AB589" s="517"/>
      <c r="AC589" s="517"/>
      <c r="AD589" s="517"/>
      <c r="AE589" s="517"/>
      <c r="AF589" s="517"/>
      <c r="AG589" s="517"/>
      <c r="AH589" s="517"/>
      <c r="AI589" s="517"/>
      <c r="AJ589" s="517"/>
      <c r="AK589" s="517"/>
      <c r="AL589" s="518"/>
      <c r="AM589" s="508" t="s">
        <v>74</v>
      </c>
      <c r="AN589" s="509"/>
      <c r="AO589" s="517"/>
      <c r="AP589" s="517"/>
      <c r="AQ589" s="517"/>
      <c r="AR589" s="517"/>
      <c r="AS589" s="517"/>
      <c r="AT589" s="517"/>
      <c r="AU589" s="517"/>
      <c r="AV589" s="517"/>
      <c r="AW589" s="517"/>
      <c r="AX589" s="517"/>
      <c r="AY589" s="517"/>
      <c r="AZ589" s="517"/>
      <c r="BA589" s="517"/>
      <c r="BB589" s="517"/>
      <c r="BC589" s="517"/>
      <c r="BD589" s="517"/>
      <c r="BE589" s="517"/>
      <c r="BF589" s="517"/>
      <c r="BG589" s="517"/>
      <c r="BH589" s="518"/>
      <c r="BI589" s="170"/>
      <c r="BJ589" s="112"/>
      <c r="BK589" s="112"/>
      <c r="BL589" s="112"/>
      <c r="BM589" s="112"/>
      <c r="BN589" s="199"/>
      <c r="BO589" s="122"/>
      <c r="BP589" s="120"/>
      <c r="BQ589" s="120"/>
      <c r="BR589" s="120"/>
      <c r="BS589" s="122"/>
      <c r="BT589" s="120"/>
      <c r="BU589" s="120"/>
      <c r="BV589" s="126"/>
    </row>
    <row r="590" spans="2:74" ht="16.5" customHeight="1">
      <c r="B590" s="571"/>
      <c r="C590" s="572"/>
      <c r="D590" s="572"/>
      <c r="E590" s="572"/>
      <c r="F590" s="623"/>
      <c r="G590" s="821"/>
      <c r="H590" s="822"/>
      <c r="I590" s="822"/>
      <c r="J590" s="822"/>
      <c r="K590" s="823"/>
      <c r="L590" s="831" t="s">
        <v>188</v>
      </c>
      <c r="M590" s="831"/>
      <c r="N590" s="831"/>
      <c r="O590" s="831"/>
      <c r="P590" s="831"/>
      <c r="Q590" s="831"/>
      <c r="R590" s="647" t="s">
        <v>69</v>
      </c>
      <c r="S590" s="647"/>
      <c r="T590" s="647"/>
      <c r="U590" s="647"/>
      <c r="V590" s="647"/>
      <c r="W590" s="512" t="s">
        <v>74</v>
      </c>
      <c r="X590" s="513"/>
      <c r="Y590" s="116" t="s">
        <v>63</v>
      </c>
      <c r="Z590" s="116"/>
      <c r="AA590" s="116"/>
      <c r="AB590" s="116"/>
      <c r="AC590" s="116"/>
      <c r="AD590" s="116"/>
      <c r="AE590" s="116"/>
      <c r="AF590" s="116"/>
      <c r="AG590" s="116"/>
      <c r="AH590" s="120"/>
      <c r="AI590" s="120"/>
      <c r="AJ590" s="120"/>
      <c r="AK590" s="120"/>
      <c r="AL590" s="126"/>
      <c r="AM590" s="512" t="s">
        <v>74</v>
      </c>
      <c r="AN590" s="513"/>
      <c r="AO590" s="116" t="s">
        <v>187</v>
      </c>
      <c r="AP590" s="116"/>
      <c r="AQ590" s="116"/>
      <c r="AR590" s="116"/>
      <c r="AS590" s="116"/>
      <c r="AT590" s="116"/>
      <c r="AU590" s="116"/>
      <c r="AV590" s="116"/>
      <c r="AW590" s="116"/>
      <c r="AX590" s="116"/>
      <c r="AY590" s="116"/>
      <c r="AZ590" s="116"/>
      <c r="BA590" s="116"/>
      <c r="BB590" s="116"/>
      <c r="BC590" s="116"/>
      <c r="BD590" s="116"/>
      <c r="BE590" s="116"/>
      <c r="BF590" s="116"/>
      <c r="BG590" s="116"/>
      <c r="BH590" s="125"/>
      <c r="BI590" s="499" t="s">
        <v>434</v>
      </c>
      <c r="BJ590" s="500"/>
      <c r="BK590" s="500"/>
      <c r="BL590" s="500"/>
      <c r="BM590" s="500"/>
      <c r="BN590" s="501"/>
      <c r="BO590" s="502" t="s">
        <v>129</v>
      </c>
      <c r="BP590" s="503"/>
      <c r="BQ590" s="503"/>
      <c r="BR590" s="503"/>
      <c r="BS590" s="502" t="s">
        <v>129</v>
      </c>
      <c r="BT590" s="503"/>
      <c r="BU590" s="503"/>
      <c r="BV590" s="504"/>
    </row>
    <row r="591" spans="2:74" ht="16.5" customHeight="1">
      <c r="B591" s="573"/>
      <c r="C591" s="574"/>
      <c r="D591" s="574"/>
      <c r="E591" s="574"/>
      <c r="F591" s="624"/>
      <c r="G591" s="824"/>
      <c r="H591" s="825"/>
      <c r="I591" s="825"/>
      <c r="J591" s="825"/>
      <c r="K591" s="826"/>
      <c r="L591" s="831"/>
      <c r="M591" s="831"/>
      <c r="N591" s="831"/>
      <c r="O591" s="831"/>
      <c r="P591" s="831"/>
      <c r="Q591" s="831"/>
      <c r="R591" s="647"/>
      <c r="S591" s="647"/>
      <c r="T591" s="647"/>
      <c r="U591" s="647"/>
      <c r="V591" s="647"/>
      <c r="W591" s="508" t="s">
        <v>74</v>
      </c>
      <c r="X591" s="509"/>
      <c r="Y591" s="517"/>
      <c r="Z591" s="517"/>
      <c r="AA591" s="517"/>
      <c r="AB591" s="517"/>
      <c r="AC591" s="517"/>
      <c r="AD591" s="517"/>
      <c r="AE591" s="517"/>
      <c r="AF591" s="517"/>
      <c r="AG591" s="517"/>
      <c r="AH591" s="517"/>
      <c r="AI591" s="517"/>
      <c r="AJ591" s="517"/>
      <c r="AK591" s="517"/>
      <c r="AL591" s="518"/>
      <c r="AM591" s="508" t="s">
        <v>74</v>
      </c>
      <c r="AN591" s="509"/>
      <c r="AO591" s="517"/>
      <c r="AP591" s="517"/>
      <c r="AQ591" s="517"/>
      <c r="AR591" s="517"/>
      <c r="AS591" s="517"/>
      <c r="AT591" s="517"/>
      <c r="AU591" s="517"/>
      <c r="AV591" s="517"/>
      <c r="AW591" s="517"/>
      <c r="AX591" s="517"/>
      <c r="AY591" s="517"/>
      <c r="AZ591" s="517"/>
      <c r="BA591" s="517"/>
      <c r="BB591" s="517"/>
      <c r="BC591" s="517"/>
      <c r="BD591" s="517"/>
      <c r="BE591" s="517"/>
      <c r="BF591" s="517"/>
      <c r="BG591" s="517"/>
      <c r="BH591" s="518"/>
      <c r="BI591" s="207"/>
      <c r="BJ591" s="197"/>
      <c r="BK591" s="197"/>
      <c r="BL591" s="197"/>
      <c r="BM591" s="197"/>
      <c r="BN591" s="198"/>
      <c r="BO591" s="846" t="s">
        <v>130</v>
      </c>
      <c r="BP591" s="847"/>
      <c r="BQ591" s="847"/>
      <c r="BR591" s="847"/>
      <c r="BS591" s="846" t="s">
        <v>130</v>
      </c>
      <c r="BT591" s="847"/>
      <c r="BU591" s="847"/>
      <c r="BV591" s="848"/>
    </row>
    <row r="592" spans="2:74" ht="16.5" customHeight="1">
      <c r="B592" s="276" t="s">
        <v>517</v>
      </c>
      <c r="C592" s="298"/>
      <c r="D592" s="298"/>
      <c r="E592" s="298"/>
      <c r="F592" s="298"/>
      <c r="G592" s="298"/>
      <c r="H592" s="298"/>
      <c r="I592" s="298"/>
      <c r="J592" s="298"/>
      <c r="K592" s="298"/>
      <c r="L592" s="297"/>
      <c r="M592" s="297"/>
      <c r="N592" s="297"/>
      <c r="O592" s="297"/>
      <c r="P592" s="297"/>
      <c r="Q592" s="297"/>
      <c r="R592" s="304"/>
      <c r="S592" s="304"/>
      <c r="T592" s="304"/>
      <c r="U592" s="304"/>
      <c r="V592" s="304"/>
      <c r="W592" s="304"/>
      <c r="X592" s="304"/>
      <c r="Y592" s="120"/>
      <c r="Z592" s="120"/>
      <c r="AA592" s="120"/>
      <c r="AB592" s="120"/>
      <c r="AC592" s="120"/>
      <c r="AD592" s="120"/>
      <c r="AE592" s="120"/>
      <c r="AF592" s="120"/>
      <c r="AG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J592" s="304"/>
      <c r="BK592" s="304"/>
      <c r="BL592" s="304"/>
      <c r="BM592" s="304"/>
      <c r="BN592" s="304"/>
      <c r="BO592" s="304"/>
      <c r="BP592" s="304"/>
      <c r="BQ592" s="304"/>
      <c r="BR592" s="304"/>
      <c r="BS592" s="304"/>
      <c r="BT592" s="304"/>
      <c r="BU592" s="304"/>
      <c r="BV592" s="304"/>
    </row>
    <row r="593" spans="2:74" ht="13.5" customHeight="1"/>
    <row r="594" spans="2:74" ht="13.5" customHeight="1"/>
    <row r="595" spans="2:74" ht="13.5" customHeight="1"/>
    <row r="596" spans="2:74" ht="13.5" customHeight="1">
      <c r="B596" s="227"/>
      <c r="C596" s="227"/>
      <c r="D596" s="227"/>
      <c r="E596" s="227"/>
      <c r="F596" s="227"/>
      <c r="G596" s="227"/>
      <c r="H596" s="227"/>
      <c r="I596" s="227"/>
      <c r="J596" s="227"/>
      <c r="K596" s="227"/>
      <c r="L596" s="226"/>
      <c r="M596" s="226"/>
      <c r="N596" s="226"/>
      <c r="O596" s="226"/>
      <c r="P596" s="226"/>
      <c r="Q596" s="226"/>
      <c r="R596" s="228"/>
      <c r="S596" s="228"/>
      <c r="T596" s="228"/>
      <c r="U596" s="228"/>
      <c r="V596" s="228"/>
      <c r="W596" s="228"/>
      <c r="X596" s="228"/>
      <c r="Y596" s="120"/>
      <c r="Z596" s="120"/>
      <c r="AA596" s="120"/>
      <c r="AB596" s="120"/>
      <c r="AC596" s="120"/>
      <c r="AD596" s="120"/>
      <c r="AE596" s="120"/>
      <c r="AF596" s="120"/>
      <c r="AG596" s="120"/>
      <c r="AH596" s="228"/>
      <c r="AI596" s="228"/>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228"/>
      <c r="BK596" s="228"/>
      <c r="BL596" s="228"/>
      <c r="BM596" s="228"/>
      <c r="BN596" s="228"/>
      <c r="BO596" s="228"/>
      <c r="BP596" s="228"/>
      <c r="BQ596" s="228"/>
      <c r="BR596" s="228"/>
      <c r="BS596" s="228"/>
      <c r="BT596" s="228"/>
      <c r="BU596" s="228"/>
      <c r="BV596" s="228"/>
    </row>
    <row r="597" spans="2:74" ht="12" customHeight="1">
      <c r="B597" s="106" t="s">
        <v>931</v>
      </c>
    </row>
    <row r="598" spans="2:74" ht="16.5" customHeight="1">
      <c r="B598" s="107" t="s">
        <v>104</v>
      </c>
    </row>
    <row r="599" spans="2:74" ht="24.75" customHeight="1">
      <c r="B599" s="575" t="s">
        <v>105</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5"/>
      <c r="AL599" s="575"/>
      <c r="AM599" s="575"/>
      <c r="AN599" s="575"/>
      <c r="AO599" s="575"/>
      <c r="AP599" s="575"/>
      <c r="AQ599" s="575"/>
      <c r="AR599" s="575"/>
      <c r="AS599" s="575"/>
      <c r="AT599" s="575"/>
      <c r="AU599" s="575"/>
      <c r="AV599" s="575"/>
      <c r="AW599" s="575"/>
      <c r="AX599" s="575"/>
      <c r="AY599" s="575"/>
      <c r="AZ599" s="575"/>
      <c r="BA599" s="575"/>
      <c r="BB599" s="575"/>
      <c r="BC599" s="575"/>
      <c r="BD599" s="575"/>
      <c r="BE599" s="575"/>
      <c r="BF599" s="575"/>
      <c r="BG599" s="575"/>
      <c r="BH599" s="575"/>
      <c r="BI599" s="575"/>
      <c r="BJ599" s="575"/>
      <c r="BK599" s="575"/>
      <c r="BL599" s="575"/>
      <c r="BM599" s="575"/>
      <c r="BN599" s="575"/>
      <c r="BO599" s="575"/>
      <c r="BP599" s="575"/>
      <c r="BQ599" s="575"/>
      <c r="BR599" s="575"/>
      <c r="BS599" s="575"/>
      <c r="BT599" s="575"/>
      <c r="BU599" s="575"/>
      <c r="BV599" s="575"/>
    </row>
    <row r="600" spans="2:74" ht="15" customHeight="1"/>
    <row r="601" spans="2:74" ht="15" customHeight="1"/>
    <row r="602" spans="2:74" ht="16.5" customHeight="1">
      <c r="B602" s="565" t="s">
        <v>18</v>
      </c>
      <c r="C602" s="566"/>
      <c r="D602" s="566"/>
      <c r="E602" s="566"/>
      <c r="F602" s="566"/>
      <c r="G602" s="566"/>
      <c r="H602" s="566"/>
      <c r="I602" s="566"/>
      <c r="J602" s="566"/>
      <c r="K602" s="566"/>
      <c r="L602" s="566"/>
      <c r="M602" s="566"/>
      <c r="N602" s="566"/>
      <c r="O602" s="566"/>
      <c r="P602" s="566"/>
      <c r="Q602" s="567"/>
      <c r="R602" s="568" t="s">
        <v>111</v>
      </c>
      <c r="S602" s="569"/>
      <c r="T602" s="569"/>
      <c r="U602" s="569"/>
      <c r="V602" s="569"/>
      <c r="W602" s="569"/>
      <c r="X602" s="569"/>
      <c r="Y602" s="569"/>
      <c r="Z602" s="569"/>
      <c r="AA602" s="569"/>
      <c r="AB602" s="569"/>
      <c r="AC602" s="569"/>
      <c r="AD602" s="569"/>
      <c r="AE602" s="569"/>
      <c r="AF602" s="569"/>
      <c r="AG602" s="570"/>
      <c r="AH602" s="568" t="s">
        <v>106</v>
      </c>
      <c r="AI602" s="569"/>
      <c r="AJ602" s="569"/>
      <c r="AK602" s="569"/>
      <c r="AL602" s="569"/>
      <c r="AM602" s="569"/>
      <c r="AN602" s="569"/>
      <c r="AO602" s="569"/>
      <c r="AP602" s="569"/>
      <c r="AQ602" s="569"/>
      <c r="AR602" s="569"/>
      <c r="AS602" s="569"/>
      <c r="AT602" s="569"/>
      <c r="AU602" s="569"/>
      <c r="AV602" s="569"/>
      <c r="AW602" s="569"/>
      <c r="AX602" s="569"/>
      <c r="AY602" s="569"/>
      <c r="AZ602" s="569"/>
      <c r="BA602" s="569"/>
      <c r="BB602" s="569"/>
      <c r="BC602" s="569"/>
      <c r="BD602" s="569"/>
      <c r="BE602" s="569"/>
      <c r="BF602" s="569"/>
      <c r="BG602" s="569"/>
      <c r="BH602" s="569"/>
      <c r="BI602" s="569"/>
      <c r="BJ602" s="569"/>
      <c r="BK602" s="569"/>
      <c r="BL602" s="569"/>
      <c r="BM602" s="569"/>
      <c r="BN602" s="569"/>
      <c r="BO602" s="569"/>
      <c r="BP602" s="569"/>
      <c r="BQ602" s="569"/>
      <c r="BR602" s="569"/>
      <c r="BS602" s="569"/>
      <c r="BT602" s="569"/>
      <c r="BU602" s="569"/>
      <c r="BV602" s="570"/>
    </row>
    <row r="603" spans="2:74" ht="39.950000000000003" customHeight="1">
      <c r="B603" s="584"/>
      <c r="C603" s="585"/>
      <c r="D603" s="585"/>
      <c r="E603" s="585"/>
      <c r="F603" s="585"/>
      <c r="G603" s="585"/>
      <c r="H603" s="585"/>
      <c r="I603" s="585"/>
      <c r="J603" s="585"/>
      <c r="K603" s="585"/>
      <c r="L603" s="585"/>
      <c r="M603" s="585"/>
      <c r="N603" s="585"/>
      <c r="O603" s="585"/>
      <c r="P603" s="585"/>
      <c r="Q603" s="586"/>
      <c r="R603" s="584"/>
      <c r="S603" s="585"/>
      <c r="T603" s="585"/>
      <c r="U603" s="585"/>
      <c r="V603" s="585"/>
      <c r="W603" s="585"/>
      <c r="X603" s="585"/>
      <c r="Y603" s="585"/>
      <c r="Z603" s="585"/>
      <c r="AA603" s="585"/>
      <c r="AB603" s="585"/>
      <c r="AC603" s="585"/>
      <c r="AD603" s="585"/>
      <c r="AE603" s="585"/>
      <c r="AF603" s="585"/>
      <c r="AG603" s="586"/>
      <c r="AH603" s="584"/>
      <c r="AI603" s="585"/>
      <c r="AJ603" s="585"/>
      <c r="AK603" s="585"/>
      <c r="AL603" s="585"/>
      <c r="AM603" s="585"/>
      <c r="AN603" s="585"/>
      <c r="AO603" s="585"/>
      <c r="AP603" s="585"/>
      <c r="AQ603" s="585"/>
      <c r="AR603" s="585"/>
      <c r="AS603" s="585"/>
      <c r="AT603" s="585"/>
      <c r="AU603" s="585"/>
      <c r="AV603" s="585"/>
      <c r="AW603" s="585"/>
      <c r="AX603" s="585"/>
      <c r="AY603" s="585"/>
      <c r="AZ603" s="585"/>
      <c r="BA603" s="585"/>
      <c r="BB603" s="585"/>
      <c r="BC603" s="585"/>
      <c r="BD603" s="585"/>
      <c r="BE603" s="585"/>
      <c r="BF603" s="585"/>
      <c r="BG603" s="585"/>
      <c r="BH603" s="585"/>
      <c r="BI603" s="585"/>
      <c r="BJ603" s="585"/>
      <c r="BK603" s="585"/>
      <c r="BL603" s="585"/>
      <c r="BM603" s="585"/>
      <c r="BN603" s="585"/>
      <c r="BO603" s="585"/>
      <c r="BP603" s="585"/>
      <c r="BQ603" s="585"/>
      <c r="BR603" s="585"/>
      <c r="BS603" s="585"/>
      <c r="BT603" s="585"/>
      <c r="BU603" s="585"/>
      <c r="BV603" s="586"/>
    </row>
    <row r="604" spans="2:74" ht="39.950000000000003" customHeight="1">
      <c r="B604" s="584"/>
      <c r="C604" s="585"/>
      <c r="D604" s="585"/>
      <c r="E604" s="585"/>
      <c r="F604" s="585"/>
      <c r="G604" s="585"/>
      <c r="H604" s="585"/>
      <c r="I604" s="585"/>
      <c r="J604" s="585"/>
      <c r="K604" s="585"/>
      <c r="L604" s="585"/>
      <c r="M604" s="585"/>
      <c r="N604" s="585"/>
      <c r="O604" s="585"/>
      <c r="P604" s="585"/>
      <c r="Q604" s="586"/>
      <c r="R604" s="584"/>
      <c r="S604" s="585"/>
      <c r="T604" s="585"/>
      <c r="U604" s="585"/>
      <c r="V604" s="585"/>
      <c r="W604" s="585"/>
      <c r="X604" s="585"/>
      <c r="Y604" s="585"/>
      <c r="Z604" s="585"/>
      <c r="AA604" s="585"/>
      <c r="AB604" s="585"/>
      <c r="AC604" s="585"/>
      <c r="AD604" s="585"/>
      <c r="AE604" s="585"/>
      <c r="AF604" s="585"/>
      <c r="AG604" s="586"/>
      <c r="AH604" s="584"/>
      <c r="AI604" s="585"/>
      <c r="AJ604" s="585"/>
      <c r="AK604" s="585"/>
      <c r="AL604" s="585"/>
      <c r="AM604" s="585"/>
      <c r="AN604" s="585"/>
      <c r="AO604" s="585"/>
      <c r="AP604" s="585"/>
      <c r="AQ604" s="585"/>
      <c r="AR604" s="585"/>
      <c r="AS604" s="585"/>
      <c r="AT604" s="585"/>
      <c r="AU604" s="585"/>
      <c r="AV604" s="585"/>
      <c r="AW604" s="585"/>
      <c r="AX604" s="585"/>
      <c r="AY604" s="585"/>
      <c r="AZ604" s="585"/>
      <c r="BA604" s="585"/>
      <c r="BB604" s="585"/>
      <c r="BC604" s="585"/>
      <c r="BD604" s="585"/>
      <c r="BE604" s="585"/>
      <c r="BF604" s="585"/>
      <c r="BG604" s="585"/>
      <c r="BH604" s="585"/>
      <c r="BI604" s="585"/>
      <c r="BJ604" s="585"/>
      <c r="BK604" s="585"/>
      <c r="BL604" s="585"/>
      <c r="BM604" s="585"/>
      <c r="BN604" s="585"/>
      <c r="BO604" s="585"/>
      <c r="BP604" s="585"/>
      <c r="BQ604" s="585"/>
      <c r="BR604" s="585"/>
      <c r="BS604" s="585"/>
      <c r="BT604" s="585"/>
      <c r="BU604" s="585"/>
      <c r="BV604" s="586"/>
    </row>
    <row r="605" spans="2:74" ht="39.950000000000003" customHeight="1">
      <c r="B605" s="584"/>
      <c r="C605" s="585"/>
      <c r="D605" s="585"/>
      <c r="E605" s="585"/>
      <c r="F605" s="585"/>
      <c r="G605" s="585"/>
      <c r="H605" s="585"/>
      <c r="I605" s="585"/>
      <c r="J605" s="585"/>
      <c r="K605" s="585"/>
      <c r="L605" s="585"/>
      <c r="M605" s="585"/>
      <c r="N605" s="585"/>
      <c r="O605" s="585"/>
      <c r="P605" s="585"/>
      <c r="Q605" s="586"/>
      <c r="R605" s="584"/>
      <c r="S605" s="585"/>
      <c r="T605" s="585"/>
      <c r="U605" s="585"/>
      <c r="V605" s="585"/>
      <c r="W605" s="585"/>
      <c r="X605" s="585"/>
      <c r="Y605" s="585"/>
      <c r="Z605" s="585"/>
      <c r="AA605" s="585"/>
      <c r="AB605" s="585"/>
      <c r="AC605" s="585"/>
      <c r="AD605" s="585"/>
      <c r="AE605" s="585"/>
      <c r="AF605" s="585"/>
      <c r="AG605" s="586"/>
      <c r="AH605" s="584"/>
      <c r="AI605" s="585"/>
      <c r="AJ605" s="585"/>
      <c r="AK605" s="585"/>
      <c r="AL605" s="585"/>
      <c r="AM605" s="585"/>
      <c r="AN605" s="585"/>
      <c r="AO605" s="585"/>
      <c r="AP605" s="585"/>
      <c r="AQ605" s="585"/>
      <c r="AR605" s="585"/>
      <c r="AS605" s="585"/>
      <c r="AT605" s="585"/>
      <c r="AU605" s="585"/>
      <c r="AV605" s="585"/>
      <c r="AW605" s="585"/>
      <c r="AX605" s="585"/>
      <c r="AY605" s="585"/>
      <c r="AZ605" s="585"/>
      <c r="BA605" s="585"/>
      <c r="BB605" s="585"/>
      <c r="BC605" s="585"/>
      <c r="BD605" s="585"/>
      <c r="BE605" s="585"/>
      <c r="BF605" s="585"/>
      <c r="BG605" s="585"/>
      <c r="BH605" s="585"/>
      <c r="BI605" s="585"/>
      <c r="BJ605" s="585"/>
      <c r="BK605" s="585"/>
      <c r="BL605" s="585"/>
      <c r="BM605" s="585"/>
      <c r="BN605" s="585"/>
      <c r="BO605" s="585"/>
      <c r="BP605" s="585"/>
      <c r="BQ605" s="585"/>
      <c r="BR605" s="585"/>
      <c r="BS605" s="585"/>
      <c r="BT605" s="585"/>
      <c r="BU605" s="585"/>
      <c r="BV605" s="586"/>
    </row>
    <row r="606" spans="2:74" ht="39.950000000000003" customHeight="1">
      <c r="B606" s="584"/>
      <c r="C606" s="585"/>
      <c r="D606" s="585"/>
      <c r="E606" s="585"/>
      <c r="F606" s="585"/>
      <c r="G606" s="585"/>
      <c r="H606" s="585"/>
      <c r="I606" s="585"/>
      <c r="J606" s="585"/>
      <c r="K606" s="585"/>
      <c r="L606" s="585"/>
      <c r="M606" s="585"/>
      <c r="N606" s="585"/>
      <c r="O606" s="585"/>
      <c r="P606" s="585"/>
      <c r="Q606" s="586"/>
      <c r="R606" s="584"/>
      <c r="S606" s="585"/>
      <c r="T606" s="585"/>
      <c r="U606" s="585"/>
      <c r="V606" s="585"/>
      <c r="W606" s="585"/>
      <c r="X606" s="585"/>
      <c r="Y606" s="585"/>
      <c r="Z606" s="585"/>
      <c r="AA606" s="585"/>
      <c r="AB606" s="585"/>
      <c r="AC606" s="585"/>
      <c r="AD606" s="585"/>
      <c r="AE606" s="585"/>
      <c r="AF606" s="585"/>
      <c r="AG606" s="586"/>
      <c r="AH606" s="584"/>
      <c r="AI606" s="585"/>
      <c r="AJ606" s="585"/>
      <c r="AK606" s="585"/>
      <c r="AL606" s="585"/>
      <c r="AM606" s="585"/>
      <c r="AN606" s="585"/>
      <c r="AO606" s="585"/>
      <c r="AP606" s="585"/>
      <c r="AQ606" s="585"/>
      <c r="AR606" s="585"/>
      <c r="AS606" s="585"/>
      <c r="AT606" s="585"/>
      <c r="AU606" s="585"/>
      <c r="AV606" s="585"/>
      <c r="AW606" s="585"/>
      <c r="AX606" s="585"/>
      <c r="AY606" s="585"/>
      <c r="AZ606" s="585"/>
      <c r="BA606" s="585"/>
      <c r="BB606" s="585"/>
      <c r="BC606" s="585"/>
      <c r="BD606" s="585"/>
      <c r="BE606" s="585"/>
      <c r="BF606" s="585"/>
      <c r="BG606" s="585"/>
      <c r="BH606" s="585"/>
      <c r="BI606" s="585"/>
      <c r="BJ606" s="585"/>
      <c r="BK606" s="585"/>
      <c r="BL606" s="585"/>
      <c r="BM606" s="585"/>
      <c r="BN606" s="585"/>
      <c r="BO606" s="585"/>
      <c r="BP606" s="585"/>
      <c r="BQ606" s="585"/>
      <c r="BR606" s="585"/>
      <c r="BS606" s="585"/>
      <c r="BT606" s="585"/>
      <c r="BU606" s="585"/>
      <c r="BV606" s="586"/>
    </row>
    <row r="607" spans="2:74" ht="39.950000000000003" customHeight="1">
      <c r="B607" s="584"/>
      <c r="C607" s="585"/>
      <c r="D607" s="585"/>
      <c r="E607" s="585"/>
      <c r="F607" s="585"/>
      <c r="G607" s="585"/>
      <c r="H607" s="585"/>
      <c r="I607" s="585"/>
      <c r="J607" s="585"/>
      <c r="K607" s="585"/>
      <c r="L607" s="585"/>
      <c r="M607" s="585"/>
      <c r="N607" s="585"/>
      <c r="O607" s="585"/>
      <c r="P607" s="585"/>
      <c r="Q607" s="586"/>
      <c r="R607" s="584"/>
      <c r="S607" s="585"/>
      <c r="T607" s="585"/>
      <c r="U607" s="585"/>
      <c r="V607" s="585"/>
      <c r="W607" s="585"/>
      <c r="X607" s="585"/>
      <c r="Y607" s="585"/>
      <c r="Z607" s="585"/>
      <c r="AA607" s="585"/>
      <c r="AB607" s="585"/>
      <c r="AC607" s="585"/>
      <c r="AD607" s="585"/>
      <c r="AE607" s="585"/>
      <c r="AF607" s="585"/>
      <c r="AG607" s="586"/>
      <c r="AH607" s="584"/>
      <c r="AI607" s="585"/>
      <c r="AJ607" s="585"/>
      <c r="AK607" s="585"/>
      <c r="AL607" s="585"/>
      <c r="AM607" s="585"/>
      <c r="AN607" s="585"/>
      <c r="AO607" s="585"/>
      <c r="AP607" s="585"/>
      <c r="AQ607" s="585"/>
      <c r="AR607" s="585"/>
      <c r="AS607" s="585"/>
      <c r="AT607" s="585"/>
      <c r="AU607" s="585"/>
      <c r="AV607" s="585"/>
      <c r="AW607" s="585"/>
      <c r="AX607" s="585"/>
      <c r="AY607" s="585"/>
      <c r="AZ607" s="585"/>
      <c r="BA607" s="585"/>
      <c r="BB607" s="585"/>
      <c r="BC607" s="585"/>
      <c r="BD607" s="585"/>
      <c r="BE607" s="585"/>
      <c r="BF607" s="585"/>
      <c r="BG607" s="585"/>
      <c r="BH607" s="585"/>
      <c r="BI607" s="585"/>
      <c r="BJ607" s="585"/>
      <c r="BK607" s="585"/>
      <c r="BL607" s="585"/>
      <c r="BM607" s="585"/>
      <c r="BN607" s="585"/>
      <c r="BO607" s="585"/>
      <c r="BP607" s="585"/>
      <c r="BQ607" s="585"/>
      <c r="BR607" s="585"/>
      <c r="BS607" s="585"/>
      <c r="BT607" s="585"/>
      <c r="BU607" s="585"/>
      <c r="BV607" s="586"/>
    </row>
    <row r="608" spans="2:74" ht="39.950000000000003" customHeight="1">
      <c r="B608" s="584"/>
      <c r="C608" s="585"/>
      <c r="D608" s="585"/>
      <c r="E608" s="585"/>
      <c r="F608" s="585"/>
      <c r="G608" s="585"/>
      <c r="H608" s="585"/>
      <c r="I608" s="585"/>
      <c r="J608" s="585"/>
      <c r="K608" s="585"/>
      <c r="L608" s="585"/>
      <c r="M608" s="585"/>
      <c r="N608" s="585"/>
      <c r="O608" s="585"/>
      <c r="P608" s="585"/>
      <c r="Q608" s="586"/>
      <c r="R608" s="584"/>
      <c r="S608" s="585"/>
      <c r="T608" s="585"/>
      <c r="U608" s="585"/>
      <c r="V608" s="585"/>
      <c r="W608" s="585"/>
      <c r="X608" s="585"/>
      <c r="Y608" s="585"/>
      <c r="Z608" s="585"/>
      <c r="AA608" s="585"/>
      <c r="AB608" s="585"/>
      <c r="AC608" s="585"/>
      <c r="AD608" s="585"/>
      <c r="AE608" s="585"/>
      <c r="AF608" s="585"/>
      <c r="AG608" s="586"/>
      <c r="AH608" s="584"/>
      <c r="AI608" s="585"/>
      <c r="AJ608" s="585"/>
      <c r="AK608" s="585"/>
      <c r="AL608" s="585"/>
      <c r="AM608" s="585"/>
      <c r="AN608" s="585"/>
      <c r="AO608" s="585"/>
      <c r="AP608" s="585"/>
      <c r="AQ608" s="585"/>
      <c r="AR608" s="585"/>
      <c r="AS608" s="585"/>
      <c r="AT608" s="585"/>
      <c r="AU608" s="585"/>
      <c r="AV608" s="585"/>
      <c r="AW608" s="585"/>
      <c r="AX608" s="585"/>
      <c r="AY608" s="585"/>
      <c r="AZ608" s="585"/>
      <c r="BA608" s="585"/>
      <c r="BB608" s="585"/>
      <c r="BC608" s="585"/>
      <c r="BD608" s="585"/>
      <c r="BE608" s="585"/>
      <c r="BF608" s="585"/>
      <c r="BG608" s="585"/>
      <c r="BH608" s="585"/>
      <c r="BI608" s="585"/>
      <c r="BJ608" s="585"/>
      <c r="BK608" s="585"/>
      <c r="BL608" s="585"/>
      <c r="BM608" s="585"/>
      <c r="BN608" s="585"/>
      <c r="BO608" s="585"/>
      <c r="BP608" s="585"/>
      <c r="BQ608" s="585"/>
      <c r="BR608" s="585"/>
      <c r="BS608" s="585"/>
      <c r="BT608" s="585"/>
      <c r="BU608" s="585"/>
      <c r="BV608" s="586"/>
    </row>
    <row r="609" spans="2:74" ht="39.950000000000003" customHeight="1">
      <c r="B609" s="584"/>
      <c r="C609" s="585"/>
      <c r="D609" s="585"/>
      <c r="E609" s="585"/>
      <c r="F609" s="585"/>
      <c r="G609" s="585"/>
      <c r="H609" s="585"/>
      <c r="I609" s="585"/>
      <c r="J609" s="585"/>
      <c r="K609" s="585"/>
      <c r="L609" s="585"/>
      <c r="M609" s="585"/>
      <c r="N609" s="585"/>
      <c r="O609" s="585"/>
      <c r="P609" s="585"/>
      <c r="Q609" s="586"/>
      <c r="R609" s="584"/>
      <c r="S609" s="585"/>
      <c r="T609" s="585"/>
      <c r="U609" s="585"/>
      <c r="V609" s="585"/>
      <c r="W609" s="585"/>
      <c r="X609" s="585"/>
      <c r="Y609" s="585"/>
      <c r="Z609" s="585"/>
      <c r="AA609" s="585"/>
      <c r="AB609" s="585"/>
      <c r="AC609" s="585"/>
      <c r="AD609" s="585"/>
      <c r="AE609" s="585"/>
      <c r="AF609" s="585"/>
      <c r="AG609" s="586"/>
      <c r="AH609" s="584"/>
      <c r="AI609" s="585"/>
      <c r="AJ609" s="585"/>
      <c r="AK609" s="585"/>
      <c r="AL609" s="585"/>
      <c r="AM609" s="585"/>
      <c r="AN609" s="585"/>
      <c r="AO609" s="585"/>
      <c r="AP609" s="585"/>
      <c r="AQ609" s="585"/>
      <c r="AR609" s="585"/>
      <c r="AS609" s="585"/>
      <c r="AT609" s="585"/>
      <c r="AU609" s="585"/>
      <c r="AV609" s="585"/>
      <c r="AW609" s="585"/>
      <c r="AX609" s="585"/>
      <c r="AY609" s="585"/>
      <c r="AZ609" s="585"/>
      <c r="BA609" s="585"/>
      <c r="BB609" s="585"/>
      <c r="BC609" s="585"/>
      <c r="BD609" s="585"/>
      <c r="BE609" s="585"/>
      <c r="BF609" s="585"/>
      <c r="BG609" s="585"/>
      <c r="BH609" s="585"/>
      <c r="BI609" s="585"/>
      <c r="BJ609" s="585"/>
      <c r="BK609" s="585"/>
      <c r="BL609" s="585"/>
      <c r="BM609" s="585"/>
      <c r="BN609" s="585"/>
      <c r="BO609" s="585"/>
      <c r="BP609" s="585"/>
      <c r="BQ609" s="585"/>
      <c r="BR609" s="585"/>
      <c r="BS609" s="585"/>
      <c r="BT609" s="585"/>
      <c r="BU609" s="585"/>
      <c r="BV609" s="586"/>
    </row>
    <row r="610" spans="2:74" ht="39.950000000000003" customHeight="1">
      <c r="B610" s="584"/>
      <c r="C610" s="585"/>
      <c r="D610" s="585"/>
      <c r="E610" s="585"/>
      <c r="F610" s="585"/>
      <c r="G610" s="585"/>
      <c r="H610" s="585"/>
      <c r="I610" s="585"/>
      <c r="J610" s="585"/>
      <c r="K610" s="585"/>
      <c r="L610" s="585"/>
      <c r="M610" s="585"/>
      <c r="N610" s="585"/>
      <c r="O610" s="585"/>
      <c r="P610" s="585"/>
      <c r="Q610" s="586"/>
      <c r="R610" s="584"/>
      <c r="S610" s="585"/>
      <c r="T610" s="585"/>
      <c r="U610" s="585"/>
      <c r="V610" s="585"/>
      <c r="W610" s="585"/>
      <c r="X610" s="585"/>
      <c r="Y610" s="585"/>
      <c r="Z610" s="585"/>
      <c r="AA610" s="585"/>
      <c r="AB610" s="585"/>
      <c r="AC610" s="585"/>
      <c r="AD610" s="585"/>
      <c r="AE610" s="585"/>
      <c r="AF610" s="585"/>
      <c r="AG610" s="586"/>
      <c r="AH610" s="584"/>
      <c r="AI610" s="585"/>
      <c r="AJ610" s="585"/>
      <c r="AK610" s="585"/>
      <c r="AL610" s="585"/>
      <c r="AM610" s="585"/>
      <c r="AN610" s="585"/>
      <c r="AO610" s="585"/>
      <c r="AP610" s="585"/>
      <c r="AQ610" s="585"/>
      <c r="AR610" s="585"/>
      <c r="AS610" s="585"/>
      <c r="AT610" s="585"/>
      <c r="AU610" s="585"/>
      <c r="AV610" s="585"/>
      <c r="AW610" s="585"/>
      <c r="AX610" s="585"/>
      <c r="AY610" s="585"/>
      <c r="AZ610" s="585"/>
      <c r="BA610" s="585"/>
      <c r="BB610" s="585"/>
      <c r="BC610" s="585"/>
      <c r="BD610" s="585"/>
      <c r="BE610" s="585"/>
      <c r="BF610" s="585"/>
      <c r="BG610" s="585"/>
      <c r="BH610" s="585"/>
      <c r="BI610" s="585"/>
      <c r="BJ610" s="585"/>
      <c r="BK610" s="585"/>
      <c r="BL610" s="585"/>
      <c r="BM610" s="585"/>
      <c r="BN610" s="585"/>
      <c r="BO610" s="585"/>
      <c r="BP610" s="585"/>
      <c r="BQ610" s="585"/>
      <c r="BR610" s="585"/>
      <c r="BS610" s="585"/>
      <c r="BT610" s="585"/>
      <c r="BU610" s="585"/>
      <c r="BV610" s="586"/>
    </row>
    <row r="611" spans="2:74" ht="39.950000000000003" customHeight="1">
      <c r="B611" s="584"/>
      <c r="C611" s="585"/>
      <c r="D611" s="585"/>
      <c r="E611" s="585"/>
      <c r="F611" s="585"/>
      <c r="G611" s="585"/>
      <c r="H611" s="585"/>
      <c r="I611" s="585"/>
      <c r="J611" s="585"/>
      <c r="K611" s="585"/>
      <c r="L611" s="585"/>
      <c r="M611" s="585"/>
      <c r="N611" s="585"/>
      <c r="O611" s="585"/>
      <c r="P611" s="585"/>
      <c r="Q611" s="586"/>
      <c r="R611" s="584"/>
      <c r="S611" s="585"/>
      <c r="T611" s="585"/>
      <c r="U611" s="585"/>
      <c r="V611" s="585"/>
      <c r="W611" s="585"/>
      <c r="X611" s="585"/>
      <c r="Y611" s="585"/>
      <c r="Z611" s="585"/>
      <c r="AA611" s="585"/>
      <c r="AB611" s="585"/>
      <c r="AC611" s="585"/>
      <c r="AD611" s="585"/>
      <c r="AE611" s="585"/>
      <c r="AF611" s="585"/>
      <c r="AG611" s="586"/>
      <c r="AH611" s="584"/>
      <c r="AI611" s="585"/>
      <c r="AJ611" s="585"/>
      <c r="AK611" s="585"/>
      <c r="AL611" s="585"/>
      <c r="AM611" s="585"/>
      <c r="AN611" s="585"/>
      <c r="AO611" s="585"/>
      <c r="AP611" s="585"/>
      <c r="AQ611" s="585"/>
      <c r="AR611" s="585"/>
      <c r="AS611" s="585"/>
      <c r="AT611" s="585"/>
      <c r="AU611" s="585"/>
      <c r="AV611" s="585"/>
      <c r="AW611" s="585"/>
      <c r="AX611" s="585"/>
      <c r="AY611" s="585"/>
      <c r="AZ611" s="585"/>
      <c r="BA611" s="585"/>
      <c r="BB611" s="585"/>
      <c r="BC611" s="585"/>
      <c r="BD611" s="585"/>
      <c r="BE611" s="585"/>
      <c r="BF611" s="585"/>
      <c r="BG611" s="585"/>
      <c r="BH611" s="585"/>
      <c r="BI611" s="585"/>
      <c r="BJ611" s="585"/>
      <c r="BK611" s="585"/>
      <c r="BL611" s="585"/>
      <c r="BM611" s="585"/>
      <c r="BN611" s="585"/>
      <c r="BO611" s="585"/>
      <c r="BP611" s="585"/>
      <c r="BQ611" s="585"/>
      <c r="BR611" s="585"/>
      <c r="BS611" s="585"/>
      <c r="BT611" s="585"/>
      <c r="BU611" s="585"/>
      <c r="BV611" s="586"/>
    </row>
    <row r="612" spans="2:74" ht="39.950000000000003" customHeight="1">
      <c r="B612" s="584"/>
      <c r="C612" s="585"/>
      <c r="D612" s="585"/>
      <c r="E612" s="585"/>
      <c r="F612" s="585"/>
      <c r="G612" s="585"/>
      <c r="H612" s="585"/>
      <c r="I612" s="585"/>
      <c r="J612" s="585"/>
      <c r="K612" s="585"/>
      <c r="L612" s="585"/>
      <c r="M612" s="585"/>
      <c r="N612" s="585"/>
      <c r="O612" s="585"/>
      <c r="P612" s="585"/>
      <c r="Q612" s="586"/>
      <c r="R612" s="584"/>
      <c r="S612" s="585"/>
      <c r="T612" s="585"/>
      <c r="U612" s="585"/>
      <c r="V612" s="585"/>
      <c r="W612" s="585"/>
      <c r="X612" s="585"/>
      <c r="Y612" s="585"/>
      <c r="Z612" s="585"/>
      <c r="AA612" s="585"/>
      <c r="AB612" s="585"/>
      <c r="AC612" s="585"/>
      <c r="AD612" s="585"/>
      <c r="AE612" s="585"/>
      <c r="AF612" s="585"/>
      <c r="AG612" s="586"/>
      <c r="AH612" s="584"/>
      <c r="AI612" s="585"/>
      <c r="AJ612" s="585"/>
      <c r="AK612" s="585"/>
      <c r="AL612" s="585"/>
      <c r="AM612" s="585"/>
      <c r="AN612" s="585"/>
      <c r="AO612" s="585"/>
      <c r="AP612" s="585"/>
      <c r="AQ612" s="585"/>
      <c r="AR612" s="585"/>
      <c r="AS612" s="585"/>
      <c r="AT612" s="585"/>
      <c r="AU612" s="585"/>
      <c r="AV612" s="585"/>
      <c r="AW612" s="585"/>
      <c r="AX612" s="585"/>
      <c r="AY612" s="585"/>
      <c r="AZ612" s="585"/>
      <c r="BA612" s="585"/>
      <c r="BB612" s="585"/>
      <c r="BC612" s="585"/>
      <c r="BD612" s="585"/>
      <c r="BE612" s="585"/>
      <c r="BF612" s="585"/>
      <c r="BG612" s="585"/>
      <c r="BH612" s="585"/>
      <c r="BI612" s="585"/>
      <c r="BJ612" s="585"/>
      <c r="BK612" s="585"/>
      <c r="BL612" s="585"/>
      <c r="BM612" s="585"/>
      <c r="BN612" s="585"/>
      <c r="BO612" s="585"/>
      <c r="BP612" s="585"/>
      <c r="BQ612" s="585"/>
      <c r="BR612" s="585"/>
      <c r="BS612" s="585"/>
      <c r="BT612" s="585"/>
      <c r="BU612" s="585"/>
      <c r="BV612" s="586"/>
    </row>
    <row r="613" spans="2:74" ht="39.950000000000003" customHeight="1">
      <c r="B613" s="584"/>
      <c r="C613" s="585"/>
      <c r="D613" s="585"/>
      <c r="E613" s="585"/>
      <c r="F613" s="585"/>
      <c r="G613" s="585"/>
      <c r="H613" s="585"/>
      <c r="I613" s="585"/>
      <c r="J613" s="585"/>
      <c r="K613" s="585"/>
      <c r="L613" s="585"/>
      <c r="M613" s="585"/>
      <c r="N613" s="585"/>
      <c r="O613" s="585"/>
      <c r="P613" s="585"/>
      <c r="Q613" s="586"/>
      <c r="R613" s="584"/>
      <c r="S613" s="585"/>
      <c r="T613" s="585"/>
      <c r="U613" s="585"/>
      <c r="V613" s="585"/>
      <c r="W613" s="585"/>
      <c r="X613" s="585"/>
      <c r="Y613" s="585"/>
      <c r="Z613" s="585"/>
      <c r="AA613" s="585"/>
      <c r="AB613" s="585"/>
      <c r="AC613" s="585"/>
      <c r="AD613" s="585"/>
      <c r="AE613" s="585"/>
      <c r="AF613" s="585"/>
      <c r="AG613" s="586"/>
      <c r="AH613" s="584"/>
      <c r="AI613" s="585"/>
      <c r="AJ613" s="585"/>
      <c r="AK613" s="585"/>
      <c r="AL613" s="585"/>
      <c r="AM613" s="585"/>
      <c r="AN613" s="585"/>
      <c r="AO613" s="585"/>
      <c r="AP613" s="585"/>
      <c r="AQ613" s="585"/>
      <c r="AR613" s="585"/>
      <c r="AS613" s="585"/>
      <c r="AT613" s="585"/>
      <c r="AU613" s="585"/>
      <c r="AV613" s="585"/>
      <c r="AW613" s="585"/>
      <c r="AX613" s="585"/>
      <c r="AY613" s="585"/>
      <c r="AZ613" s="585"/>
      <c r="BA613" s="585"/>
      <c r="BB613" s="585"/>
      <c r="BC613" s="585"/>
      <c r="BD613" s="585"/>
      <c r="BE613" s="585"/>
      <c r="BF613" s="585"/>
      <c r="BG613" s="585"/>
      <c r="BH613" s="585"/>
      <c r="BI613" s="585"/>
      <c r="BJ613" s="585"/>
      <c r="BK613" s="585"/>
      <c r="BL613" s="585"/>
      <c r="BM613" s="585"/>
      <c r="BN613" s="585"/>
      <c r="BO613" s="585"/>
      <c r="BP613" s="585"/>
      <c r="BQ613" s="585"/>
      <c r="BR613" s="585"/>
      <c r="BS613" s="585"/>
      <c r="BT613" s="585"/>
      <c r="BU613" s="585"/>
      <c r="BV613" s="586"/>
    </row>
    <row r="614" spans="2:74" ht="39.950000000000003" customHeight="1">
      <c r="B614" s="584"/>
      <c r="C614" s="585"/>
      <c r="D614" s="585"/>
      <c r="E614" s="585"/>
      <c r="F614" s="585"/>
      <c r="G614" s="585"/>
      <c r="H614" s="585"/>
      <c r="I614" s="585"/>
      <c r="J614" s="585"/>
      <c r="K614" s="585"/>
      <c r="L614" s="585"/>
      <c r="M614" s="585"/>
      <c r="N614" s="585"/>
      <c r="O614" s="585"/>
      <c r="P614" s="585"/>
      <c r="Q614" s="586"/>
      <c r="R614" s="584"/>
      <c r="S614" s="585"/>
      <c r="T614" s="585"/>
      <c r="U614" s="585"/>
      <c r="V614" s="585"/>
      <c r="W614" s="585"/>
      <c r="X614" s="585"/>
      <c r="Y614" s="585"/>
      <c r="Z614" s="585"/>
      <c r="AA614" s="585"/>
      <c r="AB614" s="585"/>
      <c r="AC614" s="585"/>
      <c r="AD614" s="585"/>
      <c r="AE614" s="585"/>
      <c r="AF614" s="585"/>
      <c r="AG614" s="586"/>
      <c r="AH614" s="584"/>
      <c r="AI614" s="585"/>
      <c r="AJ614" s="585"/>
      <c r="AK614" s="585"/>
      <c r="AL614" s="585"/>
      <c r="AM614" s="585"/>
      <c r="AN614" s="585"/>
      <c r="AO614" s="585"/>
      <c r="AP614" s="585"/>
      <c r="AQ614" s="585"/>
      <c r="AR614" s="585"/>
      <c r="AS614" s="585"/>
      <c r="AT614" s="585"/>
      <c r="AU614" s="585"/>
      <c r="AV614" s="585"/>
      <c r="AW614" s="585"/>
      <c r="AX614" s="585"/>
      <c r="AY614" s="585"/>
      <c r="AZ614" s="585"/>
      <c r="BA614" s="585"/>
      <c r="BB614" s="585"/>
      <c r="BC614" s="585"/>
      <c r="BD614" s="585"/>
      <c r="BE614" s="585"/>
      <c r="BF614" s="585"/>
      <c r="BG614" s="585"/>
      <c r="BH614" s="585"/>
      <c r="BI614" s="585"/>
      <c r="BJ614" s="585"/>
      <c r="BK614" s="585"/>
      <c r="BL614" s="585"/>
      <c r="BM614" s="585"/>
      <c r="BN614" s="585"/>
      <c r="BO614" s="585"/>
      <c r="BP614" s="585"/>
      <c r="BQ614" s="585"/>
      <c r="BR614" s="585"/>
      <c r="BS614" s="585"/>
      <c r="BT614" s="585"/>
      <c r="BU614" s="585"/>
      <c r="BV614" s="586"/>
    </row>
    <row r="615" spans="2:74" ht="39.950000000000003" customHeight="1">
      <c r="B615" s="593"/>
      <c r="C615" s="594"/>
      <c r="D615" s="594"/>
      <c r="E615" s="594"/>
      <c r="F615" s="594"/>
      <c r="G615" s="594"/>
      <c r="H615" s="594"/>
      <c r="I615" s="594"/>
      <c r="J615" s="594"/>
      <c r="K615" s="594"/>
      <c r="L615" s="594"/>
      <c r="M615" s="594"/>
      <c r="N615" s="594"/>
      <c r="O615" s="594"/>
      <c r="P615" s="594"/>
      <c r="Q615" s="595"/>
      <c r="R615" s="593"/>
      <c r="S615" s="594"/>
      <c r="T615" s="594"/>
      <c r="U615" s="594"/>
      <c r="V615" s="594"/>
      <c r="W615" s="594"/>
      <c r="X615" s="594"/>
      <c r="Y615" s="594"/>
      <c r="Z615" s="594"/>
      <c r="AA615" s="594"/>
      <c r="AB615" s="594"/>
      <c r="AC615" s="594"/>
      <c r="AD615" s="594"/>
      <c r="AE615" s="594"/>
      <c r="AF615" s="594"/>
      <c r="AG615" s="595"/>
      <c r="AH615" s="593"/>
      <c r="AI615" s="594"/>
      <c r="AJ615" s="594"/>
      <c r="AK615" s="594"/>
      <c r="AL615" s="594"/>
      <c r="AM615" s="594"/>
      <c r="AN615" s="594"/>
      <c r="AO615" s="594"/>
      <c r="AP615" s="594"/>
      <c r="AQ615" s="594"/>
      <c r="AR615" s="594"/>
      <c r="AS615" s="594"/>
      <c r="AT615" s="594"/>
      <c r="AU615" s="594"/>
      <c r="AV615" s="594"/>
      <c r="AW615" s="594"/>
      <c r="AX615" s="594"/>
      <c r="AY615" s="594"/>
      <c r="AZ615" s="594"/>
      <c r="BA615" s="594"/>
      <c r="BB615" s="594"/>
      <c r="BC615" s="594"/>
      <c r="BD615" s="594"/>
      <c r="BE615" s="594"/>
      <c r="BF615" s="594"/>
      <c r="BG615" s="594"/>
      <c r="BH615" s="594"/>
      <c r="BI615" s="594"/>
      <c r="BJ615" s="594"/>
      <c r="BK615" s="594"/>
      <c r="BL615" s="594"/>
      <c r="BM615" s="594"/>
      <c r="BN615" s="594"/>
      <c r="BO615" s="594"/>
      <c r="BP615" s="594"/>
      <c r="BQ615" s="594"/>
      <c r="BR615" s="594"/>
      <c r="BS615" s="594"/>
      <c r="BT615" s="594"/>
      <c r="BU615" s="594"/>
      <c r="BV615" s="595"/>
    </row>
    <row r="616" spans="2:74" ht="39.950000000000003" customHeight="1">
      <c r="B616" s="593"/>
      <c r="C616" s="594"/>
      <c r="D616" s="594"/>
      <c r="E616" s="594"/>
      <c r="F616" s="594"/>
      <c r="G616" s="594"/>
      <c r="H616" s="594"/>
      <c r="I616" s="594"/>
      <c r="J616" s="594"/>
      <c r="K616" s="594"/>
      <c r="L616" s="594"/>
      <c r="M616" s="594"/>
      <c r="N616" s="594"/>
      <c r="O616" s="594"/>
      <c r="P616" s="594"/>
      <c r="Q616" s="595"/>
      <c r="R616" s="593"/>
      <c r="S616" s="594"/>
      <c r="T616" s="594"/>
      <c r="U616" s="594"/>
      <c r="V616" s="594"/>
      <c r="W616" s="594"/>
      <c r="X616" s="594"/>
      <c r="Y616" s="594"/>
      <c r="Z616" s="594"/>
      <c r="AA616" s="594"/>
      <c r="AB616" s="594"/>
      <c r="AC616" s="594"/>
      <c r="AD616" s="594"/>
      <c r="AE616" s="594"/>
      <c r="AF616" s="594"/>
      <c r="AG616" s="595"/>
      <c r="AH616" s="593"/>
      <c r="AI616" s="594"/>
      <c r="AJ616" s="594"/>
      <c r="AK616" s="594"/>
      <c r="AL616" s="594"/>
      <c r="AM616" s="594"/>
      <c r="AN616" s="594"/>
      <c r="AO616" s="594"/>
      <c r="AP616" s="594"/>
      <c r="AQ616" s="594"/>
      <c r="AR616" s="594"/>
      <c r="AS616" s="594"/>
      <c r="AT616" s="594"/>
      <c r="AU616" s="594"/>
      <c r="AV616" s="594"/>
      <c r="AW616" s="594"/>
      <c r="AX616" s="594"/>
      <c r="AY616" s="594"/>
      <c r="AZ616" s="594"/>
      <c r="BA616" s="594"/>
      <c r="BB616" s="594"/>
      <c r="BC616" s="594"/>
      <c r="BD616" s="594"/>
      <c r="BE616" s="594"/>
      <c r="BF616" s="594"/>
      <c r="BG616" s="594"/>
      <c r="BH616" s="594"/>
      <c r="BI616" s="594"/>
      <c r="BJ616" s="594"/>
      <c r="BK616" s="594"/>
      <c r="BL616" s="594"/>
      <c r="BM616" s="594"/>
      <c r="BN616" s="594"/>
      <c r="BO616" s="594"/>
      <c r="BP616" s="594"/>
      <c r="BQ616" s="594"/>
      <c r="BR616" s="594"/>
      <c r="BS616" s="594"/>
      <c r="BT616" s="594"/>
      <c r="BU616" s="594"/>
      <c r="BV616" s="595"/>
    </row>
    <row r="617" spans="2:74" ht="39.950000000000003" customHeight="1">
      <c r="B617" s="584"/>
      <c r="C617" s="585"/>
      <c r="D617" s="585"/>
      <c r="E617" s="585"/>
      <c r="F617" s="585"/>
      <c r="G617" s="585"/>
      <c r="H617" s="585"/>
      <c r="I617" s="585"/>
      <c r="J617" s="585"/>
      <c r="K617" s="585"/>
      <c r="L617" s="585"/>
      <c r="M617" s="585"/>
      <c r="N617" s="585"/>
      <c r="O617" s="585"/>
      <c r="P617" s="585"/>
      <c r="Q617" s="586"/>
      <c r="R617" s="584"/>
      <c r="S617" s="585"/>
      <c r="T617" s="585"/>
      <c r="U617" s="585"/>
      <c r="V617" s="585"/>
      <c r="W617" s="585"/>
      <c r="X617" s="585"/>
      <c r="Y617" s="585"/>
      <c r="Z617" s="585"/>
      <c r="AA617" s="585"/>
      <c r="AB617" s="585"/>
      <c r="AC617" s="585"/>
      <c r="AD617" s="585"/>
      <c r="AE617" s="585"/>
      <c r="AF617" s="585"/>
      <c r="AG617" s="586"/>
      <c r="AH617" s="584"/>
      <c r="AI617" s="585"/>
      <c r="AJ617" s="585"/>
      <c r="AK617" s="585"/>
      <c r="AL617" s="585"/>
      <c r="AM617" s="585"/>
      <c r="AN617" s="585"/>
      <c r="AO617" s="585"/>
      <c r="AP617" s="585"/>
      <c r="AQ617" s="585"/>
      <c r="AR617" s="585"/>
      <c r="AS617" s="585"/>
      <c r="AT617" s="585"/>
      <c r="AU617" s="585"/>
      <c r="AV617" s="585"/>
      <c r="AW617" s="585"/>
      <c r="AX617" s="585"/>
      <c r="AY617" s="585"/>
      <c r="AZ617" s="585"/>
      <c r="BA617" s="585"/>
      <c r="BB617" s="585"/>
      <c r="BC617" s="585"/>
      <c r="BD617" s="585"/>
      <c r="BE617" s="585"/>
      <c r="BF617" s="585"/>
      <c r="BG617" s="585"/>
      <c r="BH617" s="585"/>
      <c r="BI617" s="585"/>
      <c r="BJ617" s="585"/>
      <c r="BK617" s="585"/>
      <c r="BL617" s="585"/>
      <c r="BM617" s="585"/>
      <c r="BN617" s="585"/>
      <c r="BO617" s="585"/>
      <c r="BP617" s="585"/>
      <c r="BQ617" s="585"/>
      <c r="BR617" s="585"/>
      <c r="BS617" s="585"/>
      <c r="BT617" s="585"/>
      <c r="BU617" s="585"/>
      <c r="BV617" s="586"/>
    </row>
    <row r="618" spans="2:74" ht="39.950000000000003" customHeight="1">
      <c r="B618" s="593"/>
      <c r="C618" s="594"/>
      <c r="D618" s="594"/>
      <c r="E618" s="594"/>
      <c r="F618" s="594"/>
      <c r="G618" s="594"/>
      <c r="H618" s="594"/>
      <c r="I618" s="594"/>
      <c r="J618" s="594"/>
      <c r="K618" s="594"/>
      <c r="L618" s="594"/>
      <c r="M618" s="594"/>
      <c r="N618" s="594"/>
      <c r="O618" s="594"/>
      <c r="P618" s="594"/>
      <c r="Q618" s="595"/>
      <c r="R618" s="593"/>
      <c r="S618" s="594"/>
      <c r="T618" s="594"/>
      <c r="U618" s="594"/>
      <c r="V618" s="594"/>
      <c r="W618" s="594"/>
      <c r="X618" s="594"/>
      <c r="Y618" s="594"/>
      <c r="Z618" s="594"/>
      <c r="AA618" s="594"/>
      <c r="AB618" s="594"/>
      <c r="AC618" s="594"/>
      <c r="AD618" s="594"/>
      <c r="AE618" s="594"/>
      <c r="AF618" s="594"/>
      <c r="AG618" s="595"/>
      <c r="AH618" s="593"/>
      <c r="AI618" s="594"/>
      <c r="AJ618" s="594"/>
      <c r="AK618" s="594"/>
      <c r="AL618" s="594"/>
      <c r="AM618" s="594"/>
      <c r="AN618" s="594"/>
      <c r="AO618" s="594"/>
      <c r="AP618" s="594"/>
      <c r="AQ618" s="594"/>
      <c r="AR618" s="594"/>
      <c r="AS618" s="594"/>
      <c r="AT618" s="594"/>
      <c r="AU618" s="594"/>
      <c r="AV618" s="594"/>
      <c r="AW618" s="594"/>
      <c r="AX618" s="594"/>
      <c r="AY618" s="594"/>
      <c r="AZ618" s="594"/>
      <c r="BA618" s="594"/>
      <c r="BB618" s="594"/>
      <c r="BC618" s="594"/>
      <c r="BD618" s="594"/>
      <c r="BE618" s="594"/>
      <c r="BF618" s="594"/>
      <c r="BG618" s="594"/>
      <c r="BH618" s="594"/>
      <c r="BI618" s="594"/>
      <c r="BJ618" s="594"/>
      <c r="BK618" s="594"/>
      <c r="BL618" s="594"/>
      <c r="BM618" s="594"/>
      <c r="BN618" s="594"/>
      <c r="BO618" s="594"/>
      <c r="BP618" s="594"/>
      <c r="BQ618" s="594"/>
      <c r="BR618" s="594"/>
      <c r="BS618" s="594"/>
      <c r="BT618" s="594"/>
      <c r="BU618" s="594"/>
      <c r="BV618" s="595"/>
    </row>
    <row r="619" spans="2:74" ht="15" customHeight="1"/>
    <row r="620" spans="2:74" ht="15" customHeight="1">
      <c r="B620" s="106" t="s">
        <v>107</v>
      </c>
    </row>
    <row r="621" spans="2:74" ht="15" customHeight="1">
      <c r="B621" s="113" t="s">
        <v>9</v>
      </c>
      <c r="D621" s="106" t="s">
        <v>444</v>
      </c>
    </row>
    <row r="622" spans="2:74" ht="15" customHeight="1">
      <c r="B622" s="113" t="s">
        <v>10</v>
      </c>
      <c r="D622" s="106" t="s">
        <v>108</v>
      </c>
    </row>
    <row r="623" spans="2:74" ht="15" customHeight="1">
      <c r="B623" s="113" t="s">
        <v>11</v>
      </c>
      <c r="D623" s="106" t="s">
        <v>126</v>
      </c>
    </row>
    <row r="624" spans="2:74" ht="15" customHeight="1">
      <c r="B624" s="113" t="s">
        <v>12</v>
      </c>
      <c r="D624" s="106" t="s">
        <v>445</v>
      </c>
    </row>
  </sheetData>
  <mergeCells count="1294">
    <mergeCell ref="BO580:BR580"/>
    <mergeCell ref="BS580:BV580"/>
    <mergeCell ref="BI585:BN585"/>
    <mergeCell ref="BO585:BR585"/>
    <mergeCell ref="BS585:BV585"/>
    <mergeCell ref="BO586:BR586"/>
    <mergeCell ref="BS586:BV586"/>
    <mergeCell ref="BI590:BN590"/>
    <mergeCell ref="BO590:BR590"/>
    <mergeCell ref="BS590:BV590"/>
    <mergeCell ref="BO591:BR591"/>
    <mergeCell ref="BS591:BV591"/>
    <mergeCell ref="BI564:BN564"/>
    <mergeCell ref="BO564:BR564"/>
    <mergeCell ref="BS564:BV564"/>
    <mergeCell ref="BO565:BR565"/>
    <mergeCell ref="BS565:BV565"/>
    <mergeCell ref="BI569:BN569"/>
    <mergeCell ref="BO569:BR569"/>
    <mergeCell ref="BS569:BV569"/>
    <mergeCell ref="BO570:BR570"/>
    <mergeCell ref="BS570:BV570"/>
    <mergeCell ref="BI574:BN574"/>
    <mergeCell ref="BO574:BR574"/>
    <mergeCell ref="BS574:BV574"/>
    <mergeCell ref="BO575:BR575"/>
    <mergeCell ref="BS575:BV575"/>
    <mergeCell ref="BI579:BN579"/>
    <mergeCell ref="BO579:BR579"/>
    <mergeCell ref="BS579:BV579"/>
    <mergeCell ref="BO464:BR464"/>
    <mergeCell ref="BS464:BV464"/>
    <mergeCell ref="BI505:BN505"/>
    <mergeCell ref="BO505:BR505"/>
    <mergeCell ref="BS505:BV505"/>
    <mergeCell ref="BO506:BR506"/>
    <mergeCell ref="BS506:BV506"/>
    <mergeCell ref="BI514:BN514"/>
    <mergeCell ref="BO514:BR514"/>
    <mergeCell ref="BS514:BV514"/>
    <mergeCell ref="BO515:BR515"/>
    <mergeCell ref="BS515:BV515"/>
    <mergeCell ref="BI559:BN559"/>
    <mergeCell ref="BO559:BR559"/>
    <mergeCell ref="BS559:BV559"/>
    <mergeCell ref="BO560:BR560"/>
    <mergeCell ref="BS560:BV560"/>
    <mergeCell ref="BI497:BN497"/>
    <mergeCell ref="BO497:BR497"/>
    <mergeCell ref="BS497:BV497"/>
    <mergeCell ref="BO498:BR498"/>
    <mergeCell ref="BS498:BV498"/>
    <mergeCell ref="BO495:BV495"/>
    <mergeCell ref="BI496:BN496"/>
    <mergeCell ref="BO496:BR496"/>
    <mergeCell ref="B543:BV543"/>
    <mergeCell ref="B551:BV552"/>
    <mergeCell ref="B553:BV553"/>
    <mergeCell ref="B554:F555"/>
    <mergeCell ref="G554:K555"/>
    <mergeCell ref="L554:Q555"/>
    <mergeCell ref="R554:V555"/>
    <mergeCell ref="BI450:BN450"/>
    <mergeCell ref="BO450:BR450"/>
    <mergeCell ref="BS450:BV450"/>
    <mergeCell ref="BO451:BR451"/>
    <mergeCell ref="BS451:BV451"/>
    <mergeCell ref="BI455:BN455"/>
    <mergeCell ref="BO455:BR455"/>
    <mergeCell ref="BS455:BV455"/>
    <mergeCell ref="BO456:BR456"/>
    <mergeCell ref="BS456:BV456"/>
    <mergeCell ref="BI459:BN459"/>
    <mergeCell ref="BO459:BR459"/>
    <mergeCell ref="BS459:BV459"/>
    <mergeCell ref="BO460:BR460"/>
    <mergeCell ref="BS460:BV460"/>
    <mergeCell ref="BI463:BN463"/>
    <mergeCell ref="BO463:BR463"/>
    <mergeCell ref="BS463:BV463"/>
    <mergeCell ref="BI341:BN341"/>
    <mergeCell ref="BO341:BR341"/>
    <mergeCell ref="BS341:BV341"/>
    <mergeCell ref="BO342:BR342"/>
    <mergeCell ref="BS342:BV342"/>
    <mergeCell ref="BI439:BN439"/>
    <mergeCell ref="BO439:BR439"/>
    <mergeCell ref="BS439:BV439"/>
    <mergeCell ref="BO440:BR440"/>
    <mergeCell ref="BS440:BV440"/>
    <mergeCell ref="BI446:BN446"/>
    <mergeCell ref="BO446:BR446"/>
    <mergeCell ref="BS446:BV446"/>
    <mergeCell ref="BO447:BR447"/>
    <mergeCell ref="BS447:BV447"/>
    <mergeCell ref="BO347:BR347"/>
    <mergeCell ref="BS347:BV347"/>
    <mergeCell ref="BO399:BR399"/>
    <mergeCell ref="BS399:BV399"/>
    <mergeCell ref="BO400:BR400"/>
    <mergeCell ref="BS400:BV400"/>
    <mergeCell ref="BO404:BR404"/>
    <mergeCell ref="BS404:BV404"/>
    <mergeCell ref="BO405:BR405"/>
    <mergeCell ref="BS405:BV405"/>
    <mergeCell ref="BO384:BR384"/>
    <mergeCell ref="BS384:BV384"/>
    <mergeCell ref="BI437:BN437"/>
    <mergeCell ref="BS377:BV377"/>
    <mergeCell ref="BI383:BN383"/>
    <mergeCell ref="BO326:BR326"/>
    <mergeCell ref="BS326:BV326"/>
    <mergeCell ref="BI328:BN328"/>
    <mergeCell ref="BO328:BR328"/>
    <mergeCell ref="BS328:BV328"/>
    <mergeCell ref="BO329:BR329"/>
    <mergeCell ref="BS329:BV329"/>
    <mergeCell ref="BI337:BN337"/>
    <mergeCell ref="BO337:BR337"/>
    <mergeCell ref="BS337:BV337"/>
    <mergeCell ref="BO338:BR338"/>
    <mergeCell ref="BS338:BV338"/>
    <mergeCell ref="BI339:BN339"/>
    <mergeCell ref="BO339:BR339"/>
    <mergeCell ref="BS339:BV339"/>
    <mergeCell ref="BO340:BR340"/>
    <mergeCell ref="BS340:BV340"/>
    <mergeCell ref="BS288:BV288"/>
    <mergeCell ref="BI291:BN291"/>
    <mergeCell ref="BO291:BR291"/>
    <mergeCell ref="BS291:BV291"/>
    <mergeCell ref="BO292:BR292"/>
    <mergeCell ref="BS292:BV292"/>
    <mergeCell ref="BI295:BN295"/>
    <mergeCell ref="BO295:BR295"/>
    <mergeCell ref="BS295:BV295"/>
    <mergeCell ref="BO296:BR296"/>
    <mergeCell ref="BS296:BV296"/>
    <mergeCell ref="BI320:BN320"/>
    <mergeCell ref="BO320:BR320"/>
    <mergeCell ref="BS320:BV320"/>
    <mergeCell ref="BO321:BR321"/>
    <mergeCell ref="BS321:BV321"/>
    <mergeCell ref="BI325:BN325"/>
    <mergeCell ref="BO325:BR325"/>
    <mergeCell ref="BS325:BV325"/>
    <mergeCell ref="BS225:BV225"/>
    <mergeCell ref="BO226:BR226"/>
    <mergeCell ref="BS226:BV226"/>
    <mergeCell ref="AO286:BH286"/>
    <mergeCell ref="L283:Q285"/>
    <mergeCell ref="BI276:BN276"/>
    <mergeCell ref="BO276:BR276"/>
    <mergeCell ref="BS276:BV276"/>
    <mergeCell ref="BO277:BR277"/>
    <mergeCell ref="BS277:BV277"/>
    <mergeCell ref="BI281:BN281"/>
    <mergeCell ref="BO281:BR281"/>
    <mergeCell ref="BS281:BV281"/>
    <mergeCell ref="BO282:BR282"/>
    <mergeCell ref="BS282:BV282"/>
    <mergeCell ref="BI287:BN287"/>
    <mergeCell ref="BO287:BR287"/>
    <mergeCell ref="BS287:BV287"/>
    <mergeCell ref="BI279:BN279"/>
    <mergeCell ref="BO280:BR280"/>
    <mergeCell ref="BS280:BV280"/>
    <mergeCell ref="AM268:AN268"/>
    <mergeCell ref="R270:V275"/>
    <mergeCell ref="W260:X260"/>
    <mergeCell ref="BS168:BV168"/>
    <mergeCell ref="BO169:BR169"/>
    <mergeCell ref="BS169:BV169"/>
    <mergeCell ref="BI206:BN206"/>
    <mergeCell ref="BO206:BR206"/>
    <mergeCell ref="BS206:BV206"/>
    <mergeCell ref="BO207:BR207"/>
    <mergeCell ref="BS207:BV207"/>
    <mergeCell ref="BI213:BN213"/>
    <mergeCell ref="BO213:BR213"/>
    <mergeCell ref="BS213:BV213"/>
    <mergeCell ref="BO214:BR214"/>
    <mergeCell ref="BS214:BV214"/>
    <mergeCell ref="BI217:BN217"/>
    <mergeCell ref="BO217:BR217"/>
    <mergeCell ref="BS217:BV217"/>
    <mergeCell ref="BS201:BV201"/>
    <mergeCell ref="W298:X298"/>
    <mergeCell ref="AM298:AN298"/>
    <mergeCell ref="AM321:AN321"/>
    <mergeCell ref="W301:X301"/>
    <mergeCell ref="AM302:AN302"/>
    <mergeCell ref="AO302:BH302"/>
    <mergeCell ref="W303:X303"/>
    <mergeCell ref="Y303:AL303"/>
    <mergeCell ref="AM303:AN303"/>
    <mergeCell ref="AO303:BH303"/>
    <mergeCell ref="W274:X274"/>
    <mergeCell ref="W271:X271"/>
    <mergeCell ref="W283:X283"/>
    <mergeCell ref="AM283:AN283"/>
    <mergeCell ref="Y278:AL278"/>
    <mergeCell ref="BI168:BN168"/>
    <mergeCell ref="BO168:BR168"/>
    <mergeCell ref="BO225:BR225"/>
    <mergeCell ref="BO288:BR288"/>
    <mergeCell ref="AO290:BH290"/>
    <mergeCell ref="AM287:AN287"/>
    <mergeCell ref="AM292:AN292"/>
    <mergeCell ref="W276:X276"/>
    <mergeCell ref="AM276:AN276"/>
    <mergeCell ref="Y268:AL268"/>
    <mergeCell ref="Y270:AL270"/>
    <mergeCell ref="Y174:AL174"/>
    <mergeCell ref="Y175:AL175"/>
    <mergeCell ref="Y210:AL210"/>
    <mergeCell ref="W211:X211"/>
    <mergeCell ref="Y211:AL211"/>
    <mergeCell ref="W212:X212"/>
    <mergeCell ref="Y212:AL212"/>
    <mergeCell ref="W164:X164"/>
    <mergeCell ref="Y164:AL164"/>
    <mergeCell ref="Y290:AL290"/>
    <mergeCell ref="AM281:AN281"/>
    <mergeCell ref="AO269:BH269"/>
    <mergeCell ref="AM265:AN265"/>
    <mergeCell ref="G384:K387"/>
    <mergeCell ref="AM348:AN348"/>
    <mergeCell ref="AM381:AN381"/>
    <mergeCell ref="R382:V382"/>
    <mergeCell ref="W382:X382"/>
    <mergeCell ref="Y382:AL382"/>
    <mergeCell ref="W268:X268"/>
    <mergeCell ref="AM158:AN158"/>
    <mergeCell ref="AO158:BH158"/>
    <mergeCell ref="AM202:AN202"/>
    <mergeCell ref="AM205:AN205"/>
    <mergeCell ref="W338:X338"/>
    <mergeCell ref="Y338:AL338"/>
    <mergeCell ref="W340:X340"/>
    <mergeCell ref="Y340:AL340"/>
    <mergeCell ref="W342:X342"/>
    <mergeCell ref="Y342:AL342"/>
    <mergeCell ref="W285:X285"/>
    <mergeCell ref="Y285:AL285"/>
    <mergeCell ref="W286:X286"/>
    <mergeCell ref="Y286:AL286"/>
    <mergeCell ref="W278:X278"/>
    <mergeCell ref="AM286:AN286"/>
    <mergeCell ref="AO289:BH289"/>
    <mergeCell ref="W290:X290"/>
    <mergeCell ref="AO163:BH163"/>
    <mergeCell ref="AO164:BH164"/>
    <mergeCell ref="W300:X300"/>
    <mergeCell ref="Y300:AL300"/>
    <mergeCell ref="AM300:AN300"/>
    <mergeCell ref="Y263:AL263"/>
    <mergeCell ref="W264:X264"/>
    <mergeCell ref="Y153:AL153"/>
    <mergeCell ref="W154:X154"/>
    <mergeCell ref="Y154:AL154"/>
    <mergeCell ref="W155:X155"/>
    <mergeCell ref="Y155:AL155"/>
    <mergeCell ref="AO174:BH174"/>
    <mergeCell ref="AO175:BH175"/>
    <mergeCell ref="AO274:BH274"/>
    <mergeCell ref="AM275:AN275"/>
    <mergeCell ref="AO275:BH275"/>
    <mergeCell ref="AM277:AN277"/>
    <mergeCell ref="AO277:BH277"/>
    <mergeCell ref="AM278:AN278"/>
    <mergeCell ref="AO278:BH278"/>
    <mergeCell ref="AO151:BH151"/>
    <mergeCell ref="AM151:AN151"/>
    <mergeCell ref="W152:X152"/>
    <mergeCell ref="W156:X156"/>
    <mergeCell ref="W157:X157"/>
    <mergeCell ref="AM152:AN152"/>
    <mergeCell ref="AM156:AN156"/>
    <mergeCell ref="AM157:AN157"/>
    <mergeCell ref="Y152:AL152"/>
    <mergeCell ref="Y156:AL156"/>
    <mergeCell ref="Y157:AL157"/>
    <mergeCell ref="AM203:AN203"/>
    <mergeCell ref="AO152:BH152"/>
    <mergeCell ref="AO156:BH156"/>
    <mergeCell ref="AO157:BH157"/>
    <mergeCell ref="W227:X227"/>
    <mergeCell ref="W151:X151"/>
    <mergeCell ref="Y264:AL264"/>
    <mergeCell ref="W348:X348"/>
    <mergeCell ref="B318:F342"/>
    <mergeCell ref="W337:X337"/>
    <mergeCell ref="W333:X333"/>
    <mergeCell ref="W341:X341"/>
    <mergeCell ref="W334:X334"/>
    <mergeCell ref="W335:X335"/>
    <mergeCell ref="W297:X297"/>
    <mergeCell ref="AO301:BH301"/>
    <mergeCell ref="W291:X291"/>
    <mergeCell ref="AM291:AN291"/>
    <mergeCell ref="W292:X292"/>
    <mergeCell ref="W293:X293"/>
    <mergeCell ref="Y293:AL293"/>
    <mergeCell ref="AM293:AN293"/>
    <mergeCell ref="AO293:BH293"/>
    <mergeCell ref="W294:X294"/>
    <mergeCell ref="Y294:AL294"/>
    <mergeCell ref="AM294:AN294"/>
    <mergeCell ref="AO294:BH294"/>
    <mergeCell ref="AM335:AN335"/>
    <mergeCell ref="AM342:AN342"/>
    <mergeCell ref="W344:X344"/>
    <mergeCell ref="Y344:AL344"/>
    <mergeCell ref="W345:X345"/>
    <mergeCell ref="Y345:AL345"/>
    <mergeCell ref="W346:X346"/>
    <mergeCell ref="Y301:AL301"/>
    <mergeCell ref="AM301:AN301"/>
    <mergeCell ref="Y297:AL297"/>
    <mergeCell ref="AM297:AN297"/>
    <mergeCell ref="AO297:BH297"/>
    <mergeCell ref="L325:Q327"/>
    <mergeCell ref="AM340:AN340"/>
    <mergeCell ref="B304:BV304"/>
    <mergeCell ref="BO284:BR284"/>
    <mergeCell ref="W288:X288"/>
    <mergeCell ref="Y348:AL348"/>
    <mergeCell ref="AM347:AN347"/>
    <mergeCell ref="W383:X383"/>
    <mergeCell ref="AM383:AN383"/>
    <mergeCell ref="B284:F297"/>
    <mergeCell ref="AO347:BH347"/>
    <mergeCell ref="W295:X295"/>
    <mergeCell ref="AM295:AN295"/>
    <mergeCell ref="W296:X296"/>
    <mergeCell ref="B299:F303"/>
    <mergeCell ref="G299:K303"/>
    <mergeCell ref="W299:X299"/>
    <mergeCell ref="AM299:AN299"/>
    <mergeCell ref="BO299:BR299"/>
    <mergeCell ref="W302:X302"/>
    <mergeCell ref="Y302:AL302"/>
    <mergeCell ref="W347:X347"/>
    <mergeCell ref="AM343:AN343"/>
    <mergeCell ref="B344:F348"/>
    <mergeCell ref="W343:X343"/>
    <mergeCell ref="AM290:AN290"/>
    <mergeCell ref="W289:X289"/>
    <mergeCell ref="Y289:AL289"/>
    <mergeCell ref="AM289:AN289"/>
    <mergeCell ref="P339:Q340"/>
    <mergeCell ref="B312:BV313"/>
    <mergeCell ref="B314:BV314"/>
    <mergeCell ref="W339:X339"/>
    <mergeCell ref="AM333:AN333"/>
    <mergeCell ref="G266:K269"/>
    <mergeCell ref="R144:V158"/>
    <mergeCell ref="L144:Q158"/>
    <mergeCell ref="AM144:AN144"/>
    <mergeCell ref="AM149:AN149"/>
    <mergeCell ref="AM148:AN148"/>
    <mergeCell ref="AM146:AN146"/>
    <mergeCell ref="W204:X204"/>
    <mergeCell ref="L337:O342"/>
    <mergeCell ref="L287:Q289"/>
    <mergeCell ref="R287:V290"/>
    <mergeCell ref="G318:K332"/>
    <mergeCell ref="AM279:AN279"/>
    <mergeCell ref="W281:X281"/>
    <mergeCell ref="W279:X279"/>
    <mergeCell ref="AM175:AN175"/>
    <mergeCell ref="AM173:AN173"/>
    <mergeCell ref="Y209:AL209"/>
    <mergeCell ref="AM271:AN271"/>
    <mergeCell ref="R320:V324"/>
    <mergeCell ref="W320:X320"/>
    <mergeCell ref="R279:V280"/>
    <mergeCell ref="L270:Q275"/>
    <mergeCell ref="W159:X159"/>
    <mergeCell ref="AM159:AN159"/>
    <mergeCell ref="L276:Q278"/>
    <mergeCell ref="L279:Q280"/>
    <mergeCell ref="L281:Q282"/>
    <mergeCell ref="R281:V282"/>
    <mergeCell ref="W284:X284"/>
    <mergeCell ref="AM323:AN323"/>
    <mergeCell ref="W322:X322"/>
    <mergeCell ref="R333:V336"/>
    <mergeCell ref="R337:V338"/>
    <mergeCell ref="W144:X144"/>
    <mergeCell ref="AM273:AN273"/>
    <mergeCell ref="AM282:AN282"/>
    <mergeCell ref="AM263:AN263"/>
    <mergeCell ref="W209:X209"/>
    <mergeCell ref="W280:X280"/>
    <mergeCell ref="Y280:AL280"/>
    <mergeCell ref="W282:X282"/>
    <mergeCell ref="Y282:AL282"/>
    <mergeCell ref="AM274:AN274"/>
    <mergeCell ref="W145:X145"/>
    <mergeCell ref="W146:X146"/>
    <mergeCell ref="W147:X147"/>
    <mergeCell ref="W148:X148"/>
    <mergeCell ref="W149:X149"/>
    <mergeCell ref="Y149:AL149"/>
    <mergeCell ref="W150:X150"/>
    <mergeCell ref="Y150:AL150"/>
    <mergeCell ref="Y151:AL151"/>
    <mergeCell ref="W158:X158"/>
    <mergeCell ref="Y158:AL158"/>
    <mergeCell ref="W172:X172"/>
    <mergeCell ref="W202:X202"/>
    <mergeCell ref="Y227:AL227"/>
    <mergeCell ref="W173:X173"/>
    <mergeCell ref="W174:X174"/>
    <mergeCell ref="Y322:AL322"/>
    <mergeCell ref="W153:X153"/>
    <mergeCell ref="L514:Q519"/>
    <mergeCell ref="W450:X450"/>
    <mergeCell ref="AE462:AF462"/>
    <mergeCell ref="AE498:AF498"/>
    <mergeCell ref="W437:X437"/>
    <mergeCell ref="L505:Q513"/>
    <mergeCell ref="L388:Q392"/>
    <mergeCell ref="W388:X388"/>
    <mergeCell ref="AM388:AN388"/>
    <mergeCell ref="Y397:AL397"/>
    <mergeCell ref="W386:X386"/>
    <mergeCell ref="AE440:AF440"/>
    <mergeCell ref="B145:F158"/>
    <mergeCell ref="AM280:AN280"/>
    <mergeCell ref="W272:X272"/>
    <mergeCell ref="L172:Q175"/>
    <mergeCell ref="B173:F175"/>
    <mergeCell ref="W205:X205"/>
    <mergeCell ref="R172:V175"/>
    <mergeCell ref="W208:X208"/>
    <mergeCell ref="W207:X207"/>
    <mergeCell ref="W203:X203"/>
    <mergeCell ref="AM172:AN172"/>
    <mergeCell ref="G173:K175"/>
    <mergeCell ref="R260:V264"/>
    <mergeCell ref="G261:K264"/>
    <mergeCell ref="W261:X261"/>
    <mergeCell ref="W206:X206"/>
    <mergeCell ref="AM206:AN206"/>
    <mergeCell ref="AM261:AN261"/>
    <mergeCell ref="W175:X175"/>
    <mergeCell ref="G271:K278"/>
    <mergeCell ref="AE505:AF505"/>
    <mergeCell ref="AE507:AF507"/>
    <mergeCell ref="AE506:AF506"/>
    <mergeCell ref="W448:X448"/>
    <mergeCell ref="W449:X449"/>
    <mergeCell ref="L463:Q466"/>
    <mergeCell ref="R439:V445"/>
    <mergeCell ref="AE449:AF449"/>
    <mergeCell ref="AE448:AF448"/>
    <mergeCell ref="AE447:AF447"/>
    <mergeCell ref="AE443:AF443"/>
    <mergeCell ref="AE439:AF439"/>
    <mergeCell ref="L378:Q382"/>
    <mergeCell ref="AO386:BH386"/>
    <mergeCell ref="AE459:AF459"/>
    <mergeCell ref="L448:M448"/>
    <mergeCell ref="R392:V392"/>
    <mergeCell ref="W392:X392"/>
    <mergeCell ref="Y392:AL392"/>
    <mergeCell ref="L399:Q403"/>
    <mergeCell ref="AM400:AN400"/>
    <mergeCell ref="AO407:BH407"/>
    <mergeCell ref="AO408:BH408"/>
    <mergeCell ref="AE438:AF438"/>
    <mergeCell ref="W399:X399"/>
    <mergeCell ref="L450:Q454"/>
    <mergeCell ref="W445:X445"/>
    <mergeCell ref="AE445:AF445"/>
    <mergeCell ref="AM399:AN399"/>
    <mergeCell ref="W384:X384"/>
    <mergeCell ref="AM384:AN384"/>
    <mergeCell ref="W385:X385"/>
    <mergeCell ref="AE515:AF515"/>
    <mergeCell ref="AE517:AF517"/>
    <mergeCell ref="AE516:AF516"/>
    <mergeCell ref="Y465:AD465"/>
    <mergeCell ref="Y466:AD466"/>
    <mergeCell ref="W453:X453"/>
    <mergeCell ref="W454:X454"/>
    <mergeCell ref="AE504:AF504"/>
    <mergeCell ref="W516:X516"/>
    <mergeCell ref="W517:X517"/>
    <mergeCell ref="W514:X514"/>
    <mergeCell ref="AE452:AF452"/>
    <mergeCell ref="AE453:AF453"/>
    <mergeCell ref="AE454:AF454"/>
    <mergeCell ref="AE458:AF458"/>
    <mergeCell ref="Y462:AD462"/>
    <mergeCell ref="W495:AD496"/>
    <mergeCell ref="AE495:BH496"/>
    <mergeCell ref="W505:X505"/>
    <mergeCell ref="W506:X506"/>
    <mergeCell ref="W507:X507"/>
    <mergeCell ref="AE512:AF512"/>
    <mergeCell ref="AE509:AF509"/>
    <mergeCell ref="AE514:AF514"/>
    <mergeCell ref="W508:X508"/>
    <mergeCell ref="W509:X509"/>
    <mergeCell ref="W512:X512"/>
    <mergeCell ref="W513:X513"/>
    <mergeCell ref="W511:X511"/>
    <mergeCell ref="AE455:AF455"/>
    <mergeCell ref="AE463:AF463"/>
    <mergeCell ref="AE499:AF499"/>
    <mergeCell ref="I17:BO18"/>
    <mergeCell ref="B25:BV25"/>
    <mergeCell ref="B26:BV26"/>
    <mergeCell ref="AG28:AI28"/>
    <mergeCell ref="B29:BV29"/>
    <mergeCell ref="B77:V77"/>
    <mergeCell ref="W77:BV77"/>
    <mergeCell ref="B78:V78"/>
    <mergeCell ref="W78:BV78"/>
    <mergeCell ref="B79:V81"/>
    <mergeCell ref="AI79:BV79"/>
    <mergeCell ref="AI80:BV80"/>
    <mergeCell ref="AI81:BV81"/>
    <mergeCell ref="B83:N83"/>
    <mergeCell ref="O83:AC83"/>
    <mergeCell ref="AD83:AQ83"/>
    <mergeCell ref="AR83:BF83"/>
    <mergeCell ref="BG83:BV83"/>
    <mergeCell ref="AE441:AF441"/>
    <mergeCell ref="R404:V408"/>
    <mergeCell ref="B261:F282"/>
    <mergeCell ref="G280:K282"/>
    <mergeCell ref="L260:Q264"/>
    <mergeCell ref="R276:V278"/>
    <mergeCell ref="G150:K158"/>
    <mergeCell ref="G144:K149"/>
    <mergeCell ref="B203:F227"/>
    <mergeCell ref="G203:K219"/>
    <mergeCell ref="W210:X210"/>
    <mergeCell ref="R265:V269"/>
    <mergeCell ref="L265:Q269"/>
    <mergeCell ref="L455:Q458"/>
    <mergeCell ref="L446:Q447"/>
    <mergeCell ref="W444:X444"/>
    <mergeCell ref="R437:V438"/>
    <mergeCell ref="L437:Q438"/>
    <mergeCell ref="AE450:AF450"/>
    <mergeCell ref="R450:V454"/>
    <mergeCell ref="B247:BV247"/>
    <mergeCell ref="W435:AD436"/>
    <mergeCell ref="AE435:BH436"/>
    <mergeCell ref="AM145:AN145"/>
    <mergeCell ref="AM150:AN150"/>
    <mergeCell ref="P294:Q294"/>
    <mergeCell ref="L295:Q296"/>
    <mergeCell ref="R295:V297"/>
    <mergeCell ref="P297:Q297"/>
    <mergeCell ref="W287:X287"/>
    <mergeCell ref="L291:Q293"/>
    <mergeCell ref="R291:V294"/>
    <mergeCell ref="F84:I84"/>
    <mergeCell ref="O84:AC84"/>
    <mergeCell ref="AD84:AQ84"/>
    <mergeCell ref="AR84:BF84"/>
    <mergeCell ref="BG84:BV84"/>
    <mergeCell ref="B132:BV132"/>
    <mergeCell ref="B141:BV141"/>
    <mergeCell ref="B142:F143"/>
    <mergeCell ref="G142:K143"/>
    <mergeCell ref="L142:Q143"/>
    <mergeCell ref="R142:V143"/>
    <mergeCell ref="W142:AL143"/>
    <mergeCell ref="AM142:BH143"/>
    <mergeCell ref="BI142:BN142"/>
    <mergeCell ref="BO142:BV142"/>
    <mergeCell ref="BI143:BN143"/>
    <mergeCell ref="BO143:BR143"/>
    <mergeCell ref="BS143:BV143"/>
    <mergeCell ref="B365:BV365"/>
    <mergeCell ref="B373:BV374"/>
    <mergeCell ref="BS346:BV346"/>
    <mergeCell ref="AE497:AF497"/>
    <mergeCell ref="BO333:BR333"/>
    <mergeCell ref="BO346:BR346"/>
    <mergeCell ref="BS343:BV343"/>
    <mergeCell ref="BO344:BR344"/>
    <mergeCell ref="L497:Q504"/>
    <mergeCell ref="BS496:BV496"/>
    <mergeCell ref="L459:Q462"/>
    <mergeCell ref="W446:X446"/>
    <mergeCell ref="W447:X447"/>
    <mergeCell ref="R463:V466"/>
    <mergeCell ref="R497:V504"/>
    <mergeCell ref="Y457:AD457"/>
    <mergeCell ref="Y458:AD458"/>
    <mergeCell ref="Y461:AD461"/>
    <mergeCell ref="BO437:BR437"/>
    <mergeCell ref="BS437:BV437"/>
    <mergeCell ref="AM397:AN397"/>
    <mergeCell ref="L376:Q377"/>
    <mergeCell ref="R376:V377"/>
    <mergeCell ref="W376:AL377"/>
    <mergeCell ref="AM376:BH377"/>
    <mergeCell ref="BI376:BN376"/>
    <mergeCell ref="BO376:BV376"/>
    <mergeCell ref="BI377:BN377"/>
    <mergeCell ref="BO377:BR377"/>
    <mergeCell ref="BI399:BN399"/>
    <mergeCell ref="R446:V449"/>
    <mergeCell ref="R379:V379"/>
    <mergeCell ref="R505:V513"/>
    <mergeCell ref="R514:V519"/>
    <mergeCell ref="W455:X455"/>
    <mergeCell ref="W458:X458"/>
    <mergeCell ref="W459:X459"/>
    <mergeCell ref="W460:X460"/>
    <mergeCell ref="W464:X464"/>
    <mergeCell ref="W465:X465"/>
    <mergeCell ref="W466:X466"/>
    <mergeCell ref="W497:X497"/>
    <mergeCell ref="W498:X498"/>
    <mergeCell ref="W499:X499"/>
    <mergeCell ref="W462:X462"/>
    <mergeCell ref="W463:X463"/>
    <mergeCell ref="W461:X461"/>
    <mergeCell ref="R455:V458"/>
    <mergeCell ref="AE466:AF466"/>
    <mergeCell ref="AE519:AF519"/>
    <mergeCell ref="W519:X519"/>
    <mergeCell ref="W500:X500"/>
    <mergeCell ref="W503:X503"/>
    <mergeCell ref="W504:X504"/>
    <mergeCell ref="W518:X518"/>
    <mergeCell ref="AE508:AF508"/>
    <mergeCell ref="B484:BV484"/>
    <mergeCell ref="B492:BV493"/>
    <mergeCell ref="B494:BV494"/>
    <mergeCell ref="B495:F496"/>
    <mergeCell ref="G495:K496"/>
    <mergeCell ref="L495:Q496"/>
    <mergeCell ref="R495:V496"/>
    <mergeCell ref="BI495:BN495"/>
    <mergeCell ref="B616:Q616"/>
    <mergeCell ref="R616:AG616"/>
    <mergeCell ref="AH616:BV616"/>
    <mergeCell ref="B617:Q617"/>
    <mergeCell ref="R617:AG617"/>
    <mergeCell ref="AH617:BV617"/>
    <mergeCell ref="B618:Q618"/>
    <mergeCell ref="R618:AG618"/>
    <mergeCell ref="AH618:BV618"/>
    <mergeCell ref="B609:Q609"/>
    <mergeCell ref="R609:AG609"/>
    <mergeCell ref="AH609:BV609"/>
    <mergeCell ref="B610:Q610"/>
    <mergeCell ref="R610:AG610"/>
    <mergeCell ref="AH610:BV610"/>
    <mergeCell ref="B611:Q611"/>
    <mergeCell ref="R611:AG611"/>
    <mergeCell ref="AH611:BV611"/>
    <mergeCell ref="B612:Q612"/>
    <mergeCell ref="R612:AG612"/>
    <mergeCell ref="AH612:BV612"/>
    <mergeCell ref="B613:Q613"/>
    <mergeCell ref="R613:AG613"/>
    <mergeCell ref="AH613:BV613"/>
    <mergeCell ref="B614:Q614"/>
    <mergeCell ref="R614:AG614"/>
    <mergeCell ref="AH614:BV614"/>
    <mergeCell ref="B608:Q608"/>
    <mergeCell ref="R608:AG608"/>
    <mergeCell ref="AH608:BV608"/>
    <mergeCell ref="B615:Q615"/>
    <mergeCell ref="R615:AG615"/>
    <mergeCell ref="AH615:BV615"/>
    <mergeCell ref="B599:BV599"/>
    <mergeCell ref="B602:Q602"/>
    <mergeCell ref="R602:AG602"/>
    <mergeCell ref="AH602:BV602"/>
    <mergeCell ref="B603:Q603"/>
    <mergeCell ref="R603:AG603"/>
    <mergeCell ref="AH603:BV603"/>
    <mergeCell ref="B604:Q604"/>
    <mergeCell ref="R604:AG604"/>
    <mergeCell ref="AH604:BV604"/>
    <mergeCell ref="B605:Q605"/>
    <mergeCell ref="R605:AG605"/>
    <mergeCell ref="AH605:BV605"/>
    <mergeCell ref="B606:Q606"/>
    <mergeCell ref="R606:AG606"/>
    <mergeCell ref="AH606:BV606"/>
    <mergeCell ref="B607:Q607"/>
    <mergeCell ref="R607:AG607"/>
    <mergeCell ref="AH607:BV607"/>
    <mergeCell ref="R346:V348"/>
    <mergeCell ref="BO315:BV315"/>
    <mergeCell ref="BI316:BN316"/>
    <mergeCell ref="BO316:BR316"/>
    <mergeCell ref="BS316:BV316"/>
    <mergeCell ref="Y347:AL347"/>
    <mergeCell ref="R339:V340"/>
    <mergeCell ref="R341:V342"/>
    <mergeCell ref="R343:V345"/>
    <mergeCell ref="AM337:AN337"/>
    <mergeCell ref="AM338:AN338"/>
    <mergeCell ref="AM346:AN346"/>
    <mergeCell ref="W265:X265"/>
    <mergeCell ref="W266:X266"/>
    <mergeCell ref="BI298:BN298"/>
    <mergeCell ref="BO298:BR298"/>
    <mergeCell ref="BS298:BV298"/>
    <mergeCell ref="BO279:BR279"/>
    <mergeCell ref="AO348:BH348"/>
    <mergeCell ref="W336:X336"/>
    <mergeCell ref="Y336:AL336"/>
    <mergeCell ref="AM334:AN334"/>
    <mergeCell ref="BI283:BN283"/>
    <mergeCell ref="BO283:BR283"/>
    <mergeCell ref="BS283:BV283"/>
    <mergeCell ref="AM284:AN284"/>
    <mergeCell ref="BO270:BR270"/>
    <mergeCell ref="AM345:AN345"/>
    <mergeCell ref="AM344:AN344"/>
    <mergeCell ref="BI346:BN346"/>
    <mergeCell ref="BI343:BN343"/>
    <mergeCell ref="BS279:BV279"/>
    <mergeCell ref="AM210:AN210"/>
    <mergeCell ref="BI258:BN258"/>
    <mergeCell ref="BO258:BV258"/>
    <mergeCell ref="BI259:BN259"/>
    <mergeCell ref="BO259:BR259"/>
    <mergeCell ref="BO144:BR144"/>
    <mergeCell ref="BS144:BV144"/>
    <mergeCell ref="BO145:BR145"/>
    <mergeCell ref="BS145:BV145"/>
    <mergeCell ref="BO203:BR203"/>
    <mergeCell ref="BS203:BV203"/>
    <mergeCell ref="BO172:BR172"/>
    <mergeCell ref="BS172:BV172"/>
    <mergeCell ref="BO173:BR173"/>
    <mergeCell ref="BS173:BV173"/>
    <mergeCell ref="BO260:BR260"/>
    <mergeCell ref="AM147:AN147"/>
    <mergeCell ref="AM164:AN164"/>
    <mergeCell ref="BI159:BN159"/>
    <mergeCell ref="BO159:BR159"/>
    <mergeCell ref="BS159:BV159"/>
    <mergeCell ref="BI144:BN144"/>
    <mergeCell ref="AM153:AN153"/>
    <mergeCell ref="AO153:BH153"/>
    <mergeCell ref="AM154:AN154"/>
    <mergeCell ref="AO154:BH154"/>
    <mergeCell ref="AM155:AN155"/>
    <mergeCell ref="AM260:AN260"/>
    <mergeCell ref="B255:BV256"/>
    <mergeCell ref="B257:BV257"/>
    <mergeCell ref="B258:F259"/>
    <mergeCell ref="AO167:BH167"/>
    <mergeCell ref="AO323:BH323"/>
    <mergeCell ref="W324:X324"/>
    <mergeCell ref="Y324:AL324"/>
    <mergeCell ref="AM324:AN324"/>
    <mergeCell ref="AO324:BH324"/>
    <mergeCell ref="AO330:BH330"/>
    <mergeCell ref="AO331:BH331"/>
    <mergeCell ref="AO332:BH332"/>
    <mergeCell ref="BI378:BN378"/>
    <mergeCell ref="BO378:BR378"/>
    <mergeCell ref="BS378:BV378"/>
    <mergeCell ref="AM319:AN319"/>
    <mergeCell ref="W323:X323"/>
    <mergeCell ref="Y323:AL323"/>
    <mergeCell ref="AM217:AN217"/>
    <mergeCell ref="BI172:BN172"/>
    <mergeCell ref="BO317:BR317"/>
    <mergeCell ref="BS317:BV317"/>
    <mergeCell ref="BO318:BR318"/>
    <mergeCell ref="BS318:BV318"/>
    <mergeCell ref="BO265:BR265"/>
    <mergeCell ref="BS265:BV265"/>
    <mergeCell ref="BI315:BN315"/>
    <mergeCell ref="BS284:BV284"/>
    <mergeCell ref="BS270:BV270"/>
    <mergeCell ref="BO271:BR271"/>
    <mergeCell ref="Y331:AL331"/>
    <mergeCell ref="AM331:AN331"/>
    <mergeCell ref="W332:X332"/>
    <mergeCell ref="B375:BV375"/>
    <mergeCell ref="B376:F377"/>
    <mergeCell ref="G376:K377"/>
    <mergeCell ref="W400:X400"/>
    <mergeCell ref="R435:V436"/>
    <mergeCell ref="AM389:AN389"/>
    <mergeCell ref="W378:X378"/>
    <mergeCell ref="AM378:AN378"/>
    <mergeCell ref="G334:K342"/>
    <mergeCell ref="AM341:AN341"/>
    <mergeCell ref="AM339:AN339"/>
    <mergeCell ref="BS344:BV344"/>
    <mergeCell ref="BO343:BR343"/>
    <mergeCell ref="BS334:BV334"/>
    <mergeCell ref="BI333:BN333"/>
    <mergeCell ref="AM385:AN385"/>
    <mergeCell ref="L320:Q324"/>
    <mergeCell ref="BO438:BR438"/>
    <mergeCell ref="BS438:BV438"/>
    <mergeCell ref="AE451:AF451"/>
    <mergeCell ref="AE442:AF442"/>
    <mergeCell ref="BI435:BN435"/>
    <mergeCell ref="BO435:BV435"/>
    <mergeCell ref="W325:X325"/>
    <mergeCell ref="AM325:AN325"/>
    <mergeCell ref="W326:X326"/>
    <mergeCell ref="AM327:AN327"/>
    <mergeCell ref="W389:X389"/>
    <mergeCell ref="BS333:BV333"/>
    <mergeCell ref="BO334:BR334"/>
    <mergeCell ref="L439:Q445"/>
    <mergeCell ref="AE444:AF444"/>
    <mergeCell ref="G438:K466"/>
    <mergeCell ref="W327:X327"/>
    <mergeCell ref="Y327:AL327"/>
    <mergeCell ref="B498:F519"/>
    <mergeCell ref="G498:K519"/>
    <mergeCell ref="W510:X510"/>
    <mergeCell ref="AE510:AF510"/>
    <mergeCell ref="AE511:AF511"/>
    <mergeCell ref="W501:X501"/>
    <mergeCell ref="W502:X502"/>
    <mergeCell ref="AE501:AF501"/>
    <mergeCell ref="AE502:AF502"/>
    <mergeCell ref="BG504:BH504"/>
    <mergeCell ref="W442:X442"/>
    <mergeCell ref="W443:X443"/>
    <mergeCell ref="AE465:AF465"/>
    <mergeCell ref="AE461:AF461"/>
    <mergeCell ref="B315:F316"/>
    <mergeCell ref="G315:K316"/>
    <mergeCell ref="L315:Q316"/>
    <mergeCell ref="R315:V316"/>
    <mergeCell ref="W315:AL316"/>
    <mergeCell ref="AM315:BH316"/>
    <mergeCell ref="AE464:AF464"/>
    <mergeCell ref="AE460:AF460"/>
    <mergeCell ref="R459:V462"/>
    <mergeCell ref="AE446:AF446"/>
    <mergeCell ref="Y448:AD448"/>
    <mergeCell ref="Y449:AD449"/>
    <mergeCell ref="W456:X456"/>
    <mergeCell ref="W457:X457"/>
    <mergeCell ref="AE456:AF456"/>
    <mergeCell ref="AE457:AF457"/>
    <mergeCell ref="B438:F466"/>
    <mergeCell ref="G405:K408"/>
    <mergeCell ref="AM326:AN326"/>
    <mergeCell ref="Y442:AD442"/>
    <mergeCell ref="Y443:AD443"/>
    <mergeCell ref="Y444:AD444"/>
    <mergeCell ref="Y445:AD445"/>
    <mergeCell ref="W405:X405"/>
    <mergeCell ref="W407:X407"/>
    <mergeCell ref="W408:X408"/>
    <mergeCell ref="Y408:AL408"/>
    <mergeCell ref="P341:Q342"/>
    <mergeCell ref="L328:Q332"/>
    <mergeCell ref="R328:V332"/>
    <mergeCell ref="W328:X328"/>
    <mergeCell ref="AM328:AN328"/>
    <mergeCell ref="W329:X329"/>
    <mergeCell ref="AM329:AN329"/>
    <mergeCell ref="W330:X330"/>
    <mergeCell ref="Y330:AL330"/>
    <mergeCell ref="AM330:AN330"/>
    <mergeCell ref="W331:X331"/>
    <mergeCell ref="L346:Q348"/>
    <mergeCell ref="L343:Q345"/>
    <mergeCell ref="AM398:AN398"/>
    <mergeCell ref="W438:X438"/>
    <mergeCell ref="AM407:AN407"/>
    <mergeCell ref="AM404:AN404"/>
    <mergeCell ref="L404:Q408"/>
    <mergeCell ref="AM401:AN401"/>
    <mergeCell ref="AM408:AN408"/>
    <mergeCell ref="AM402:AN402"/>
    <mergeCell ref="R325:V327"/>
    <mergeCell ref="AM394:AN394"/>
    <mergeCell ref="L165:Q167"/>
    <mergeCell ref="R165:V167"/>
    <mergeCell ref="W165:X165"/>
    <mergeCell ref="AM165:AN165"/>
    <mergeCell ref="Y204:AL204"/>
    <mergeCell ref="Y205:AL205"/>
    <mergeCell ref="L206:Q207"/>
    <mergeCell ref="R206:V212"/>
    <mergeCell ref="Y208:AL208"/>
    <mergeCell ref="P337:Q338"/>
    <mergeCell ref="W220:X220"/>
    <mergeCell ref="AM215:AN215"/>
    <mergeCell ref="W216:X216"/>
    <mergeCell ref="Y216:AL216"/>
    <mergeCell ref="AM216:AN216"/>
    <mergeCell ref="L217:Q218"/>
    <mergeCell ref="W167:X167"/>
    <mergeCell ref="AM167:AN167"/>
    <mergeCell ref="L168:Q171"/>
    <mergeCell ref="AM168:AN168"/>
    <mergeCell ref="W169:X169"/>
    <mergeCell ref="AM336:AN336"/>
    <mergeCell ref="L333:Q336"/>
    <mergeCell ref="AM258:BH259"/>
    <mergeCell ref="AO173:BH173"/>
    <mergeCell ref="AM174:AN174"/>
    <mergeCell ref="Y219:AL219"/>
    <mergeCell ref="AM219:AN219"/>
    <mergeCell ref="L220:Q223"/>
    <mergeCell ref="R220:V224"/>
    <mergeCell ref="R217:V219"/>
    <mergeCell ref="W217:X217"/>
    <mergeCell ref="B160:F171"/>
    <mergeCell ref="G160:K164"/>
    <mergeCell ref="W160:X160"/>
    <mergeCell ref="Y160:AL160"/>
    <mergeCell ref="AM160:AN160"/>
    <mergeCell ref="AO160:BH160"/>
    <mergeCell ref="BO160:BR160"/>
    <mergeCell ref="BS160:BV160"/>
    <mergeCell ref="W161:X161"/>
    <mergeCell ref="Y161:AL161"/>
    <mergeCell ref="AM161:AN161"/>
    <mergeCell ref="AO161:BH161"/>
    <mergeCell ref="W162:X162"/>
    <mergeCell ref="Y162:AL162"/>
    <mergeCell ref="AM162:AN162"/>
    <mergeCell ref="AO162:BH162"/>
    <mergeCell ref="W163:X163"/>
    <mergeCell ref="Y163:AL163"/>
    <mergeCell ref="AM163:AN163"/>
    <mergeCell ref="W171:X171"/>
    <mergeCell ref="Y171:AL171"/>
    <mergeCell ref="AM171:AN171"/>
    <mergeCell ref="AO171:BH171"/>
    <mergeCell ref="BI165:BN165"/>
    <mergeCell ref="BO165:BR165"/>
    <mergeCell ref="BS165:BV165"/>
    <mergeCell ref="G166:K171"/>
    <mergeCell ref="W166:X166"/>
    <mergeCell ref="AM166:AN166"/>
    <mergeCell ref="AO166:BH166"/>
    <mergeCell ref="BO166:BR166"/>
    <mergeCell ref="BS166:BV166"/>
    <mergeCell ref="L159:Q164"/>
    <mergeCell ref="R159:V164"/>
    <mergeCell ref="R168:V171"/>
    <mergeCell ref="W168:X168"/>
    <mergeCell ref="AM169:AN169"/>
    <mergeCell ref="AO169:BH169"/>
    <mergeCell ref="W170:X170"/>
    <mergeCell ref="AM170:AN170"/>
    <mergeCell ref="AO170:BH170"/>
    <mergeCell ref="BS259:BV259"/>
    <mergeCell ref="AM270:AN270"/>
    <mergeCell ref="W273:X273"/>
    <mergeCell ref="W269:X269"/>
    <mergeCell ref="Y269:AL269"/>
    <mergeCell ref="AM269:AN269"/>
    <mergeCell ref="W277:X277"/>
    <mergeCell ref="W270:X270"/>
    <mergeCell ref="BS260:BV260"/>
    <mergeCell ref="BO261:BR261"/>
    <mergeCell ref="BS261:BV261"/>
    <mergeCell ref="W221:X221"/>
    <mergeCell ref="BO221:BR221"/>
    <mergeCell ref="BS221:BV221"/>
    <mergeCell ref="W222:X222"/>
    <mergeCell ref="Y222:AL222"/>
    <mergeCell ref="AM222:AN222"/>
    <mergeCell ref="AM272:AN272"/>
    <mergeCell ref="BI260:BN260"/>
    <mergeCell ref="BI265:BN265"/>
    <mergeCell ref="BI270:BN270"/>
    <mergeCell ref="BO266:BR266"/>
    <mergeCell ref="BS266:BV266"/>
    <mergeCell ref="BO218:BR218"/>
    <mergeCell ref="BS218:BV218"/>
    <mergeCell ref="BI225:BN225"/>
    <mergeCell ref="AM320:AN320"/>
    <mergeCell ref="W321:X321"/>
    <mergeCell ref="AM322:AN322"/>
    <mergeCell ref="AO322:BH322"/>
    <mergeCell ref="W218:X218"/>
    <mergeCell ref="Y218:AL218"/>
    <mergeCell ref="AM220:AN220"/>
    <mergeCell ref="BI220:BN220"/>
    <mergeCell ref="BO220:BR220"/>
    <mergeCell ref="BS220:BV220"/>
    <mergeCell ref="W223:X223"/>
    <mergeCell ref="Y223:AL223"/>
    <mergeCell ref="G221:K227"/>
    <mergeCell ref="W224:X224"/>
    <mergeCell ref="Y224:AL224"/>
    <mergeCell ref="AM224:AN224"/>
    <mergeCell ref="G258:K259"/>
    <mergeCell ref="L258:Q259"/>
    <mergeCell ref="R258:V259"/>
    <mergeCell ref="W258:AL259"/>
    <mergeCell ref="AM262:AN262"/>
    <mergeCell ref="R283:V286"/>
    <mergeCell ref="BS299:BV299"/>
    <mergeCell ref="G284:K297"/>
    <mergeCell ref="L298:Q302"/>
    <mergeCell ref="AM264:AN264"/>
    <mergeCell ref="AO264:BH264"/>
    <mergeCell ref="AM266:AN266"/>
    <mergeCell ref="AM267:AN267"/>
    <mergeCell ref="W554:AL555"/>
    <mergeCell ref="AM554:BH555"/>
    <mergeCell ref="BI554:BN554"/>
    <mergeCell ref="BO554:BV554"/>
    <mergeCell ref="BI555:BN555"/>
    <mergeCell ref="BO555:BR555"/>
    <mergeCell ref="BS555:BV555"/>
    <mergeCell ref="B432:BV433"/>
    <mergeCell ref="B434:BV434"/>
    <mergeCell ref="B435:F436"/>
    <mergeCell ref="G435:K436"/>
    <mergeCell ref="L435:Q436"/>
    <mergeCell ref="Y441:AD441"/>
    <mergeCell ref="G347:K348"/>
    <mergeCell ref="G344:K345"/>
    <mergeCell ref="Y332:AL332"/>
    <mergeCell ref="AM332:AN332"/>
    <mergeCell ref="AO397:BH397"/>
    <mergeCell ref="W398:X398"/>
    <mergeCell ref="Y398:AL398"/>
    <mergeCell ref="B424:BV424"/>
    <mergeCell ref="BO394:BR394"/>
    <mergeCell ref="BS394:BV394"/>
    <mergeCell ref="AO395:BH395"/>
    <mergeCell ref="W396:X396"/>
    <mergeCell ref="AM396:AN396"/>
    <mergeCell ref="AO396:BH396"/>
    <mergeCell ref="R397:V397"/>
    <mergeCell ref="W397:X397"/>
    <mergeCell ref="AO392:BH392"/>
    <mergeCell ref="AO398:BH398"/>
    <mergeCell ref="W394:X394"/>
    <mergeCell ref="W556:X556"/>
    <mergeCell ref="AM556:AN556"/>
    <mergeCell ref="BI436:BN436"/>
    <mergeCell ref="BO436:BR436"/>
    <mergeCell ref="BS436:BV436"/>
    <mergeCell ref="W439:X439"/>
    <mergeCell ref="W440:X440"/>
    <mergeCell ref="W441:X441"/>
    <mergeCell ref="BO556:BR556"/>
    <mergeCell ref="BS556:BV556"/>
    <mergeCell ref="B557:F591"/>
    <mergeCell ref="G557:K560"/>
    <mergeCell ref="W557:X557"/>
    <mergeCell ref="AM557:AN557"/>
    <mergeCell ref="BO557:BR557"/>
    <mergeCell ref="BS557:BV557"/>
    <mergeCell ref="W558:X558"/>
    <mergeCell ref="Y558:AL558"/>
    <mergeCell ref="AM558:AN558"/>
    <mergeCell ref="L559:O568"/>
    <mergeCell ref="P559:Q563"/>
    <mergeCell ref="R559:V563"/>
    <mergeCell ref="W559:X559"/>
    <mergeCell ref="AM559:AN559"/>
    <mergeCell ref="W560:X560"/>
    <mergeCell ref="AM560:AN560"/>
    <mergeCell ref="H561:I561"/>
    <mergeCell ref="J561:K561"/>
    <mergeCell ref="W561:X561"/>
    <mergeCell ref="Y561:AL561"/>
    <mergeCell ref="W562:X562"/>
    <mergeCell ref="AE437:AF437"/>
    <mergeCell ref="P574:Q578"/>
    <mergeCell ref="R574:V578"/>
    <mergeCell ref="W574:X574"/>
    <mergeCell ref="AM574:AN574"/>
    <mergeCell ref="W575:X575"/>
    <mergeCell ref="AM575:AN575"/>
    <mergeCell ref="W563:X563"/>
    <mergeCell ref="Y563:AL563"/>
    <mergeCell ref="AM563:AN563"/>
    <mergeCell ref="P564:Q568"/>
    <mergeCell ref="R564:V568"/>
    <mergeCell ref="W564:X564"/>
    <mergeCell ref="AM564:AN564"/>
    <mergeCell ref="W565:X565"/>
    <mergeCell ref="AM565:AN565"/>
    <mergeCell ref="AM562:AN562"/>
    <mergeCell ref="AO565:BH565"/>
    <mergeCell ref="W566:X566"/>
    <mergeCell ref="Y566:AL566"/>
    <mergeCell ref="AM566:AN566"/>
    <mergeCell ref="W567:X567"/>
    <mergeCell ref="Y562:AL562"/>
    <mergeCell ref="R569:V573"/>
    <mergeCell ref="W569:X569"/>
    <mergeCell ref="AM569:AN569"/>
    <mergeCell ref="W570:X570"/>
    <mergeCell ref="W573:X573"/>
    <mergeCell ref="Y573:AL573"/>
    <mergeCell ref="AM573:AN573"/>
    <mergeCell ref="L590:Q591"/>
    <mergeCell ref="R590:V591"/>
    <mergeCell ref="W590:X590"/>
    <mergeCell ref="AM590:AN590"/>
    <mergeCell ref="W591:X591"/>
    <mergeCell ref="Y591:AL591"/>
    <mergeCell ref="AM591:AN591"/>
    <mergeCell ref="AO591:BH591"/>
    <mergeCell ref="AO575:BH575"/>
    <mergeCell ref="W576:X576"/>
    <mergeCell ref="Y576:AL576"/>
    <mergeCell ref="AM576:AN576"/>
    <mergeCell ref="W577:X577"/>
    <mergeCell ref="Y577:AL577"/>
    <mergeCell ref="AM577:AN577"/>
    <mergeCell ref="AO577:BH577"/>
    <mergeCell ref="W578:X578"/>
    <mergeCell ref="Y578:AL578"/>
    <mergeCell ref="AM578:AN578"/>
    <mergeCell ref="AO578:BH578"/>
    <mergeCell ref="L579:O589"/>
    <mergeCell ref="P579:Q584"/>
    <mergeCell ref="R579:V584"/>
    <mergeCell ref="W579:X579"/>
    <mergeCell ref="AM579:AN579"/>
    <mergeCell ref="W580:X580"/>
    <mergeCell ref="AM580:AN580"/>
    <mergeCell ref="W581:X581"/>
    <mergeCell ref="Y581:AL581"/>
    <mergeCell ref="AM581:AN581"/>
    <mergeCell ref="W582:X582"/>
    <mergeCell ref="Y582:AL582"/>
    <mergeCell ref="R585:V589"/>
    <mergeCell ref="W585:X585"/>
    <mergeCell ref="AM585:AN585"/>
    <mergeCell ref="W586:X586"/>
    <mergeCell ref="AM586:AN586"/>
    <mergeCell ref="W587:X587"/>
    <mergeCell ref="Y587:AL587"/>
    <mergeCell ref="AM587:AN587"/>
    <mergeCell ref="AO587:BH587"/>
    <mergeCell ref="W588:X588"/>
    <mergeCell ref="Y588:AL588"/>
    <mergeCell ref="AM588:AN588"/>
    <mergeCell ref="W589:X589"/>
    <mergeCell ref="Y589:AL589"/>
    <mergeCell ref="AM589:AN589"/>
    <mergeCell ref="AO589:BH589"/>
    <mergeCell ref="AM582:AN582"/>
    <mergeCell ref="W583:X583"/>
    <mergeCell ref="Y583:AL583"/>
    <mergeCell ref="AM583:AN583"/>
    <mergeCell ref="W584:X584"/>
    <mergeCell ref="Y584:AL584"/>
    <mergeCell ref="AM584:AN584"/>
    <mergeCell ref="BI556:BN556"/>
    <mergeCell ref="AM570:AN570"/>
    <mergeCell ref="W571:X571"/>
    <mergeCell ref="Y571:AL571"/>
    <mergeCell ref="AM571:AN571"/>
    <mergeCell ref="W572:X572"/>
    <mergeCell ref="Y572:AL572"/>
    <mergeCell ref="AM572:AN572"/>
    <mergeCell ref="L556:Q558"/>
    <mergeCell ref="B379:F408"/>
    <mergeCell ref="G379:K382"/>
    <mergeCell ref="BO379:BR379"/>
    <mergeCell ref="BS379:BV379"/>
    <mergeCell ref="BI388:BN388"/>
    <mergeCell ref="BO388:BR388"/>
    <mergeCell ref="R387:V387"/>
    <mergeCell ref="W387:X387"/>
    <mergeCell ref="Y387:AL387"/>
    <mergeCell ref="AM387:AN387"/>
    <mergeCell ref="L393:Q398"/>
    <mergeCell ref="W393:X393"/>
    <mergeCell ref="AM393:AN393"/>
    <mergeCell ref="R556:V558"/>
    <mergeCell ref="AM405:AN405"/>
    <mergeCell ref="AM392:AN392"/>
    <mergeCell ref="W379:X379"/>
    <mergeCell ref="AM379:AN379"/>
    <mergeCell ref="W380:X380"/>
    <mergeCell ref="AM380:AN380"/>
    <mergeCell ref="W381:X381"/>
    <mergeCell ref="Y381:AL381"/>
    <mergeCell ref="W406:X406"/>
    <mergeCell ref="BI317:BN317"/>
    <mergeCell ref="W318:X318"/>
    <mergeCell ref="AM318:AN318"/>
    <mergeCell ref="W319:X319"/>
    <mergeCell ref="Y319:AL319"/>
    <mergeCell ref="L225:Q226"/>
    <mergeCell ref="R225:V227"/>
    <mergeCell ref="W225:X225"/>
    <mergeCell ref="AM225:AN225"/>
    <mergeCell ref="W226:X226"/>
    <mergeCell ref="AM227:AN227"/>
    <mergeCell ref="AO227:BH227"/>
    <mergeCell ref="B190:BV190"/>
    <mergeCell ref="B199:BV199"/>
    <mergeCell ref="B200:F201"/>
    <mergeCell ref="R298:V303"/>
    <mergeCell ref="BS271:BV271"/>
    <mergeCell ref="W263:X263"/>
    <mergeCell ref="G200:K201"/>
    <mergeCell ref="L200:Q201"/>
    <mergeCell ref="R200:V201"/>
    <mergeCell ref="W200:AL201"/>
    <mergeCell ref="AM200:BH201"/>
    <mergeCell ref="BI200:BN200"/>
    <mergeCell ref="BO200:BV200"/>
    <mergeCell ref="BI201:BN201"/>
    <mergeCell ref="BO201:BR201"/>
    <mergeCell ref="L202:Q203"/>
    <mergeCell ref="R202:V205"/>
    <mergeCell ref="BI202:BN202"/>
    <mergeCell ref="BO202:BR202"/>
    <mergeCell ref="BS202:BV202"/>
    <mergeCell ref="L383:Q387"/>
    <mergeCell ref="W404:X404"/>
    <mergeCell ref="AM406:AN406"/>
    <mergeCell ref="R384:V384"/>
    <mergeCell ref="AO387:BH387"/>
    <mergeCell ref="AO406:BH406"/>
    <mergeCell ref="W395:X395"/>
    <mergeCell ref="AM395:AN395"/>
    <mergeCell ref="R399:V403"/>
    <mergeCell ref="AM391:AN391"/>
    <mergeCell ref="Y402:AL402"/>
    <mergeCell ref="W403:X403"/>
    <mergeCell ref="Y403:AL403"/>
    <mergeCell ref="AM386:AN386"/>
    <mergeCell ref="W401:X401"/>
    <mergeCell ref="W402:X402"/>
    <mergeCell ref="AO155:BH155"/>
    <mergeCell ref="L317:Q319"/>
    <mergeCell ref="R317:V319"/>
    <mergeCell ref="W317:X317"/>
    <mergeCell ref="AM317:AN317"/>
    <mergeCell ref="AO219:BH219"/>
    <mergeCell ref="W214:X214"/>
    <mergeCell ref="W215:X215"/>
    <mergeCell ref="Y215:AL215"/>
    <mergeCell ref="W219:X219"/>
    <mergeCell ref="AO215:BH215"/>
    <mergeCell ref="AO216:BH216"/>
    <mergeCell ref="L213:Q215"/>
    <mergeCell ref="R213:V216"/>
    <mergeCell ref="W213:X213"/>
    <mergeCell ref="AM213:AN213"/>
    <mergeCell ref="AM382:AN382"/>
    <mergeCell ref="BO383:BR383"/>
    <mergeCell ref="BS383:BV383"/>
    <mergeCell ref="BS388:BV388"/>
    <mergeCell ref="G389:K392"/>
    <mergeCell ref="R389:V389"/>
    <mergeCell ref="G562:K591"/>
    <mergeCell ref="BO389:BR389"/>
    <mergeCell ref="BS389:BV389"/>
    <mergeCell ref="W390:X390"/>
    <mergeCell ref="AM390:AN390"/>
    <mergeCell ref="W391:X391"/>
    <mergeCell ref="BI404:BN404"/>
    <mergeCell ref="Y567:AL567"/>
    <mergeCell ref="AM567:AN567"/>
    <mergeCell ref="AO567:BH567"/>
    <mergeCell ref="W568:X568"/>
    <mergeCell ref="Y568:AL568"/>
    <mergeCell ref="AM568:AN568"/>
    <mergeCell ref="AO568:BH568"/>
    <mergeCell ref="AM561:AN561"/>
    <mergeCell ref="P585:Q589"/>
    <mergeCell ref="L569:O578"/>
    <mergeCell ref="P569:Q573"/>
    <mergeCell ref="BI393:BN393"/>
    <mergeCell ref="BO393:BR393"/>
    <mergeCell ref="BS393:BV393"/>
    <mergeCell ref="G394:K398"/>
    <mergeCell ref="R394:V394"/>
    <mergeCell ref="AO391:BH391"/>
    <mergeCell ref="AO394:BH394"/>
    <mergeCell ref="G400:K403"/>
  </mergeCells>
  <phoneticPr fontId="2"/>
  <dataValidations disablePrompts="1" count="4">
    <dataValidation type="list" allowBlank="1" showInputMessage="1" showErrorMessage="1" sqref="BJ596:BO596 BJ592:BO592">
      <formula1>"適,不適"</formula1>
    </dataValidation>
    <dataValidation type="list" allowBlank="1" showInputMessage="1" showErrorMessage="1" sqref="R281 R279 R276:V278 R337 R260:R270 R346 R343 R514 R596:V596 R339 R341 R333:V336 S260:V269 R497:V508 R206:V207 R144:V175 R202:V203 R213:V227 R399:V408 R590:V592 R556:V561 R564:V566 R574:V576 R569:V571 R579:V581 R585:V587 R328:V331 R317 R325 R320:V323 R389:V389 R387:V387 R384:V384 R382:V382 R379:V379 R392:V392 R397:V397 R394:V394 R437:V466 R283:V300">
      <formula1>"■無,■有,□無,□有"</formula1>
    </dataValidation>
    <dataValidation type="list" allowBlank="1" showInputMessage="1" showErrorMessage="1" sqref="W263:X266 W516:X519 W260:X261 W202:X227 W268:X274 L448 AE519:AF519 W453:X466 AE497:AF499 AE501:AF502 AE504:AF512 AE514:AF517 W497:X514 AM227:AN227 AM213:AN213 AM205:AN206 AM215:AN217 AM210:AN210 AM219:AN220 AM222:AN222 AM224:AN225 W556:X591 AM202:AN203 AM260:AN284 AM286:AN287 W378:X408 AM297:AN303 AM556:AN591 W276:X303 W144:X175 AM144:AN175 AM404:AN408 AM378:AN402 AE437:AF466 W317:X348 W437:X450 AM317:AN348 AM289:AN295">
      <formula1>"□,■"</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CH565"/>
  <sheetViews>
    <sheetView showGridLines="0" showRowColHeaders="0" showZeros="0" view="pageBreakPreview" topLeftCell="A531" zoomScaleNormal="100" zoomScaleSheetLayoutView="100" workbookViewId="0">
      <selection activeCell="BK536" sqref="BK536"/>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78" width="1.25" style="106"/>
    <col min="79" max="80" width="0" style="106" hidden="1" customWidth="1"/>
    <col min="81" max="16384" width="1.25" style="106"/>
  </cols>
  <sheetData>
    <row r="1" spans="9:9" ht="15" customHeight="1"/>
    <row r="16" spans="9:9">
      <c r="I16" s="128" t="s">
        <v>435</v>
      </c>
    </row>
    <row r="17" spans="2:74" ht="18.75" customHeight="1">
      <c r="I17" s="685">
        <f>基礎_木造!I17</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891</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550</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931</v>
      </c>
      <c r="BO70" s="107" t="s">
        <v>2</v>
      </c>
    </row>
    <row r="71" spans="2:75" ht="16.5" customHeight="1">
      <c r="B71" s="107" t="s">
        <v>895</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560">
        <f>I17</f>
        <v>0</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2"/>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560"/>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1"/>
      <c r="BO78" s="561"/>
      <c r="BP78" s="561"/>
      <c r="BQ78" s="561"/>
      <c r="BR78" s="561"/>
      <c r="BS78" s="561"/>
      <c r="BT78" s="561"/>
      <c r="BU78" s="561"/>
      <c r="BV78" s="562"/>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2"/>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2"/>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905</v>
      </c>
      <c r="C83" s="634"/>
      <c r="D83" s="634"/>
      <c r="E83" s="634"/>
      <c r="F83" s="634"/>
      <c r="G83" s="634"/>
      <c r="H83" s="634"/>
      <c r="I83" s="634"/>
      <c r="J83" s="634"/>
      <c r="K83" s="634"/>
      <c r="L83" s="634"/>
      <c r="M83" s="634"/>
      <c r="N83" s="634"/>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148" t="s">
        <v>448</v>
      </c>
      <c r="C84" s="146"/>
      <c r="D84" s="146"/>
      <c r="E84" s="146"/>
      <c r="F84" s="695">
        <f>AG28</f>
        <v>0</v>
      </c>
      <c r="G84" s="695"/>
      <c r="H84" s="695"/>
      <c r="I84" s="695"/>
      <c r="J84" s="146"/>
      <c r="K84" s="146"/>
      <c r="L84" s="146"/>
      <c r="M84" s="146"/>
      <c r="N84" s="147" t="s">
        <v>449</v>
      </c>
      <c r="O84" s="581" t="s">
        <v>496</v>
      </c>
      <c r="P84" s="581"/>
      <c r="Q84" s="581"/>
      <c r="R84" s="581"/>
      <c r="S84" s="581"/>
      <c r="T84" s="581"/>
      <c r="U84" s="581"/>
      <c r="V84" s="581"/>
      <c r="W84" s="581"/>
      <c r="X84" s="581"/>
      <c r="Y84" s="581"/>
      <c r="Z84" s="581"/>
      <c r="AA84" s="581"/>
      <c r="AB84" s="581"/>
      <c r="AC84" s="581"/>
      <c r="AD84" s="582" t="s">
        <v>317</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83" ht="13.5" customHeight="1">
      <c r="C129" s="113"/>
      <c r="D129" s="113"/>
      <c r="H129" s="113"/>
      <c r="BS129" s="114"/>
      <c r="BT129" s="114"/>
      <c r="BU129" s="114"/>
      <c r="BV129" s="114"/>
    </row>
    <row r="130" spans="2:83" ht="13.5" customHeight="1">
      <c r="C130" s="113"/>
      <c r="D130" s="113"/>
      <c r="H130" s="113"/>
      <c r="BS130" s="114"/>
      <c r="BT130" s="114"/>
      <c r="BU130" s="114"/>
      <c r="BV130" s="114"/>
    </row>
    <row r="131" spans="2:83" ht="13.5" customHeight="1">
      <c r="C131" s="113"/>
      <c r="D131" s="113"/>
      <c r="BS131" s="114"/>
      <c r="BT131" s="114"/>
      <c r="BU131" s="114"/>
      <c r="BV131" s="114"/>
    </row>
    <row r="132" spans="2:83"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83" ht="13.5">
      <c r="B133" s="106" t="s">
        <v>931</v>
      </c>
      <c r="BO133" s="107" t="s">
        <v>109</v>
      </c>
    </row>
    <row r="134" spans="2:83">
      <c r="B134" s="106" t="s">
        <v>895</v>
      </c>
    </row>
    <row r="135" spans="2:83">
      <c r="B135" s="106" t="s">
        <v>893</v>
      </c>
    </row>
    <row r="137" spans="2:83">
      <c r="B137" s="106" t="s">
        <v>950</v>
      </c>
    </row>
    <row r="138" spans="2:83">
      <c r="B138" s="106" t="s">
        <v>948</v>
      </c>
    </row>
    <row r="139" spans="2:83">
      <c r="B139" s="106" t="s">
        <v>949</v>
      </c>
    </row>
    <row r="140" spans="2:83" ht="12" customHeight="1"/>
    <row r="141" spans="2:83">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83"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34" t="s">
        <v>801</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83"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83" ht="15.75" customHeight="1">
      <c r="B144" s="115" t="s">
        <v>71</v>
      </c>
      <c r="C144" s="116"/>
      <c r="D144" s="116"/>
      <c r="E144" s="116"/>
      <c r="F144" s="116"/>
      <c r="G144" s="115" t="s">
        <v>502</v>
      </c>
      <c r="H144" s="116"/>
      <c r="I144" s="116"/>
      <c r="J144" s="116"/>
      <c r="K144" s="116"/>
      <c r="L144" s="601" t="s">
        <v>808</v>
      </c>
      <c r="M144" s="602"/>
      <c r="N144" s="602"/>
      <c r="O144" s="602"/>
      <c r="P144" s="602"/>
      <c r="Q144" s="603"/>
      <c r="R144" s="512" t="s">
        <v>69</v>
      </c>
      <c r="S144" s="513"/>
      <c r="T144" s="513"/>
      <c r="U144" s="513"/>
      <c r="V144" s="514"/>
      <c r="W144" s="513" t="s">
        <v>75</v>
      </c>
      <c r="X144" s="513"/>
      <c r="Y144" s="599"/>
      <c r="Z144" s="599"/>
      <c r="AA144" s="599"/>
      <c r="AB144" s="599"/>
      <c r="AC144" s="599"/>
      <c r="AD144" s="599"/>
      <c r="AE144" s="599"/>
      <c r="AF144" s="599"/>
      <c r="AG144" s="599"/>
      <c r="AH144" s="599"/>
      <c r="AI144" s="599"/>
      <c r="AJ144" s="599"/>
      <c r="AK144" s="599"/>
      <c r="AL144" s="599"/>
      <c r="AM144" s="512" t="s">
        <v>74</v>
      </c>
      <c r="AN144" s="513"/>
      <c r="AO144" s="117" t="s">
        <v>809</v>
      </c>
      <c r="AP144" s="117"/>
      <c r="AQ144" s="117"/>
      <c r="AR144" s="117"/>
      <c r="AS144" s="117"/>
      <c r="AT144" s="117"/>
      <c r="AU144" s="117"/>
      <c r="AV144" s="117"/>
      <c r="AW144" s="117"/>
      <c r="AX144" s="117"/>
      <c r="AY144" s="117"/>
      <c r="AZ144" s="117"/>
      <c r="BA144" s="117"/>
      <c r="BB144" s="117"/>
      <c r="BC144" s="117"/>
      <c r="BD144" s="117"/>
      <c r="BE144" s="117"/>
      <c r="BF144" s="117"/>
      <c r="BG144" s="117"/>
      <c r="BH144" s="166"/>
      <c r="BI144" s="499" t="s">
        <v>434</v>
      </c>
      <c r="BJ144" s="500"/>
      <c r="BK144" s="500"/>
      <c r="BL144" s="500"/>
      <c r="BM144" s="500"/>
      <c r="BN144" s="501"/>
      <c r="BO144" s="502" t="s">
        <v>129</v>
      </c>
      <c r="BP144" s="503"/>
      <c r="BQ144" s="503"/>
      <c r="BR144" s="504"/>
      <c r="BS144" s="502" t="s">
        <v>129</v>
      </c>
      <c r="BT144" s="503"/>
      <c r="BU144" s="503"/>
      <c r="BV144" s="504"/>
      <c r="CB144" s="106" t="s">
        <v>740</v>
      </c>
      <c r="CD144" s="118"/>
      <c r="CE144" s="118"/>
    </row>
    <row r="145" spans="2:80" ht="15.75" customHeight="1">
      <c r="B145" s="571" t="s">
        <v>103</v>
      </c>
      <c r="C145" s="572"/>
      <c r="D145" s="572"/>
      <c r="E145" s="572"/>
      <c r="F145" s="623"/>
      <c r="G145" s="436" t="s">
        <v>64</v>
      </c>
      <c r="H145" s="120"/>
      <c r="I145" s="120"/>
      <c r="J145" s="120"/>
      <c r="K145" s="120"/>
      <c r="L145" s="604"/>
      <c r="M145" s="605"/>
      <c r="N145" s="605"/>
      <c r="O145" s="605"/>
      <c r="P145" s="605"/>
      <c r="Q145" s="606"/>
      <c r="R145" s="510"/>
      <c r="S145" s="511"/>
      <c r="T145" s="511"/>
      <c r="U145" s="511"/>
      <c r="V145" s="515"/>
      <c r="W145" s="511" t="s">
        <v>74</v>
      </c>
      <c r="X145" s="511"/>
      <c r="Y145" s="600"/>
      <c r="Z145" s="600"/>
      <c r="AA145" s="600"/>
      <c r="AB145" s="600"/>
      <c r="AC145" s="600"/>
      <c r="AD145" s="600"/>
      <c r="AE145" s="600"/>
      <c r="AF145" s="600"/>
      <c r="AG145" s="600"/>
      <c r="AH145" s="600"/>
      <c r="AI145" s="600"/>
      <c r="AJ145" s="600"/>
      <c r="AK145" s="600"/>
      <c r="AL145" s="600"/>
      <c r="AM145" s="510" t="s">
        <v>74</v>
      </c>
      <c r="AN145" s="511"/>
      <c r="AO145" s="112" t="s">
        <v>810</v>
      </c>
      <c r="AP145" s="112"/>
      <c r="AQ145" s="112"/>
      <c r="AR145" s="112"/>
      <c r="AS145" s="112"/>
      <c r="AT145" s="112"/>
      <c r="AU145" s="112"/>
      <c r="AV145" s="112"/>
      <c r="AW145" s="112"/>
      <c r="AX145" s="112"/>
      <c r="AY145" s="112"/>
      <c r="AZ145" s="112"/>
      <c r="BA145" s="112"/>
      <c r="BB145" s="112"/>
      <c r="BC145" s="112"/>
      <c r="BD145" s="112"/>
      <c r="BE145" s="112"/>
      <c r="BF145" s="112"/>
      <c r="BG145" s="112"/>
      <c r="BH145" s="199"/>
      <c r="BI145" s="229"/>
      <c r="BJ145" s="430"/>
      <c r="BK145" s="430"/>
      <c r="BL145" s="430"/>
      <c r="BM145" s="430"/>
      <c r="BN145" s="431"/>
      <c r="BO145" s="505" t="s">
        <v>130</v>
      </c>
      <c r="BP145" s="506"/>
      <c r="BQ145" s="506"/>
      <c r="BR145" s="507"/>
      <c r="BS145" s="505" t="s">
        <v>130</v>
      </c>
      <c r="BT145" s="506"/>
      <c r="BU145" s="506"/>
      <c r="BV145" s="507"/>
      <c r="CB145" s="106" t="s">
        <v>63</v>
      </c>
    </row>
    <row r="146" spans="2:80" ht="15.75" customHeight="1">
      <c r="B146" s="571"/>
      <c r="C146" s="572"/>
      <c r="D146" s="572"/>
      <c r="E146" s="572"/>
      <c r="F146" s="623"/>
      <c r="G146" s="436" t="s">
        <v>503</v>
      </c>
      <c r="H146" s="120"/>
      <c r="I146" s="120"/>
      <c r="J146" s="120"/>
      <c r="K146" s="120"/>
      <c r="L146" s="604"/>
      <c r="M146" s="605"/>
      <c r="N146" s="605"/>
      <c r="O146" s="605"/>
      <c r="P146" s="605"/>
      <c r="Q146" s="606"/>
      <c r="R146" s="510"/>
      <c r="S146" s="511"/>
      <c r="T146" s="511"/>
      <c r="U146" s="511"/>
      <c r="V146" s="515"/>
      <c r="W146" s="511" t="s">
        <v>74</v>
      </c>
      <c r="X146" s="511"/>
      <c r="Y146" s="600"/>
      <c r="Z146" s="600"/>
      <c r="AA146" s="600"/>
      <c r="AB146" s="600"/>
      <c r="AC146" s="600"/>
      <c r="AD146" s="600"/>
      <c r="AE146" s="600"/>
      <c r="AF146" s="600"/>
      <c r="AG146" s="600"/>
      <c r="AH146" s="600"/>
      <c r="AI146" s="600"/>
      <c r="AJ146" s="600"/>
      <c r="AK146" s="600"/>
      <c r="AL146" s="600"/>
      <c r="AM146" s="510" t="s">
        <v>74</v>
      </c>
      <c r="AN146" s="511"/>
      <c r="AO146" s="112" t="s">
        <v>811</v>
      </c>
      <c r="AP146" s="112"/>
      <c r="AQ146" s="112"/>
      <c r="AR146" s="112"/>
      <c r="AS146" s="112"/>
      <c r="AT146" s="112"/>
      <c r="AU146" s="112"/>
      <c r="AV146" s="112"/>
      <c r="AW146" s="112"/>
      <c r="AX146" s="112"/>
      <c r="AY146" s="112"/>
      <c r="AZ146" s="112"/>
      <c r="BA146" s="112"/>
      <c r="BB146" s="112"/>
      <c r="BC146" s="112"/>
      <c r="BD146" s="112"/>
      <c r="BE146" s="112"/>
      <c r="BF146" s="112"/>
      <c r="BG146" s="112"/>
      <c r="BH146" s="199"/>
      <c r="BI146" s="229"/>
      <c r="BJ146" s="430"/>
      <c r="BK146" s="430"/>
      <c r="BL146" s="430"/>
      <c r="BM146" s="430"/>
      <c r="BN146" s="431"/>
      <c r="BO146" s="200"/>
      <c r="BP146" s="201"/>
      <c r="BQ146" s="201"/>
      <c r="BR146" s="202"/>
      <c r="BS146" s="200"/>
      <c r="BT146" s="201"/>
      <c r="BU146" s="201"/>
      <c r="BV146" s="202"/>
      <c r="CB146" s="106" t="s">
        <v>741</v>
      </c>
    </row>
    <row r="147" spans="2:80" ht="15.75" customHeight="1">
      <c r="B147" s="571"/>
      <c r="C147" s="572"/>
      <c r="D147" s="572"/>
      <c r="E147" s="572"/>
      <c r="F147" s="623"/>
      <c r="G147" s="436" t="s">
        <v>65</v>
      </c>
      <c r="H147" s="120"/>
      <c r="I147" s="120"/>
      <c r="J147" s="120"/>
      <c r="K147" s="120"/>
      <c r="L147" s="604"/>
      <c r="M147" s="605"/>
      <c r="N147" s="605"/>
      <c r="O147" s="605"/>
      <c r="P147" s="605"/>
      <c r="Q147" s="606"/>
      <c r="R147" s="510"/>
      <c r="S147" s="511"/>
      <c r="T147" s="511"/>
      <c r="U147" s="511"/>
      <c r="V147" s="515"/>
      <c r="W147" s="511" t="s">
        <v>74</v>
      </c>
      <c r="X147" s="511"/>
      <c r="Y147" s="600"/>
      <c r="Z147" s="600"/>
      <c r="AA147" s="600"/>
      <c r="AB147" s="600"/>
      <c r="AC147" s="600"/>
      <c r="AD147" s="600"/>
      <c r="AE147" s="600"/>
      <c r="AF147" s="600"/>
      <c r="AG147" s="600"/>
      <c r="AH147" s="600"/>
      <c r="AI147" s="600"/>
      <c r="AJ147" s="600"/>
      <c r="AK147" s="600"/>
      <c r="AL147" s="600"/>
      <c r="AM147" s="510" t="s">
        <v>74</v>
      </c>
      <c r="AN147" s="511"/>
      <c r="AO147" s="112" t="s">
        <v>812</v>
      </c>
      <c r="AP147" s="112"/>
      <c r="AQ147" s="112"/>
      <c r="AR147" s="112"/>
      <c r="AS147" s="112"/>
      <c r="AT147" s="112"/>
      <c r="AU147" s="112"/>
      <c r="AV147" s="112"/>
      <c r="AW147" s="112"/>
      <c r="AX147" s="112"/>
      <c r="AY147" s="112"/>
      <c r="AZ147" s="112"/>
      <c r="BA147" s="112"/>
      <c r="BB147" s="112"/>
      <c r="BC147" s="112"/>
      <c r="BD147" s="112"/>
      <c r="BE147" s="112"/>
      <c r="BF147" s="112"/>
      <c r="BG147" s="112"/>
      <c r="BH147" s="199"/>
      <c r="BI147" s="229"/>
      <c r="BJ147" s="430"/>
      <c r="BK147" s="430"/>
      <c r="BL147" s="430"/>
      <c r="BM147" s="430"/>
      <c r="BN147" s="431"/>
      <c r="BO147" s="200"/>
      <c r="BP147" s="201"/>
      <c r="BQ147" s="201"/>
      <c r="BR147" s="202"/>
      <c r="BS147" s="200"/>
      <c r="BT147" s="201"/>
      <c r="BU147" s="201"/>
      <c r="BV147" s="202"/>
      <c r="CB147" s="106" t="s">
        <v>742</v>
      </c>
    </row>
    <row r="148" spans="2:80" ht="15.75" customHeight="1">
      <c r="B148" s="571"/>
      <c r="C148" s="572"/>
      <c r="D148" s="572"/>
      <c r="E148" s="572"/>
      <c r="F148" s="623"/>
      <c r="G148" s="436" t="s">
        <v>66</v>
      </c>
      <c r="H148" s="120"/>
      <c r="I148" s="120"/>
      <c r="J148" s="120"/>
      <c r="K148" s="120"/>
      <c r="L148" s="604"/>
      <c r="M148" s="605"/>
      <c r="N148" s="605"/>
      <c r="O148" s="605"/>
      <c r="P148" s="605"/>
      <c r="Q148" s="606"/>
      <c r="R148" s="510"/>
      <c r="S148" s="511"/>
      <c r="T148" s="511"/>
      <c r="U148" s="511"/>
      <c r="V148" s="515"/>
      <c r="W148" s="511" t="s">
        <v>74</v>
      </c>
      <c r="X148" s="511"/>
      <c r="Y148" s="600"/>
      <c r="Z148" s="600"/>
      <c r="AA148" s="600"/>
      <c r="AB148" s="600"/>
      <c r="AC148" s="600"/>
      <c r="AD148" s="600"/>
      <c r="AE148" s="600"/>
      <c r="AF148" s="600"/>
      <c r="AG148" s="600"/>
      <c r="AH148" s="600"/>
      <c r="AI148" s="600"/>
      <c r="AJ148" s="600"/>
      <c r="AK148" s="600"/>
      <c r="AL148" s="600"/>
      <c r="AM148" s="510" t="s">
        <v>74</v>
      </c>
      <c r="AN148" s="511"/>
      <c r="AO148" s="112" t="s">
        <v>813</v>
      </c>
      <c r="AP148" s="112"/>
      <c r="AQ148" s="112"/>
      <c r="AR148" s="112"/>
      <c r="AS148" s="112"/>
      <c r="AT148" s="112"/>
      <c r="AU148" s="112"/>
      <c r="AV148" s="112"/>
      <c r="AW148" s="112"/>
      <c r="AX148" s="112"/>
      <c r="AY148" s="112"/>
      <c r="AZ148" s="112"/>
      <c r="BA148" s="112"/>
      <c r="BB148" s="112"/>
      <c r="BC148" s="112"/>
      <c r="BD148" s="112"/>
      <c r="BE148" s="112"/>
      <c r="BF148" s="112"/>
      <c r="BG148" s="112"/>
      <c r="BH148" s="199"/>
      <c r="BI148" s="229"/>
      <c r="BJ148" s="430"/>
      <c r="BK148" s="430"/>
      <c r="BL148" s="430"/>
      <c r="BM148" s="430"/>
      <c r="BN148" s="431"/>
      <c r="BO148" s="418"/>
      <c r="BP148" s="419"/>
      <c r="BQ148" s="419"/>
      <c r="BR148" s="420"/>
      <c r="BS148" s="418"/>
      <c r="BT148" s="419"/>
      <c r="BU148" s="419"/>
      <c r="BV148" s="420"/>
      <c r="CB148" s="106" t="s">
        <v>61</v>
      </c>
    </row>
    <row r="149" spans="2:80" ht="15.75" customHeight="1">
      <c r="B149" s="571"/>
      <c r="C149" s="572"/>
      <c r="D149" s="572"/>
      <c r="E149" s="572"/>
      <c r="F149" s="623"/>
      <c r="G149" s="436" t="s">
        <v>504</v>
      </c>
      <c r="H149" s="120"/>
      <c r="I149" s="120"/>
      <c r="J149" s="120"/>
      <c r="K149" s="120"/>
      <c r="L149" s="604"/>
      <c r="M149" s="605"/>
      <c r="N149" s="605"/>
      <c r="O149" s="605"/>
      <c r="P149" s="605"/>
      <c r="Q149" s="606"/>
      <c r="R149" s="510"/>
      <c r="S149" s="511"/>
      <c r="T149" s="511"/>
      <c r="U149" s="511"/>
      <c r="V149" s="515"/>
      <c r="W149" s="511" t="s">
        <v>74</v>
      </c>
      <c r="X149" s="511"/>
      <c r="Y149" s="600"/>
      <c r="Z149" s="600"/>
      <c r="AA149" s="600"/>
      <c r="AB149" s="600"/>
      <c r="AC149" s="600"/>
      <c r="AD149" s="600"/>
      <c r="AE149" s="600"/>
      <c r="AF149" s="600"/>
      <c r="AG149" s="600"/>
      <c r="AH149" s="600"/>
      <c r="AI149" s="600"/>
      <c r="AJ149" s="600"/>
      <c r="AK149" s="600"/>
      <c r="AL149" s="600"/>
      <c r="AM149" s="122"/>
      <c r="AN149" s="120"/>
      <c r="AO149" s="112" t="s">
        <v>814</v>
      </c>
      <c r="AP149" s="112"/>
      <c r="AQ149" s="112"/>
      <c r="AR149" s="112"/>
      <c r="AS149" s="112"/>
      <c r="AT149" s="112"/>
      <c r="AU149" s="112"/>
      <c r="AV149" s="112"/>
      <c r="AW149" s="112"/>
      <c r="AX149" s="112"/>
      <c r="AY149" s="112"/>
      <c r="AZ149" s="112"/>
      <c r="BA149" s="112"/>
      <c r="BB149" s="112"/>
      <c r="BC149" s="112"/>
      <c r="BD149" s="112"/>
      <c r="BE149" s="112"/>
      <c r="BF149" s="112"/>
      <c r="BG149" s="112"/>
      <c r="BH149" s="199"/>
      <c r="BI149" s="229"/>
      <c r="BJ149" s="430"/>
      <c r="BK149" s="430"/>
      <c r="BL149" s="430"/>
      <c r="BM149" s="430"/>
      <c r="BN149" s="431"/>
      <c r="BO149" s="418"/>
      <c r="BP149" s="419"/>
      <c r="BQ149" s="419"/>
      <c r="BR149" s="420"/>
      <c r="BS149" s="418"/>
      <c r="BT149" s="419"/>
      <c r="BU149" s="419"/>
      <c r="BV149" s="420"/>
      <c r="CB149" s="106" t="s">
        <v>743</v>
      </c>
    </row>
    <row r="150" spans="2:80" ht="15.75" customHeight="1">
      <c r="B150" s="571"/>
      <c r="C150" s="572"/>
      <c r="D150" s="572"/>
      <c r="E150" s="572"/>
      <c r="F150" s="623"/>
      <c r="G150" s="436" t="s">
        <v>505</v>
      </c>
      <c r="H150" s="120"/>
      <c r="I150" s="120"/>
      <c r="J150" s="120"/>
      <c r="K150" s="120"/>
      <c r="L150" s="604"/>
      <c r="M150" s="605"/>
      <c r="N150" s="605"/>
      <c r="O150" s="605"/>
      <c r="P150" s="605"/>
      <c r="Q150" s="606"/>
      <c r="R150" s="510"/>
      <c r="S150" s="511"/>
      <c r="T150" s="511"/>
      <c r="U150" s="511"/>
      <c r="V150" s="515"/>
      <c r="W150" s="511" t="s">
        <v>74</v>
      </c>
      <c r="X150" s="511"/>
      <c r="Y150" s="600"/>
      <c r="Z150" s="600"/>
      <c r="AA150" s="600"/>
      <c r="AB150" s="600"/>
      <c r="AC150" s="600"/>
      <c r="AD150" s="600"/>
      <c r="AE150" s="600"/>
      <c r="AF150" s="600"/>
      <c r="AG150" s="600"/>
      <c r="AH150" s="600"/>
      <c r="AI150" s="600"/>
      <c r="AJ150" s="600"/>
      <c r="AK150" s="600"/>
      <c r="AL150" s="714"/>
      <c r="AM150" s="510" t="s">
        <v>74</v>
      </c>
      <c r="AN150" s="511"/>
      <c r="AO150" s="531"/>
      <c r="AP150" s="531"/>
      <c r="AQ150" s="531"/>
      <c r="AR150" s="531"/>
      <c r="AS150" s="531"/>
      <c r="AT150" s="531"/>
      <c r="AU150" s="531"/>
      <c r="AV150" s="531"/>
      <c r="AW150" s="531"/>
      <c r="AX150" s="531"/>
      <c r="AY150" s="531"/>
      <c r="AZ150" s="531"/>
      <c r="BA150" s="531"/>
      <c r="BB150" s="531"/>
      <c r="BC150" s="531"/>
      <c r="BD150" s="531"/>
      <c r="BE150" s="531"/>
      <c r="BF150" s="531"/>
      <c r="BG150" s="531"/>
      <c r="BH150" s="615"/>
      <c r="BI150" s="229"/>
      <c r="BJ150" s="430"/>
      <c r="BK150" s="430"/>
      <c r="BL150" s="430"/>
      <c r="BM150" s="430"/>
      <c r="BN150" s="431"/>
      <c r="BO150" s="200"/>
      <c r="BP150" s="201"/>
      <c r="BQ150" s="201"/>
      <c r="BR150" s="202"/>
      <c r="BS150" s="200"/>
      <c r="BT150" s="201"/>
      <c r="BU150" s="201"/>
      <c r="BV150" s="202"/>
      <c r="CB150" s="106" t="s">
        <v>744</v>
      </c>
    </row>
    <row r="151" spans="2:80" ht="15.75" customHeight="1">
      <c r="B151" s="571"/>
      <c r="C151" s="572"/>
      <c r="D151" s="572"/>
      <c r="E151" s="572"/>
      <c r="F151" s="623"/>
      <c r="G151" s="120"/>
      <c r="H151" s="120"/>
      <c r="I151" s="120"/>
      <c r="J151" s="120"/>
      <c r="K151" s="120"/>
      <c r="L151" s="604"/>
      <c r="M151" s="605"/>
      <c r="N151" s="605"/>
      <c r="O151" s="605"/>
      <c r="P151" s="605"/>
      <c r="Q151" s="606"/>
      <c r="R151" s="510"/>
      <c r="S151" s="511"/>
      <c r="T151" s="511"/>
      <c r="U151" s="511"/>
      <c r="V151" s="515"/>
      <c r="W151" s="510" t="s">
        <v>74</v>
      </c>
      <c r="X151" s="511"/>
      <c r="Y151" s="600"/>
      <c r="Z151" s="600"/>
      <c r="AA151" s="600"/>
      <c r="AB151" s="600"/>
      <c r="AC151" s="600"/>
      <c r="AD151" s="600"/>
      <c r="AE151" s="600"/>
      <c r="AF151" s="600"/>
      <c r="AG151" s="600"/>
      <c r="AH151" s="600"/>
      <c r="AI151" s="600"/>
      <c r="AJ151" s="600"/>
      <c r="AK151" s="600"/>
      <c r="AL151" s="714"/>
      <c r="AM151" s="510" t="s">
        <v>74</v>
      </c>
      <c r="AN151" s="511"/>
      <c r="AO151" s="531"/>
      <c r="AP151" s="531"/>
      <c r="AQ151" s="531"/>
      <c r="AR151" s="531"/>
      <c r="AS151" s="531"/>
      <c r="AT151" s="531"/>
      <c r="AU151" s="531"/>
      <c r="AV151" s="531"/>
      <c r="AW151" s="531"/>
      <c r="AX151" s="531"/>
      <c r="AY151" s="531"/>
      <c r="AZ151" s="531"/>
      <c r="BA151" s="531"/>
      <c r="BB151" s="531"/>
      <c r="BC151" s="531"/>
      <c r="BD151" s="531"/>
      <c r="BE151" s="531"/>
      <c r="BF151" s="531"/>
      <c r="BG151" s="531"/>
      <c r="BH151" s="615"/>
      <c r="BI151" s="229"/>
      <c r="BJ151" s="430"/>
      <c r="BK151" s="430"/>
      <c r="BL151" s="430"/>
      <c r="BM151" s="430"/>
      <c r="BN151" s="431"/>
      <c r="BO151" s="200"/>
      <c r="BP151" s="201"/>
      <c r="BQ151" s="201"/>
      <c r="BR151" s="202"/>
      <c r="BS151" s="200"/>
      <c r="BT151" s="201"/>
      <c r="BU151" s="201"/>
      <c r="BV151" s="202"/>
      <c r="CB151" s="106" t="s">
        <v>745</v>
      </c>
    </row>
    <row r="152" spans="2:80" ht="15.75" customHeight="1">
      <c r="B152" s="571"/>
      <c r="C152" s="572"/>
      <c r="D152" s="572"/>
      <c r="E152" s="572"/>
      <c r="F152" s="623"/>
      <c r="G152" s="571" t="s">
        <v>73</v>
      </c>
      <c r="H152" s="572"/>
      <c r="I152" s="572"/>
      <c r="J152" s="572"/>
      <c r="K152" s="623"/>
      <c r="L152" s="604"/>
      <c r="M152" s="605"/>
      <c r="N152" s="605"/>
      <c r="O152" s="605"/>
      <c r="P152" s="605"/>
      <c r="Q152" s="606"/>
      <c r="R152" s="510"/>
      <c r="S152" s="511"/>
      <c r="T152" s="511"/>
      <c r="U152" s="511"/>
      <c r="V152" s="515"/>
      <c r="W152" s="510" t="s">
        <v>74</v>
      </c>
      <c r="X152" s="511"/>
      <c r="Y152" s="531"/>
      <c r="Z152" s="531"/>
      <c r="AA152" s="531"/>
      <c r="AB152" s="531"/>
      <c r="AC152" s="531"/>
      <c r="AD152" s="531"/>
      <c r="AE152" s="531"/>
      <c r="AF152" s="531"/>
      <c r="AG152" s="531"/>
      <c r="AH152" s="531"/>
      <c r="AI152" s="531"/>
      <c r="AJ152" s="531"/>
      <c r="AK152" s="531"/>
      <c r="AL152" s="615"/>
      <c r="AM152" s="510" t="s">
        <v>74</v>
      </c>
      <c r="AN152" s="511"/>
      <c r="AO152" s="531"/>
      <c r="AP152" s="531"/>
      <c r="AQ152" s="531"/>
      <c r="AR152" s="531"/>
      <c r="AS152" s="531"/>
      <c r="AT152" s="531"/>
      <c r="AU152" s="531"/>
      <c r="AV152" s="531"/>
      <c r="AW152" s="531"/>
      <c r="AX152" s="531"/>
      <c r="AY152" s="531"/>
      <c r="AZ152" s="531"/>
      <c r="BA152" s="531"/>
      <c r="BB152" s="531"/>
      <c r="BC152" s="531"/>
      <c r="BD152" s="531"/>
      <c r="BE152" s="531"/>
      <c r="BF152" s="531"/>
      <c r="BG152" s="531"/>
      <c r="BH152" s="615"/>
      <c r="BI152" s="229"/>
      <c r="BJ152" s="430"/>
      <c r="BK152" s="430"/>
      <c r="BL152" s="430"/>
      <c r="BM152" s="430"/>
      <c r="BN152" s="431"/>
      <c r="BO152" s="200"/>
      <c r="BP152" s="201"/>
      <c r="BQ152" s="201"/>
      <c r="BR152" s="202"/>
      <c r="BS152" s="200"/>
      <c r="BT152" s="201"/>
      <c r="BU152" s="201"/>
      <c r="BV152" s="202"/>
      <c r="CB152" s="106" t="s">
        <v>746</v>
      </c>
    </row>
    <row r="153" spans="2:80" ht="15.75" customHeight="1">
      <c r="B153" s="571"/>
      <c r="C153" s="572"/>
      <c r="D153" s="572"/>
      <c r="E153" s="572"/>
      <c r="F153" s="623"/>
      <c r="G153" s="571"/>
      <c r="H153" s="572"/>
      <c r="I153" s="572"/>
      <c r="J153" s="572"/>
      <c r="K153" s="623"/>
      <c r="L153" s="607"/>
      <c r="M153" s="608"/>
      <c r="N153" s="608"/>
      <c r="O153" s="608"/>
      <c r="P153" s="608"/>
      <c r="Q153" s="609"/>
      <c r="R153" s="508"/>
      <c r="S153" s="509"/>
      <c r="T153" s="509"/>
      <c r="U153" s="509"/>
      <c r="V153" s="516"/>
      <c r="W153" s="508" t="s">
        <v>74</v>
      </c>
      <c r="X153" s="509"/>
      <c r="Y153" s="517"/>
      <c r="Z153" s="517"/>
      <c r="AA153" s="517"/>
      <c r="AB153" s="517"/>
      <c r="AC153" s="517"/>
      <c r="AD153" s="517"/>
      <c r="AE153" s="517"/>
      <c r="AF153" s="517"/>
      <c r="AG153" s="517"/>
      <c r="AH153" s="517"/>
      <c r="AI153" s="517"/>
      <c r="AJ153" s="517"/>
      <c r="AK153" s="517"/>
      <c r="AL153" s="518"/>
      <c r="AM153" s="508" t="s">
        <v>74</v>
      </c>
      <c r="AN153" s="509"/>
      <c r="AO153" s="517"/>
      <c r="AP153" s="517"/>
      <c r="AQ153" s="517"/>
      <c r="AR153" s="517"/>
      <c r="AS153" s="517"/>
      <c r="AT153" s="517"/>
      <c r="AU153" s="517"/>
      <c r="AV153" s="517"/>
      <c r="AW153" s="517"/>
      <c r="AX153" s="517"/>
      <c r="AY153" s="517"/>
      <c r="AZ153" s="517"/>
      <c r="BA153" s="517"/>
      <c r="BB153" s="517"/>
      <c r="BC153" s="517"/>
      <c r="BD153" s="517"/>
      <c r="BE153" s="517"/>
      <c r="BF153" s="517"/>
      <c r="BG153" s="517"/>
      <c r="BH153" s="518"/>
      <c r="BI153" s="229"/>
      <c r="BJ153" s="430"/>
      <c r="BK153" s="430"/>
      <c r="BL153" s="430"/>
      <c r="BM153" s="430"/>
      <c r="BN153" s="431"/>
      <c r="BO153" s="200"/>
      <c r="BP153" s="201"/>
      <c r="BQ153" s="201"/>
      <c r="BR153" s="202"/>
      <c r="BS153" s="200"/>
      <c r="BT153" s="201"/>
      <c r="BU153" s="201"/>
      <c r="BV153" s="202"/>
      <c r="CB153" s="106" t="s">
        <v>747</v>
      </c>
    </row>
    <row r="154" spans="2:80" ht="15.75" customHeight="1">
      <c r="B154" s="571"/>
      <c r="C154" s="572"/>
      <c r="D154" s="572"/>
      <c r="E154" s="572"/>
      <c r="F154" s="623"/>
      <c r="G154" s="571"/>
      <c r="H154" s="572"/>
      <c r="I154" s="572"/>
      <c r="J154" s="572"/>
      <c r="K154" s="623"/>
      <c r="L154" s="601" t="s">
        <v>815</v>
      </c>
      <c r="M154" s="602"/>
      <c r="N154" s="602"/>
      <c r="O154" s="602"/>
      <c r="P154" s="602"/>
      <c r="Q154" s="603"/>
      <c r="R154" s="512" t="s">
        <v>69</v>
      </c>
      <c r="S154" s="513"/>
      <c r="T154" s="513"/>
      <c r="U154" s="513"/>
      <c r="V154" s="514"/>
      <c r="W154" s="513" t="s">
        <v>75</v>
      </c>
      <c r="X154" s="513"/>
      <c r="Y154" s="599"/>
      <c r="Z154" s="599"/>
      <c r="AA154" s="599"/>
      <c r="AB154" s="599"/>
      <c r="AC154" s="599"/>
      <c r="AD154" s="599"/>
      <c r="AE154" s="599"/>
      <c r="AF154" s="599"/>
      <c r="AG154" s="599"/>
      <c r="AH154" s="599"/>
      <c r="AI154" s="599"/>
      <c r="AJ154" s="599"/>
      <c r="AK154" s="599"/>
      <c r="AL154" s="599"/>
      <c r="AM154" s="512" t="s">
        <v>74</v>
      </c>
      <c r="AN154" s="513"/>
      <c r="AO154" s="117" t="s">
        <v>816</v>
      </c>
      <c r="AP154" s="117"/>
      <c r="AQ154" s="117"/>
      <c r="AR154" s="117"/>
      <c r="AS154" s="117"/>
      <c r="AT154" s="117"/>
      <c r="AU154" s="117"/>
      <c r="AV154" s="117"/>
      <c r="AW154" s="117"/>
      <c r="AX154" s="117"/>
      <c r="AY154" s="117"/>
      <c r="AZ154" s="117"/>
      <c r="BA154" s="117"/>
      <c r="BB154" s="117"/>
      <c r="BC154" s="117"/>
      <c r="BD154" s="117"/>
      <c r="BE154" s="117"/>
      <c r="BF154" s="117"/>
      <c r="BG154" s="117"/>
      <c r="BH154" s="166"/>
      <c r="BI154" s="499" t="s">
        <v>434</v>
      </c>
      <c r="BJ154" s="500"/>
      <c r="BK154" s="500"/>
      <c r="BL154" s="500"/>
      <c r="BM154" s="500"/>
      <c r="BN154" s="501"/>
      <c r="BO154" s="502" t="s">
        <v>129</v>
      </c>
      <c r="BP154" s="503"/>
      <c r="BQ154" s="503"/>
      <c r="BR154" s="504"/>
      <c r="BS154" s="502" t="s">
        <v>129</v>
      </c>
      <c r="BT154" s="503"/>
      <c r="BU154" s="503"/>
      <c r="BV154" s="504"/>
      <c r="CB154" s="106" t="s">
        <v>708</v>
      </c>
    </row>
    <row r="155" spans="2:80" ht="15.75" customHeight="1">
      <c r="B155" s="571"/>
      <c r="C155" s="572"/>
      <c r="D155" s="572"/>
      <c r="E155" s="572"/>
      <c r="F155" s="623"/>
      <c r="G155" s="571"/>
      <c r="H155" s="572"/>
      <c r="I155" s="572"/>
      <c r="J155" s="572"/>
      <c r="K155" s="623"/>
      <c r="L155" s="604"/>
      <c r="M155" s="605"/>
      <c r="N155" s="605"/>
      <c r="O155" s="605"/>
      <c r="P155" s="605"/>
      <c r="Q155" s="606"/>
      <c r="R155" s="510"/>
      <c r="S155" s="511"/>
      <c r="T155" s="511"/>
      <c r="U155" s="511"/>
      <c r="V155" s="515"/>
      <c r="W155" s="511" t="s">
        <v>74</v>
      </c>
      <c r="X155" s="511"/>
      <c r="Y155" s="600"/>
      <c r="Z155" s="600"/>
      <c r="AA155" s="600"/>
      <c r="AB155" s="600"/>
      <c r="AC155" s="600"/>
      <c r="AD155" s="600"/>
      <c r="AE155" s="600"/>
      <c r="AF155" s="600"/>
      <c r="AG155" s="600"/>
      <c r="AH155" s="600"/>
      <c r="AI155" s="600"/>
      <c r="AJ155" s="600"/>
      <c r="AK155" s="600"/>
      <c r="AL155" s="600"/>
      <c r="AM155" s="510" t="s">
        <v>74</v>
      </c>
      <c r="AN155" s="511"/>
      <c r="AO155" s="112" t="s">
        <v>817</v>
      </c>
      <c r="AP155" s="112"/>
      <c r="AQ155" s="112"/>
      <c r="AR155" s="112"/>
      <c r="AS155" s="112"/>
      <c r="AT155" s="112"/>
      <c r="AU155" s="112"/>
      <c r="AV155" s="112"/>
      <c r="AW155" s="112"/>
      <c r="AX155" s="112"/>
      <c r="AY155" s="112"/>
      <c r="AZ155" s="112"/>
      <c r="BA155" s="112"/>
      <c r="BB155" s="112"/>
      <c r="BC155" s="112"/>
      <c r="BD155" s="112"/>
      <c r="BE155" s="112"/>
      <c r="BF155" s="112"/>
      <c r="BG155" s="112"/>
      <c r="BH155" s="199"/>
      <c r="BI155" s="229"/>
      <c r="BJ155" s="483"/>
      <c r="BK155" s="483"/>
      <c r="BL155" s="483"/>
      <c r="BM155" s="483"/>
      <c r="BN155" s="484"/>
      <c r="BO155" s="505" t="s">
        <v>130</v>
      </c>
      <c r="BP155" s="506"/>
      <c r="BQ155" s="506"/>
      <c r="BR155" s="507"/>
      <c r="BS155" s="505" t="s">
        <v>130</v>
      </c>
      <c r="BT155" s="506"/>
      <c r="BU155" s="506"/>
      <c r="BV155" s="507"/>
      <c r="CB155" s="106" t="s">
        <v>709</v>
      </c>
    </row>
    <row r="156" spans="2:80" ht="15.75" customHeight="1">
      <c r="B156" s="571"/>
      <c r="C156" s="572"/>
      <c r="D156" s="572"/>
      <c r="E156" s="572"/>
      <c r="F156" s="623"/>
      <c r="G156" s="571"/>
      <c r="H156" s="572"/>
      <c r="I156" s="572"/>
      <c r="J156" s="572"/>
      <c r="K156" s="623"/>
      <c r="L156" s="604"/>
      <c r="M156" s="605"/>
      <c r="N156" s="605"/>
      <c r="O156" s="605"/>
      <c r="P156" s="605"/>
      <c r="Q156" s="606"/>
      <c r="R156" s="510"/>
      <c r="S156" s="511"/>
      <c r="T156" s="511"/>
      <c r="U156" s="511"/>
      <c r="V156" s="515"/>
      <c r="W156" s="511" t="s">
        <v>74</v>
      </c>
      <c r="X156" s="511"/>
      <c r="Y156" s="600"/>
      <c r="Z156" s="600"/>
      <c r="AA156" s="600"/>
      <c r="AB156" s="600"/>
      <c r="AC156" s="600"/>
      <c r="AD156" s="600"/>
      <c r="AE156" s="600"/>
      <c r="AF156" s="600"/>
      <c r="AG156" s="600"/>
      <c r="AH156" s="600"/>
      <c r="AI156" s="600"/>
      <c r="AJ156" s="600"/>
      <c r="AK156" s="600"/>
      <c r="AL156" s="600"/>
      <c r="AM156" s="510" t="s">
        <v>74</v>
      </c>
      <c r="AN156" s="511"/>
      <c r="AO156" s="112" t="s">
        <v>818</v>
      </c>
      <c r="AP156" s="112"/>
      <c r="AQ156" s="112"/>
      <c r="AR156" s="112"/>
      <c r="AS156" s="112"/>
      <c r="AT156" s="112"/>
      <c r="AU156" s="112"/>
      <c r="AV156" s="112"/>
      <c r="AW156" s="112"/>
      <c r="AX156" s="112"/>
      <c r="AY156" s="112"/>
      <c r="AZ156" s="112"/>
      <c r="BA156" s="112"/>
      <c r="BB156" s="112"/>
      <c r="BC156" s="112"/>
      <c r="BD156" s="112"/>
      <c r="BE156" s="112"/>
      <c r="BF156" s="112"/>
      <c r="BG156" s="112"/>
      <c r="BH156" s="199"/>
      <c r="BI156" s="229"/>
      <c r="BJ156" s="430"/>
      <c r="BK156" s="430"/>
      <c r="BL156" s="430"/>
      <c r="BM156" s="430"/>
      <c r="BN156" s="431"/>
      <c r="BO156" s="200"/>
      <c r="BP156" s="201"/>
      <c r="BQ156" s="201"/>
      <c r="BR156" s="202"/>
      <c r="BS156" s="200"/>
      <c r="BT156" s="201"/>
      <c r="BU156" s="201"/>
      <c r="BV156" s="202"/>
      <c r="CB156" s="106" t="s">
        <v>710</v>
      </c>
    </row>
    <row r="157" spans="2:80" ht="15.75" customHeight="1">
      <c r="B157" s="571"/>
      <c r="C157" s="572"/>
      <c r="D157" s="572"/>
      <c r="E157" s="572"/>
      <c r="F157" s="623"/>
      <c r="G157" s="571"/>
      <c r="H157" s="572"/>
      <c r="I157" s="572"/>
      <c r="J157" s="572"/>
      <c r="K157" s="623"/>
      <c r="L157" s="604"/>
      <c r="M157" s="605"/>
      <c r="N157" s="605"/>
      <c r="O157" s="605"/>
      <c r="P157" s="605"/>
      <c r="Q157" s="606"/>
      <c r="R157" s="510"/>
      <c r="S157" s="511"/>
      <c r="T157" s="511"/>
      <c r="U157" s="511"/>
      <c r="V157" s="515"/>
      <c r="W157" s="511" t="s">
        <v>74</v>
      </c>
      <c r="X157" s="511"/>
      <c r="Y157" s="600"/>
      <c r="Z157" s="600"/>
      <c r="AA157" s="600"/>
      <c r="AB157" s="600"/>
      <c r="AC157" s="600"/>
      <c r="AD157" s="600"/>
      <c r="AE157" s="600"/>
      <c r="AF157" s="600"/>
      <c r="AG157" s="600"/>
      <c r="AH157" s="600"/>
      <c r="AI157" s="600"/>
      <c r="AJ157" s="600"/>
      <c r="AK157" s="600"/>
      <c r="AL157" s="600"/>
      <c r="AM157" s="122"/>
      <c r="AN157" s="120"/>
      <c r="AO157" s="112" t="s">
        <v>819</v>
      </c>
      <c r="AP157" s="112"/>
      <c r="AQ157" s="112"/>
      <c r="AR157" s="112"/>
      <c r="AS157" s="112"/>
      <c r="AT157" s="112"/>
      <c r="AU157" s="112"/>
      <c r="AV157" s="112"/>
      <c r="AW157" s="112"/>
      <c r="AX157" s="112"/>
      <c r="AY157" s="112"/>
      <c r="AZ157" s="112"/>
      <c r="BA157" s="112"/>
      <c r="BB157" s="112"/>
      <c r="BC157" s="112"/>
      <c r="BD157" s="112"/>
      <c r="BE157" s="112"/>
      <c r="BF157" s="112"/>
      <c r="BG157" s="112"/>
      <c r="BH157" s="199"/>
      <c r="BI157" s="229"/>
      <c r="BJ157" s="430"/>
      <c r="BK157" s="430"/>
      <c r="BL157" s="430"/>
      <c r="BM157" s="430"/>
      <c r="BN157" s="431"/>
      <c r="BO157" s="200"/>
      <c r="BP157" s="201"/>
      <c r="BQ157" s="201"/>
      <c r="BR157" s="202"/>
      <c r="BS157" s="200"/>
      <c r="BT157" s="201"/>
      <c r="BU157" s="201"/>
      <c r="BV157" s="202"/>
      <c r="CB157" s="106" t="s">
        <v>748</v>
      </c>
    </row>
    <row r="158" spans="2:80" ht="13.5" customHeight="1">
      <c r="B158" s="571"/>
      <c r="C158" s="572"/>
      <c r="D158" s="572"/>
      <c r="E158" s="572"/>
      <c r="F158" s="623"/>
      <c r="G158" s="571"/>
      <c r="H158" s="572"/>
      <c r="I158" s="572"/>
      <c r="J158" s="572"/>
      <c r="K158" s="623"/>
      <c r="L158" s="604"/>
      <c r="M158" s="605"/>
      <c r="N158" s="605"/>
      <c r="O158" s="605"/>
      <c r="P158" s="605"/>
      <c r="Q158" s="606"/>
      <c r="R158" s="510"/>
      <c r="S158" s="511"/>
      <c r="T158" s="511"/>
      <c r="U158" s="511"/>
      <c r="V158" s="515"/>
      <c r="W158" s="511" t="s">
        <v>74</v>
      </c>
      <c r="X158" s="511"/>
      <c r="Y158" s="600"/>
      <c r="Z158" s="600"/>
      <c r="AA158" s="600"/>
      <c r="AB158" s="600"/>
      <c r="AC158" s="600"/>
      <c r="AD158" s="600"/>
      <c r="AE158" s="600"/>
      <c r="AF158" s="600"/>
      <c r="AG158" s="600"/>
      <c r="AH158" s="600"/>
      <c r="AI158" s="600"/>
      <c r="AJ158" s="600"/>
      <c r="AK158" s="600"/>
      <c r="AL158" s="600"/>
      <c r="AM158" s="510" t="s">
        <v>74</v>
      </c>
      <c r="AN158" s="511"/>
      <c r="AO158" s="112" t="s">
        <v>812</v>
      </c>
      <c r="AP158" s="112"/>
      <c r="AQ158" s="112"/>
      <c r="AR158" s="112"/>
      <c r="AS158" s="112"/>
      <c r="AT158" s="112"/>
      <c r="AU158" s="112"/>
      <c r="AV158" s="112"/>
      <c r="AW158" s="112"/>
      <c r="AX158" s="112"/>
      <c r="AY158" s="112"/>
      <c r="AZ158" s="112"/>
      <c r="BA158" s="112"/>
      <c r="BB158" s="112"/>
      <c r="BC158" s="112"/>
      <c r="BD158" s="112"/>
      <c r="BE158" s="112"/>
      <c r="BF158" s="112"/>
      <c r="BG158" s="112"/>
      <c r="BH158" s="199"/>
      <c r="BI158" s="122"/>
      <c r="BJ158" s="120"/>
      <c r="BK158" s="120"/>
      <c r="BL158" s="120"/>
      <c r="BM158" s="120"/>
      <c r="BN158" s="120"/>
      <c r="BO158" s="122"/>
      <c r="BP158" s="120"/>
      <c r="BQ158" s="120"/>
      <c r="BR158" s="126"/>
      <c r="BS158" s="437"/>
      <c r="BT158" s="437"/>
      <c r="BU158" s="437"/>
      <c r="BV158" s="438"/>
      <c r="CB158" s="106" t="s">
        <v>553</v>
      </c>
    </row>
    <row r="159" spans="2:80" ht="13.5" customHeight="1">
      <c r="B159" s="571"/>
      <c r="C159" s="572"/>
      <c r="D159" s="572"/>
      <c r="E159" s="572"/>
      <c r="F159" s="623"/>
      <c r="G159" s="571"/>
      <c r="H159" s="572"/>
      <c r="I159" s="572"/>
      <c r="J159" s="572"/>
      <c r="K159" s="623"/>
      <c r="L159" s="604"/>
      <c r="M159" s="605"/>
      <c r="N159" s="605"/>
      <c r="O159" s="605"/>
      <c r="P159" s="605"/>
      <c r="Q159" s="606"/>
      <c r="R159" s="510"/>
      <c r="S159" s="511"/>
      <c r="T159" s="511"/>
      <c r="U159" s="511"/>
      <c r="V159" s="515"/>
      <c r="W159" s="511" t="s">
        <v>74</v>
      </c>
      <c r="X159" s="511"/>
      <c r="Y159" s="600"/>
      <c r="Z159" s="600"/>
      <c r="AA159" s="600"/>
      <c r="AB159" s="600"/>
      <c r="AC159" s="600"/>
      <c r="AD159" s="600"/>
      <c r="AE159" s="600"/>
      <c r="AF159" s="600"/>
      <c r="AG159" s="600"/>
      <c r="AH159" s="600"/>
      <c r="AI159" s="600"/>
      <c r="AJ159" s="600"/>
      <c r="AK159" s="600"/>
      <c r="AL159" s="600"/>
      <c r="AM159" s="510" t="s">
        <v>74</v>
      </c>
      <c r="AN159" s="511"/>
      <c r="AO159" s="112" t="s">
        <v>820</v>
      </c>
      <c r="AP159" s="112"/>
      <c r="AQ159" s="112"/>
      <c r="AR159" s="112"/>
      <c r="AS159" s="112"/>
      <c r="AT159" s="112"/>
      <c r="AU159" s="112"/>
      <c r="AV159" s="112"/>
      <c r="AW159" s="112"/>
      <c r="AX159" s="112"/>
      <c r="AY159" s="112"/>
      <c r="AZ159" s="112"/>
      <c r="BA159" s="112"/>
      <c r="BB159" s="112"/>
      <c r="BC159" s="112"/>
      <c r="BD159" s="112"/>
      <c r="BE159" s="112"/>
      <c r="BF159" s="112"/>
      <c r="BG159" s="112"/>
      <c r="BH159" s="199"/>
      <c r="BI159" s="122"/>
      <c r="BJ159" s="120"/>
      <c r="BK159" s="120"/>
      <c r="BL159" s="120"/>
      <c r="BM159" s="120"/>
      <c r="BN159" s="120"/>
      <c r="BO159" s="122"/>
      <c r="BP159" s="120"/>
      <c r="BQ159" s="120"/>
      <c r="BR159" s="126"/>
      <c r="BS159" s="437"/>
      <c r="BT159" s="437"/>
      <c r="BU159" s="437"/>
      <c r="BV159" s="438"/>
      <c r="CB159" s="106" t="s">
        <v>554</v>
      </c>
    </row>
    <row r="160" spans="2:80" ht="13.5" customHeight="1">
      <c r="B160" s="571"/>
      <c r="C160" s="572"/>
      <c r="D160" s="572"/>
      <c r="E160" s="572"/>
      <c r="F160" s="623"/>
      <c r="G160" s="571"/>
      <c r="H160" s="572"/>
      <c r="I160" s="572"/>
      <c r="J160" s="572"/>
      <c r="K160" s="623"/>
      <c r="L160" s="604"/>
      <c r="M160" s="605"/>
      <c r="N160" s="605"/>
      <c r="O160" s="605"/>
      <c r="P160" s="605"/>
      <c r="Q160" s="606"/>
      <c r="R160" s="510"/>
      <c r="S160" s="511"/>
      <c r="T160" s="511"/>
      <c r="U160" s="511"/>
      <c r="V160" s="515"/>
      <c r="W160" s="511" t="s">
        <v>74</v>
      </c>
      <c r="X160" s="511"/>
      <c r="Y160" s="600"/>
      <c r="Z160" s="600"/>
      <c r="AA160" s="600"/>
      <c r="AB160" s="600"/>
      <c r="AC160" s="600"/>
      <c r="AD160" s="600"/>
      <c r="AE160" s="600"/>
      <c r="AF160" s="600"/>
      <c r="AG160" s="600"/>
      <c r="AH160" s="600"/>
      <c r="AI160" s="600"/>
      <c r="AJ160" s="600"/>
      <c r="AK160" s="600"/>
      <c r="AL160" s="714"/>
      <c r="AM160" s="510" t="s">
        <v>74</v>
      </c>
      <c r="AN160" s="511"/>
      <c r="AO160" s="120" t="s">
        <v>821</v>
      </c>
      <c r="AP160" s="120"/>
      <c r="AQ160" s="120"/>
      <c r="AR160" s="120"/>
      <c r="AS160" s="120"/>
      <c r="AT160" s="120"/>
      <c r="AU160" s="120"/>
      <c r="AV160" s="120"/>
      <c r="AW160" s="120"/>
      <c r="AX160" s="120"/>
      <c r="AY160" s="437"/>
      <c r="AZ160" s="437"/>
      <c r="BA160" s="437"/>
      <c r="BB160" s="437"/>
      <c r="BC160" s="120"/>
      <c r="BD160" s="120"/>
      <c r="BE160" s="120"/>
      <c r="BF160" s="120"/>
      <c r="BG160" s="120"/>
      <c r="BH160" s="126"/>
      <c r="BI160" s="122"/>
      <c r="BJ160" s="120"/>
      <c r="BK160" s="120"/>
      <c r="BL160" s="120"/>
      <c r="BM160" s="120"/>
      <c r="BN160" s="120"/>
      <c r="BO160" s="122"/>
      <c r="BP160" s="120"/>
      <c r="BQ160" s="120"/>
      <c r="BR160" s="126"/>
      <c r="BS160" s="437"/>
      <c r="BT160" s="437"/>
      <c r="BU160" s="437"/>
      <c r="BV160" s="438"/>
      <c r="CB160" s="106" t="s">
        <v>555</v>
      </c>
    </row>
    <row r="161" spans="2:86" ht="13.5" customHeight="1">
      <c r="B161" s="571"/>
      <c r="C161" s="572"/>
      <c r="D161" s="572"/>
      <c r="E161" s="572"/>
      <c r="F161" s="623"/>
      <c r="G161" s="571"/>
      <c r="H161" s="572"/>
      <c r="I161" s="572"/>
      <c r="J161" s="572"/>
      <c r="K161" s="623"/>
      <c r="L161" s="604"/>
      <c r="M161" s="605"/>
      <c r="N161" s="605"/>
      <c r="O161" s="605"/>
      <c r="P161" s="605"/>
      <c r="Q161" s="606"/>
      <c r="R161" s="510"/>
      <c r="S161" s="511"/>
      <c r="T161" s="511"/>
      <c r="U161" s="511"/>
      <c r="V161" s="515"/>
      <c r="W161" s="511" t="s">
        <v>74</v>
      </c>
      <c r="X161" s="511"/>
      <c r="Y161" s="600"/>
      <c r="Z161" s="600"/>
      <c r="AA161" s="600"/>
      <c r="AB161" s="600"/>
      <c r="AC161" s="600"/>
      <c r="AD161" s="600"/>
      <c r="AE161" s="600"/>
      <c r="AF161" s="600"/>
      <c r="AG161" s="600"/>
      <c r="AH161" s="600"/>
      <c r="AI161" s="600"/>
      <c r="AJ161" s="600"/>
      <c r="AK161" s="600"/>
      <c r="AL161" s="600"/>
      <c r="AM161" s="510" t="s">
        <v>74</v>
      </c>
      <c r="AN161" s="511"/>
      <c r="AO161" s="531"/>
      <c r="AP161" s="531"/>
      <c r="AQ161" s="531"/>
      <c r="AR161" s="531"/>
      <c r="AS161" s="531"/>
      <c r="AT161" s="531"/>
      <c r="AU161" s="531"/>
      <c r="AV161" s="531"/>
      <c r="AW161" s="531"/>
      <c r="AX161" s="531"/>
      <c r="AY161" s="531"/>
      <c r="AZ161" s="531"/>
      <c r="BA161" s="531"/>
      <c r="BB161" s="531"/>
      <c r="BC161" s="531"/>
      <c r="BD161" s="531"/>
      <c r="BE161" s="531"/>
      <c r="BF161" s="531"/>
      <c r="BG161" s="531"/>
      <c r="BH161" s="615"/>
      <c r="BI161" s="122"/>
      <c r="BJ161" s="120"/>
      <c r="BK161" s="120"/>
      <c r="BL161" s="120"/>
      <c r="BM161" s="120"/>
      <c r="BN161" s="120"/>
      <c r="BO161" s="122"/>
      <c r="BP161" s="120"/>
      <c r="BQ161" s="120"/>
      <c r="BR161" s="126"/>
      <c r="BS161" s="437"/>
      <c r="BT161" s="437"/>
      <c r="BU161" s="437"/>
      <c r="BV161" s="438"/>
      <c r="CB161" s="106" t="s">
        <v>556</v>
      </c>
    </row>
    <row r="162" spans="2:86" ht="13.5" customHeight="1">
      <c r="B162" s="571"/>
      <c r="C162" s="572"/>
      <c r="D162" s="572"/>
      <c r="E162" s="572"/>
      <c r="F162" s="623"/>
      <c r="G162" s="571"/>
      <c r="H162" s="572"/>
      <c r="I162" s="572"/>
      <c r="J162" s="572"/>
      <c r="K162" s="623"/>
      <c r="L162" s="604"/>
      <c r="M162" s="605"/>
      <c r="N162" s="605"/>
      <c r="O162" s="605"/>
      <c r="P162" s="605"/>
      <c r="Q162" s="606"/>
      <c r="R162" s="510"/>
      <c r="S162" s="511"/>
      <c r="T162" s="511"/>
      <c r="U162" s="511"/>
      <c r="V162" s="515"/>
      <c r="W162" s="511" t="s">
        <v>74</v>
      </c>
      <c r="X162" s="511"/>
      <c r="Y162" s="531"/>
      <c r="Z162" s="531"/>
      <c r="AA162" s="531"/>
      <c r="AB162" s="531"/>
      <c r="AC162" s="531"/>
      <c r="AD162" s="531"/>
      <c r="AE162" s="531"/>
      <c r="AF162" s="531"/>
      <c r="AG162" s="531"/>
      <c r="AH162" s="531"/>
      <c r="AI162" s="531"/>
      <c r="AJ162" s="531"/>
      <c r="AK162" s="531"/>
      <c r="AL162" s="531"/>
      <c r="AM162" s="510" t="s">
        <v>74</v>
      </c>
      <c r="AN162" s="511"/>
      <c r="AO162" s="531"/>
      <c r="AP162" s="531"/>
      <c r="AQ162" s="531"/>
      <c r="AR162" s="531"/>
      <c r="AS162" s="531"/>
      <c r="AT162" s="531"/>
      <c r="AU162" s="531"/>
      <c r="AV162" s="531"/>
      <c r="AW162" s="531"/>
      <c r="AX162" s="531"/>
      <c r="AY162" s="531"/>
      <c r="AZ162" s="531"/>
      <c r="BA162" s="531"/>
      <c r="BB162" s="531"/>
      <c r="BC162" s="531"/>
      <c r="BD162" s="531"/>
      <c r="BE162" s="531"/>
      <c r="BF162" s="531"/>
      <c r="BG162" s="531"/>
      <c r="BH162" s="615"/>
      <c r="BI162" s="122"/>
      <c r="BJ162" s="120"/>
      <c r="BK162" s="120"/>
      <c r="BL162" s="120"/>
      <c r="BM162" s="120"/>
      <c r="BN162" s="120"/>
      <c r="BO162" s="122"/>
      <c r="BP162" s="120"/>
      <c r="BQ162" s="120"/>
      <c r="BR162" s="126"/>
      <c r="BS162" s="437"/>
      <c r="BT162" s="437"/>
      <c r="BU162" s="437"/>
      <c r="BV162" s="438"/>
      <c r="CB162" s="106" t="s">
        <v>883</v>
      </c>
    </row>
    <row r="163" spans="2:86" ht="13.5" customHeight="1">
      <c r="B163" s="571"/>
      <c r="C163" s="572"/>
      <c r="D163" s="572"/>
      <c r="E163" s="572"/>
      <c r="F163" s="623"/>
      <c r="G163" s="571"/>
      <c r="H163" s="572"/>
      <c r="I163" s="572"/>
      <c r="J163" s="572"/>
      <c r="K163" s="623"/>
      <c r="L163" s="607"/>
      <c r="M163" s="608"/>
      <c r="N163" s="608"/>
      <c r="O163" s="608"/>
      <c r="P163" s="608"/>
      <c r="Q163" s="609"/>
      <c r="R163" s="508"/>
      <c r="S163" s="509"/>
      <c r="T163" s="509"/>
      <c r="U163" s="509"/>
      <c r="V163" s="516"/>
      <c r="W163" s="509" t="s">
        <v>74</v>
      </c>
      <c r="X163" s="509"/>
      <c r="Y163" s="517"/>
      <c r="Z163" s="517"/>
      <c r="AA163" s="517"/>
      <c r="AB163" s="517"/>
      <c r="AC163" s="517"/>
      <c r="AD163" s="517"/>
      <c r="AE163" s="517"/>
      <c r="AF163" s="517"/>
      <c r="AG163" s="517"/>
      <c r="AH163" s="517"/>
      <c r="AI163" s="517"/>
      <c r="AJ163" s="517"/>
      <c r="AK163" s="517"/>
      <c r="AL163" s="517"/>
      <c r="AM163" s="508" t="s">
        <v>74</v>
      </c>
      <c r="AN163" s="509"/>
      <c r="AO163" s="517"/>
      <c r="AP163" s="517"/>
      <c r="AQ163" s="517"/>
      <c r="AR163" s="517"/>
      <c r="AS163" s="517"/>
      <c r="AT163" s="517"/>
      <c r="AU163" s="517"/>
      <c r="AV163" s="517"/>
      <c r="AW163" s="517"/>
      <c r="AX163" s="517"/>
      <c r="AY163" s="517"/>
      <c r="AZ163" s="517"/>
      <c r="BA163" s="517"/>
      <c r="BB163" s="517"/>
      <c r="BC163" s="517"/>
      <c r="BD163" s="517"/>
      <c r="BE163" s="517"/>
      <c r="BF163" s="517"/>
      <c r="BG163" s="517"/>
      <c r="BH163" s="518"/>
      <c r="BI163" s="122"/>
      <c r="BJ163" s="120"/>
      <c r="BK163" s="120"/>
      <c r="BL163" s="120"/>
      <c r="BM163" s="120"/>
      <c r="BN163" s="120"/>
      <c r="BO163" s="122"/>
      <c r="BP163" s="120"/>
      <c r="BQ163" s="120"/>
      <c r="BR163" s="126"/>
      <c r="BS163" s="437"/>
      <c r="BT163" s="437"/>
      <c r="BU163" s="437"/>
      <c r="BV163" s="438"/>
      <c r="CB163" s="106" t="s">
        <v>295</v>
      </c>
    </row>
    <row r="164" spans="2:86" ht="13.5" customHeight="1">
      <c r="B164" s="571"/>
      <c r="C164" s="572"/>
      <c r="D164" s="572"/>
      <c r="E164" s="572"/>
      <c r="F164" s="623"/>
      <c r="G164" s="571"/>
      <c r="H164" s="572"/>
      <c r="I164" s="572"/>
      <c r="J164" s="572"/>
      <c r="K164" s="623"/>
      <c r="L164" s="540" t="s">
        <v>984</v>
      </c>
      <c r="M164" s="541"/>
      <c r="N164" s="541"/>
      <c r="O164" s="541"/>
      <c r="P164" s="541"/>
      <c r="Q164" s="612"/>
      <c r="R164" s="512" t="s">
        <v>69</v>
      </c>
      <c r="S164" s="513"/>
      <c r="T164" s="513"/>
      <c r="U164" s="513"/>
      <c r="V164" s="514"/>
      <c r="W164" s="512" t="s">
        <v>74</v>
      </c>
      <c r="X164" s="513"/>
      <c r="Y164" s="599"/>
      <c r="Z164" s="599"/>
      <c r="AA164" s="599"/>
      <c r="AB164" s="599"/>
      <c r="AC164" s="599"/>
      <c r="AD164" s="599"/>
      <c r="AE164" s="599"/>
      <c r="AF164" s="599"/>
      <c r="AG164" s="599"/>
      <c r="AH164" s="599"/>
      <c r="AI164" s="599"/>
      <c r="AJ164" s="599"/>
      <c r="AK164" s="599"/>
      <c r="AL164" s="713"/>
      <c r="AM164" s="512" t="s">
        <v>74</v>
      </c>
      <c r="AN164" s="513"/>
      <c r="AO164" s="117" t="s">
        <v>304</v>
      </c>
      <c r="AP164" s="117"/>
      <c r="AQ164" s="117"/>
      <c r="AR164" s="117"/>
      <c r="AS164" s="117"/>
      <c r="AT164" s="117"/>
      <c r="AU164" s="117"/>
      <c r="AV164" s="117"/>
      <c r="AW164" s="117"/>
      <c r="AX164" s="117"/>
      <c r="AY164" s="117"/>
      <c r="AZ164" s="117"/>
      <c r="BA164" s="117"/>
      <c r="BB164" s="117"/>
      <c r="BC164" s="117"/>
      <c r="BD164" s="117"/>
      <c r="BE164" s="117"/>
      <c r="BF164" s="117"/>
      <c r="BG164" s="117"/>
      <c r="BH164" s="117"/>
      <c r="BI164" s="499" t="s">
        <v>434</v>
      </c>
      <c r="BJ164" s="500"/>
      <c r="BK164" s="500"/>
      <c r="BL164" s="500"/>
      <c r="BM164" s="500"/>
      <c r="BN164" s="501"/>
      <c r="BO164" s="502" t="s">
        <v>129</v>
      </c>
      <c r="BP164" s="503"/>
      <c r="BQ164" s="503"/>
      <c r="BR164" s="504"/>
      <c r="BS164" s="502" t="s">
        <v>129</v>
      </c>
      <c r="BT164" s="503"/>
      <c r="BU164" s="503"/>
      <c r="BV164" s="504"/>
      <c r="CB164" s="106" t="s">
        <v>292</v>
      </c>
    </row>
    <row r="165" spans="2:86" ht="13.5" customHeight="1">
      <c r="B165" s="571"/>
      <c r="C165" s="572"/>
      <c r="D165" s="572"/>
      <c r="E165" s="572"/>
      <c r="F165" s="623"/>
      <c r="G165" s="571"/>
      <c r="H165" s="572"/>
      <c r="I165" s="572"/>
      <c r="J165" s="572"/>
      <c r="K165" s="623"/>
      <c r="L165" s="542"/>
      <c r="M165" s="543"/>
      <c r="N165" s="543"/>
      <c r="O165" s="543"/>
      <c r="P165" s="543"/>
      <c r="Q165" s="613"/>
      <c r="R165" s="510"/>
      <c r="S165" s="511"/>
      <c r="T165" s="511"/>
      <c r="U165" s="511"/>
      <c r="V165" s="515"/>
      <c r="W165" s="510" t="s">
        <v>74</v>
      </c>
      <c r="X165" s="511"/>
      <c r="Y165" s="600"/>
      <c r="Z165" s="600"/>
      <c r="AA165" s="600"/>
      <c r="AB165" s="600"/>
      <c r="AC165" s="600"/>
      <c r="AD165" s="600"/>
      <c r="AE165" s="600"/>
      <c r="AF165" s="600"/>
      <c r="AG165" s="600"/>
      <c r="AH165" s="600"/>
      <c r="AI165" s="600"/>
      <c r="AJ165" s="600"/>
      <c r="AK165" s="600"/>
      <c r="AL165" s="714"/>
      <c r="AM165" s="510" t="s">
        <v>74</v>
      </c>
      <c r="AN165" s="511"/>
      <c r="AO165" s="120" t="s">
        <v>303</v>
      </c>
      <c r="AP165" s="120"/>
      <c r="AQ165" s="120"/>
      <c r="AR165" s="120"/>
      <c r="AS165" s="120"/>
      <c r="AT165" s="120"/>
      <c r="AU165" s="120"/>
      <c r="AV165" s="120"/>
      <c r="AW165" s="120"/>
      <c r="AX165" s="120"/>
      <c r="AY165" s="120"/>
      <c r="AZ165" s="120"/>
      <c r="BA165" s="120"/>
      <c r="BB165" s="120"/>
      <c r="BC165" s="120"/>
      <c r="BD165" s="120"/>
      <c r="BE165" s="120"/>
      <c r="BF165" s="120"/>
      <c r="BG165" s="120"/>
      <c r="BH165" s="120"/>
      <c r="BI165" s="229"/>
      <c r="BJ165" s="483"/>
      <c r="BK165" s="483"/>
      <c r="BL165" s="483"/>
      <c r="BM165" s="483"/>
      <c r="BN165" s="484"/>
      <c r="BO165" s="505" t="s">
        <v>130</v>
      </c>
      <c r="BP165" s="506"/>
      <c r="BQ165" s="506"/>
      <c r="BR165" s="507"/>
      <c r="BS165" s="505" t="s">
        <v>130</v>
      </c>
      <c r="BT165" s="506"/>
      <c r="BU165" s="506"/>
      <c r="BV165" s="507"/>
      <c r="CB165" s="106" t="s">
        <v>884</v>
      </c>
    </row>
    <row r="166" spans="2:86" ht="13.5" customHeight="1">
      <c r="B166" s="571"/>
      <c r="C166" s="572"/>
      <c r="D166" s="572"/>
      <c r="E166" s="572"/>
      <c r="F166" s="623"/>
      <c r="G166" s="571"/>
      <c r="H166" s="572"/>
      <c r="I166" s="572"/>
      <c r="J166" s="572"/>
      <c r="K166" s="623"/>
      <c r="L166" s="542"/>
      <c r="M166" s="543"/>
      <c r="N166" s="543"/>
      <c r="O166" s="543"/>
      <c r="P166" s="543"/>
      <c r="Q166" s="613"/>
      <c r="R166" s="510"/>
      <c r="S166" s="511"/>
      <c r="T166" s="511"/>
      <c r="U166" s="511"/>
      <c r="V166" s="515"/>
      <c r="W166" s="510" t="s">
        <v>74</v>
      </c>
      <c r="X166" s="511"/>
      <c r="Y166" s="600"/>
      <c r="Z166" s="600"/>
      <c r="AA166" s="600"/>
      <c r="AB166" s="600"/>
      <c r="AC166" s="600"/>
      <c r="AD166" s="600"/>
      <c r="AE166" s="600"/>
      <c r="AF166" s="600"/>
      <c r="AG166" s="600"/>
      <c r="AH166" s="600"/>
      <c r="AI166" s="600"/>
      <c r="AJ166" s="600"/>
      <c r="AK166" s="600"/>
      <c r="AL166" s="714"/>
      <c r="AM166" s="510" t="s">
        <v>74</v>
      </c>
      <c r="AN166" s="511"/>
      <c r="AO166" s="120" t="s">
        <v>161</v>
      </c>
      <c r="AP166" s="120"/>
      <c r="AQ166" s="120"/>
      <c r="AR166" s="120"/>
      <c r="AS166" s="120"/>
      <c r="AT166" s="120"/>
      <c r="AU166" s="120"/>
      <c r="AV166" s="120"/>
      <c r="AW166" s="120"/>
      <c r="AX166" s="120"/>
      <c r="AY166" s="120"/>
      <c r="AZ166" s="120"/>
      <c r="BA166" s="120"/>
      <c r="BB166" s="120"/>
      <c r="BC166" s="120"/>
      <c r="BD166" s="120"/>
      <c r="BE166" s="120"/>
      <c r="BF166" s="120"/>
      <c r="BG166" s="120"/>
      <c r="BH166" s="120"/>
      <c r="BI166" s="122"/>
      <c r="BJ166" s="120"/>
      <c r="BK166" s="120"/>
      <c r="BL166" s="120"/>
      <c r="BM166" s="120"/>
      <c r="BN166" s="126"/>
      <c r="BO166" s="120"/>
      <c r="BP166" s="120"/>
      <c r="BQ166" s="120"/>
      <c r="BR166" s="120"/>
      <c r="BS166" s="444"/>
      <c r="BT166" s="437"/>
      <c r="BU166" s="437"/>
      <c r="BV166" s="438"/>
      <c r="CB166" s="106" t="s">
        <v>232</v>
      </c>
    </row>
    <row r="167" spans="2:86" ht="13.5" customHeight="1">
      <c r="B167" s="571"/>
      <c r="C167" s="572"/>
      <c r="D167" s="572"/>
      <c r="E167" s="572"/>
      <c r="F167" s="623"/>
      <c r="G167" s="571"/>
      <c r="H167" s="572"/>
      <c r="I167" s="572"/>
      <c r="J167" s="572"/>
      <c r="K167" s="623"/>
      <c r="L167" s="542"/>
      <c r="M167" s="543"/>
      <c r="N167" s="543"/>
      <c r="O167" s="543"/>
      <c r="P167" s="543"/>
      <c r="Q167" s="613"/>
      <c r="R167" s="510"/>
      <c r="S167" s="511"/>
      <c r="T167" s="511"/>
      <c r="U167" s="511"/>
      <c r="V167" s="515"/>
      <c r="W167" s="510" t="s">
        <v>74</v>
      </c>
      <c r="X167" s="511"/>
      <c r="Y167" s="600"/>
      <c r="Z167" s="600"/>
      <c r="AA167" s="600"/>
      <c r="AB167" s="600"/>
      <c r="AC167" s="600"/>
      <c r="AD167" s="600"/>
      <c r="AE167" s="600"/>
      <c r="AF167" s="600"/>
      <c r="AG167" s="600"/>
      <c r="AH167" s="600"/>
      <c r="AI167" s="600"/>
      <c r="AJ167" s="600"/>
      <c r="AK167" s="600"/>
      <c r="AL167" s="714"/>
      <c r="AM167" s="510" t="s">
        <v>74</v>
      </c>
      <c r="AN167" s="511"/>
      <c r="AO167" s="120" t="s">
        <v>46</v>
      </c>
      <c r="AP167" s="120"/>
      <c r="AQ167" s="120"/>
      <c r="AR167" s="120"/>
      <c r="AS167" s="120"/>
      <c r="AT167" s="120"/>
      <c r="AU167" s="120"/>
      <c r="AV167" s="120"/>
      <c r="AW167" s="120"/>
      <c r="AX167" s="120"/>
      <c r="AY167" s="120"/>
      <c r="AZ167" s="120"/>
      <c r="BA167" s="120"/>
      <c r="BB167" s="120"/>
      <c r="BC167" s="120"/>
      <c r="BD167" s="120"/>
      <c r="BE167" s="120"/>
      <c r="BF167" s="120"/>
      <c r="BG167" s="120"/>
      <c r="BH167" s="120"/>
      <c r="BI167" s="170"/>
      <c r="BJ167" s="112"/>
      <c r="BK167" s="112"/>
      <c r="BL167" s="112"/>
      <c r="BM167" s="112"/>
      <c r="BN167" s="199"/>
      <c r="BS167" s="444"/>
      <c r="BT167" s="437"/>
      <c r="BU167" s="437"/>
      <c r="BV167" s="438"/>
      <c r="CB167" s="106" t="s">
        <v>885</v>
      </c>
    </row>
    <row r="168" spans="2:86" ht="13.5" customHeight="1">
      <c r="B168" s="571"/>
      <c r="C168" s="572"/>
      <c r="D168" s="572"/>
      <c r="E168" s="572"/>
      <c r="F168" s="623"/>
      <c r="G168" s="571"/>
      <c r="H168" s="572"/>
      <c r="I168" s="572"/>
      <c r="J168" s="572"/>
      <c r="K168" s="623"/>
      <c r="L168" s="542"/>
      <c r="M168" s="543"/>
      <c r="N168" s="543"/>
      <c r="O168" s="543"/>
      <c r="P168" s="543"/>
      <c r="Q168" s="613"/>
      <c r="R168" s="510"/>
      <c r="S168" s="511"/>
      <c r="T168" s="511"/>
      <c r="U168" s="511"/>
      <c r="V168" s="515"/>
      <c r="W168" s="510" t="s">
        <v>74</v>
      </c>
      <c r="X168" s="511"/>
      <c r="Y168" s="600"/>
      <c r="Z168" s="600"/>
      <c r="AA168" s="600"/>
      <c r="AB168" s="600"/>
      <c r="AC168" s="600"/>
      <c r="AD168" s="600"/>
      <c r="AE168" s="600"/>
      <c r="AF168" s="600"/>
      <c r="AG168" s="600"/>
      <c r="AH168" s="600"/>
      <c r="AI168" s="600"/>
      <c r="AJ168" s="600"/>
      <c r="AK168" s="600"/>
      <c r="AL168" s="714"/>
      <c r="AM168" s="510" t="s">
        <v>74</v>
      </c>
      <c r="AN168" s="511"/>
      <c r="AO168" s="120" t="s">
        <v>160</v>
      </c>
      <c r="AP168" s="120"/>
      <c r="AQ168" s="120"/>
      <c r="AR168" s="120"/>
      <c r="AS168" s="120"/>
      <c r="AT168" s="120"/>
      <c r="AU168" s="120"/>
      <c r="AV168" s="120"/>
      <c r="AW168" s="120"/>
      <c r="AX168" s="120"/>
      <c r="AY168" s="120"/>
      <c r="AZ168" s="120"/>
      <c r="BA168" s="120"/>
      <c r="BB168" s="120"/>
      <c r="BC168" s="120"/>
      <c r="BD168" s="120"/>
      <c r="BE168" s="120"/>
      <c r="BF168" s="120"/>
      <c r="BG168" s="120"/>
      <c r="BH168" s="120"/>
      <c r="BI168" s="170"/>
      <c r="BJ168" s="112"/>
      <c r="BK168" s="112"/>
      <c r="BL168" s="112"/>
      <c r="BM168" s="112"/>
      <c r="BN168" s="199"/>
      <c r="BS168" s="444"/>
      <c r="BT168" s="437"/>
      <c r="BU168" s="437"/>
      <c r="BV168" s="438"/>
      <c r="CB168" s="106" t="s">
        <v>534</v>
      </c>
    </row>
    <row r="169" spans="2:86" ht="13.5" customHeight="1">
      <c r="B169" s="571"/>
      <c r="C169" s="572"/>
      <c r="D169" s="572"/>
      <c r="E169" s="572"/>
      <c r="F169" s="623"/>
      <c r="G169" s="571"/>
      <c r="H169" s="572"/>
      <c r="I169" s="572"/>
      <c r="J169" s="572"/>
      <c r="K169" s="623"/>
      <c r="L169" s="542"/>
      <c r="M169" s="543"/>
      <c r="N169" s="543"/>
      <c r="O169" s="543"/>
      <c r="P169" s="543"/>
      <c r="Q169" s="613"/>
      <c r="R169" s="510"/>
      <c r="S169" s="511"/>
      <c r="T169" s="511"/>
      <c r="U169" s="511"/>
      <c r="V169" s="515"/>
      <c r="W169" s="510" t="s">
        <v>74</v>
      </c>
      <c r="X169" s="511"/>
      <c r="Y169" s="531"/>
      <c r="Z169" s="531"/>
      <c r="AA169" s="531"/>
      <c r="AB169" s="531"/>
      <c r="AC169" s="531"/>
      <c r="AD169" s="531"/>
      <c r="AE169" s="531"/>
      <c r="AF169" s="531"/>
      <c r="AG169" s="531"/>
      <c r="AH169" s="531"/>
      <c r="AI169" s="531"/>
      <c r="AJ169" s="531"/>
      <c r="AK169" s="531"/>
      <c r="AL169" s="615"/>
      <c r="AM169" s="510" t="s">
        <v>74</v>
      </c>
      <c r="AN169" s="511"/>
      <c r="AO169" s="120" t="s">
        <v>301</v>
      </c>
      <c r="AP169" s="120"/>
      <c r="AQ169" s="120"/>
      <c r="AR169" s="120"/>
      <c r="AS169" s="120"/>
      <c r="AT169" s="120"/>
      <c r="AU169" s="120"/>
      <c r="AV169" s="120"/>
      <c r="AW169" s="120"/>
      <c r="AX169" s="120"/>
      <c r="AY169" s="120"/>
      <c r="AZ169" s="120"/>
      <c r="BA169" s="120"/>
      <c r="BB169" s="120"/>
      <c r="BC169" s="120"/>
      <c r="BD169" s="120"/>
      <c r="BE169" s="120"/>
      <c r="BF169" s="120"/>
      <c r="BG169" s="120"/>
      <c r="BH169" s="120"/>
      <c r="BI169" s="170"/>
      <c r="BJ169" s="112"/>
      <c r="BK169" s="112"/>
      <c r="BL169" s="112"/>
      <c r="BM169" s="112"/>
      <c r="BN169" s="199"/>
      <c r="BS169" s="444"/>
      <c r="BT169" s="437"/>
      <c r="BU169" s="437"/>
      <c r="BV169" s="438"/>
      <c r="CB169" s="106" t="s">
        <v>636</v>
      </c>
    </row>
    <row r="170" spans="2:86" ht="13.5" customHeight="1">
      <c r="B170" s="573"/>
      <c r="C170" s="574"/>
      <c r="D170" s="574"/>
      <c r="E170" s="574"/>
      <c r="F170" s="624"/>
      <c r="G170" s="573"/>
      <c r="H170" s="574"/>
      <c r="I170" s="574"/>
      <c r="J170" s="574"/>
      <c r="K170" s="624"/>
      <c r="L170" s="542"/>
      <c r="M170" s="543"/>
      <c r="N170" s="543"/>
      <c r="O170" s="543"/>
      <c r="P170" s="543"/>
      <c r="Q170" s="613"/>
      <c r="R170" s="510"/>
      <c r="S170" s="511"/>
      <c r="T170" s="511"/>
      <c r="U170" s="511"/>
      <c r="V170" s="515"/>
      <c r="W170" s="510" t="s">
        <v>74</v>
      </c>
      <c r="X170" s="511"/>
      <c r="Y170" s="531"/>
      <c r="Z170" s="531"/>
      <c r="AA170" s="531"/>
      <c r="AB170" s="531"/>
      <c r="AC170" s="531"/>
      <c r="AD170" s="531"/>
      <c r="AE170" s="531"/>
      <c r="AF170" s="531"/>
      <c r="AG170" s="531"/>
      <c r="AH170" s="531"/>
      <c r="AI170" s="531"/>
      <c r="AJ170" s="531"/>
      <c r="AK170" s="531"/>
      <c r="AL170" s="615"/>
      <c r="AM170" s="510" t="s">
        <v>74</v>
      </c>
      <c r="AN170" s="511"/>
      <c r="AO170" s="120" t="s">
        <v>300</v>
      </c>
      <c r="AP170" s="120"/>
      <c r="AQ170" s="120"/>
      <c r="AR170" s="120"/>
      <c r="AS170" s="120"/>
      <c r="AT170" s="120"/>
      <c r="AU170" s="120"/>
      <c r="AV170" s="120"/>
      <c r="AW170" s="120"/>
      <c r="AX170" s="120"/>
      <c r="AY170" s="120"/>
      <c r="AZ170" s="120"/>
      <c r="BA170" s="120"/>
      <c r="BB170" s="120"/>
      <c r="BC170" s="120"/>
      <c r="BD170" s="120"/>
      <c r="BE170" s="120"/>
      <c r="BF170" s="120"/>
      <c r="BG170" s="120"/>
      <c r="BH170" s="126"/>
      <c r="BI170" s="170"/>
      <c r="BJ170" s="112"/>
      <c r="BK170" s="112"/>
      <c r="BL170" s="112"/>
      <c r="BM170" s="112"/>
      <c r="BN170" s="199"/>
      <c r="BS170" s="445"/>
      <c r="BT170" s="435"/>
      <c r="BU170" s="435"/>
      <c r="BV170" s="439"/>
      <c r="CB170" s="106" t="s">
        <v>637</v>
      </c>
    </row>
    <row r="171" spans="2:86" ht="15" customHeight="1">
      <c r="B171" s="115" t="s">
        <v>153</v>
      </c>
      <c r="C171" s="116"/>
      <c r="D171" s="116"/>
      <c r="E171" s="116"/>
      <c r="F171" s="125"/>
      <c r="G171" s="115" t="s">
        <v>263</v>
      </c>
      <c r="H171" s="116"/>
      <c r="I171" s="116"/>
      <c r="J171" s="116"/>
      <c r="K171" s="125"/>
      <c r="L171" s="622" t="s">
        <v>262</v>
      </c>
      <c r="M171" s="622"/>
      <c r="N171" s="622"/>
      <c r="O171" s="622"/>
      <c r="P171" s="622"/>
      <c r="Q171" s="622"/>
      <c r="R171" s="647" t="s">
        <v>69</v>
      </c>
      <c r="S171" s="647"/>
      <c r="T171" s="647"/>
      <c r="U171" s="647"/>
      <c r="V171" s="647"/>
      <c r="W171" s="512" t="s">
        <v>75</v>
      </c>
      <c r="X171" s="513"/>
      <c r="Y171" s="599"/>
      <c r="Z171" s="599"/>
      <c r="AA171" s="599"/>
      <c r="AB171" s="599"/>
      <c r="AC171" s="599"/>
      <c r="AD171" s="599"/>
      <c r="AE171" s="599"/>
      <c r="AF171" s="599"/>
      <c r="AG171" s="599"/>
      <c r="AH171" s="599"/>
      <c r="AI171" s="599"/>
      <c r="AJ171" s="599"/>
      <c r="AK171" s="599"/>
      <c r="AL171" s="713"/>
      <c r="AM171" s="512" t="s">
        <v>74</v>
      </c>
      <c r="AN171" s="513"/>
      <c r="AO171" s="117" t="s">
        <v>261</v>
      </c>
      <c r="AP171" s="117"/>
      <c r="AQ171" s="117"/>
      <c r="AR171" s="117"/>
      <c r="AS171" s="117"/>
      <c r="AT171" s="117"/>
      <c r="AU171" s="117"/>
      <c r="AV171" s="117"/>
      <c r="AW171" s="117"/>
      <c r="AX171" s="117"/>
      <c r="AY171" s="117"/>
      <c r="AZ171" s="117"/>
      <c r="BA171" s="117"/>
      <c r="BB171" s="117"/>
      <c r="BC171" s="117"/>
      <c r="BD171" s="117"/>
      <c r="BE171" s="117"/>
      <c r="BF171" s="117"/>
      <c r="BG171" s="117"/>
      <c r="BH171" s="166"/>
      <c r="BI171" s="499" t="s">
        <v>428</v>
      </c>
      <c r="BJ171" s="500"/>
      <c r="BK171" s="500"/>
      <c r="BL171" s="500"/>
      <c r="BM171" s="500"/>
      <c r="BN171" s="501"/>
      <c r="BO171" s="502" t="s">
        <v>129</v>
      </c>
      <c r="BP171" s="503"/>
      <c r="BQ171" s="503"/>
      <c r="BR171" s="504"/>
      <c r="BS171" s="502" t="s">
        <v>129</v>
      </c>
      <c r="BT171" s="503"/>
      <c r="BU171" s="503"/>
      <c r="BV171" s="504"/>
      <c r="CB171" s="106" t="s">
        <v>638</v>
      </c>
    </row>
    <row r="172" spans="2:86" ht="15" customHeight="1">
      <c r="B172" s="571" t="s">
        <v>148</v>
      </c>
      <c r="C172" s="572"/>
      <c r="D172" s="572"/>
      <c r="E172" s="572"/>
      <c r="F172" s="623"/>
      <c r="G172" s="815" t="s">
        <v>922</v>
      </c>
      <c r="H172" s="816"/>
      <c r="I172" s="816"/>
      <c r="J172" s="816"/>
      <c r="K172" s="817"/>
      <c r="L172" s="622"/>
      <c r="M172" s="622"/>
      <c r="N172" s="622"/>
      <c r="O172" s="622"/>
      <c r="P172" s="622"/>
      <c r="Q172" s="622"/>
      <c r="R172" s="647"/>
      <c r="S172" s="647"/>
      <c r="T172" s="647"/>
      <c r="U172" s="647"/>
      <c r="V172" s="647"/>
      <c r="W172" s="510" t="s">
        <v>74</v>
      </c>
      <c r="X172" s="511"/>
      <c r="Y172" s="600"/>
      <c r="Z172" s="600"/>
      <c r="AA172" s="600"/>
      <c r="AB172" s="600"/>
      <c r="AC172" s="600"/>
      <c r="AD172" s="600"/>
      <c r="AE172" s="600"/>
      <c r="AF172" s="600"/>
      <c r="AG172" s="600"/>
      <c r="AH172" s="600"/>
      <c r="AI172" s="600"/>
      <c r="AJ172" s="600"/>
      <c r="AK172" s="600"/>
      <c r="AL172" s="714"/>
      <c r="AM172" s="510" t="s">
        <v>74</v>
      </c>
      <c r="AN172" s="511"/>
      <c r="AO172" s="531"/>
      <c r="AP172" s="531"/>
      <c r="AQ172" s="531"/>
      <c r="AR172" s="531"/>
      <c r="AS172" s="531"/>
      <c r="AT172" s="531"/>
      <c r="AU172" s="531"/>
      <c r="AV172" s="531"/>
      <c r="AW172" s="531"/>
      <c r="AX172" s="531"/>
      <c r="AY172" s="531"/>
      <c r="AZ172" s="531"/>
      <c r="BA172" s="531"/>
      <c r="BB172" s="531"/>
      <c r="BC172" s="531"/>
      <c r="BD172" s="531"/>
      <c r="BE172" s="531"/>
      <c r="BF172" s="531"/>
      <c r="BG172" s="531"/>
      <c r="BH172" s="615"/>
      <c r="BI172" s="122"/>
      <c r="BJ172" s="120"/>
      <c r="BK172" s="120"/>
      <c r="BL172" s="120"/>
      <c r="BM172" s="120"/>
      <c r="BN172" s="126"/>
      <c r="BO172" s="505" t="s">
        <v>130</v>
      </c>
      <c r="BP172" s="506"/>
      <c r="BQ172" s="506"/>
      <c r="BR172" s="507"/>
      <c r="BS172" s="505" t="s">
        <v>130</v>
      </c>
      <c r="BT172" s="506"/>
      <c r="BU172" s="506"/>
      <c r="BV172" s="507"/>
      <c r="CB172" s="106" t="s">
        <v>639</v>
      </c>
    </row>
    <row r="173" spans="2:86" ht="15" customHeight="1">
      <c r="B173" s="571"/>
      <c r="C173" s="572"/>
      <c r="D173" s="572"/>
      <c r="E173" s="572"/>
      <c r="F173" s="623"/>
      <c r="G173" s="815"/>
      <c r="H173" s="816"/>
      <c r="I173" s="816"/>
      <c r="J173" s="816"/>
      <c r="K173" s="817"/>
      <c r="L173" s="622"/>
      <c r="M173" s="622"/>
      <c r="N173" s="622"/>
      <c r="O173" s="622"/>
      <c r="P173" s="622"/>
      <c r="Q173" s="622"/>
      <c r="R173" s="647"/>
      <c r="S173" s="647"/>
      <c r="T173" s="647"/>
      <c r="U173" s="647"/>
      <c r="V173" s="647"/>
      <c r="W173" s="510" t="s">
        <v>74</v>
      </c>
      <c r="X173" s="511"/>
      <c r="Y173" s="600"/>
      <c r="Z173" s="600"/>
      <c r="AA173" s="600"/>
      <c r="AB173" s="600"/>
      <c r="AC173" s="600"/>
      <c r="AD173" s="600"/>
      <c r="AE173" s="600"/>
      <c r="AF173" s="600"/>
      <c r="AG173" s="600"/>
      <c r="AH173" s="600"/>
      <c r="AI173" s="600"/>
      <c r="AJ173" s="600"/>
      <c r="AK173" s="600"/>
      <c r="AL173" s="714"/>
      <c r="AM173" s="510" t="s">
        <v>74</v>
      </c>
      <c r="AN173" s="511"/>
      <c r="AO173" s="531"/>
      <c r="AP173" s="531"/>
      <c r="AQ173" s="531"/>
      <c r="AR173" s="531"/>
      <c r="AS173" s="531"/>
      <c r="AT173" s="531"/>
      <c r="AU173" s="531"/>
      <c r="AV173" s="531"/>
      <c r="AW173" s="531"/>
      <c r="AX173" s="531"/>
      <c r="AY173" s="531"/>
      <c r="AZ173" s="531"/>
      <c r="BA173" s="531"/>
      <c r="BB173" s="531"/>
      <c r="BC173" s="531"/>
      <c r="BD173" s="531"/>
      <c r="BE173" s="531"/>
      <c r="BF173" s="531"/>
      <c r="BG173" s="531"/>
      <c r="BH173" s="615"/>
      <c r="BI173" s="122"/>
      <c r="BJ173" s="120"/>
      <c r="BK173" s="120"/>
      <c r="BL173" s="120"/>
      <c r="BM173" s="120"/>
      <c r="BN173" s="126"/>
      <c r="BO173" s="418"/>
      <c r="BP173" s="419"/>
      <c r="BQ173" s="419"/>
      <c r="BR173" s="420"/>
      <c r="BS173" s="418"/>
      <c r="BT173" s="419"/>
      <c r="BU173" s="419"/>
      <c r="BV173" s="420"/>
      <c r="CB173" s="106" t="s">
        <v>640</v>
      </c>
    </row>
    <row r="174" spans="2:86" ht="15" customHeight="1">
      <c r="B174" s="571"/>
      <c r="C174" s="572"/>
      <c r="D174" s="572"/>
      <c r="E174" s="572"/>
      <c r="F174" s="623"/>
      <c r="G174" s="815"/>
      <c r="H174" s="816"/>
      <c r="I174" s="816"/>
      <c r="J174" s="816"/>
      <c r="K174" s="817"/>
      <c r="L174" s="622"/>
      <c r="M174" s="622"/>
      <c r="N174" s="622"/>
      <c r="O174" s="622"/>
      <c r="P174" s="622"/>
      <c r="Q174" s="622"/>
      <c r="R174" s="647"/>
      <c r="S174" s="647"/>
      <c r="T174" s="647"/>
      <c r="U174" s="647"/>
      <c r="V174" s="647"/>
      <c r="W174" s="510" t="s">
        <v>74</v>
      </c>
      <c r="X174" s="511"/>
      <c r="Y174" s="600"/>
      <c r="Z174" s="600"/>
      <c r="AA174" s="600"/>
      <c r="AB174" s="600"/>
      <c r="AC174" s="600"/>
      <c r="AD174" s="600"/>
      <c r="AE174" s="600"/>
      <c r="AF174" s="600"/>
      <c r="AG174" s="600"/>
      <c r="AH174" s="600"/>
      <c r="AI174" s="600"/>
      <c r="AJ174" s="600"/>
      <c r="AK174" s="600"/>
      <c r="AL174" s="714"/>
      <c r="AM174" s="510" t="s">
        <v>74</v>
      </c>
      <c r="AN174" s="511"/>
      <c r="AO174" s="531"/>
      <c r="AP174" s="531"/>
      <c r="AQ174" s="531"/>
      <c r="AR174" s="531"/>
      <c r="AS174" s="531"/>
      <c r="AT174" s="531"/>
      <c r="AU174" s="531"/>
      <c r="AV174" s="531"/>
      <c r="AW174" s="531"/>
      <c r="AX174" s="531"/>
      <c r="AY174" s="531"/>
      <c r="AZ174" s="531"/>
      <c r="BA174" s="531"/>
      <c r="BB174" s="531"/>
      <c r="BC174" s="531"/>
      <c r="BD174" s="531"/>
      <c r="BE174" s="531"/>
      <c r="BF174" s="531"/>
      <c r="BG174" s="531"/>
      <c r="BH174" s="615"/>
      <c r="BI174" s="122"/>
      <c r="BJ174" s="120"/>
      <c r="BK174" s="120"/>
      <c r="BL174" s="120"/>
      <c r="BM174" s="120"/>
      <c r="BN174" s="126"/>
      <c r="BO174" s="418"/>
      <c r="BP174" s="419"/>
      <c r="BQ174" s="419"/>
      <c r="BR174" s="420"/>
      <c r="BS174" s="418"/>
      <c r="BT174" s="419"/>
      <c r="BU174" s="419"/>
      <c r="BV174" s="420"/>
      <c r="CB174" s="106" t="s">
        <v>641</v>
      </c>
    </row>
    <row r="175" spans="2:86" ht="15" customHeight="1">
      <c r="B175" s="571"/>
      <c r="C175" s="572"/>
      <c r="D175" s="572"/>
      <c r="E175" s="572"/>
      <c r="F175" s="623"/>
      <c r="G175" s="815"/>
      <c r="H175" s="816"/>
      <c r="I175" s="816"/>
      <c r="J175" s="816"/>
      <c r="K175" s="817"/>
      <c r="L175" s="622"/>
      <c r="M175" s="622"/>
      <c r="N175" s="622"/>
      <c r="O175" s="622"/>
      <c r="P175" s="622"/>
      <c r="Q175" s="622"/>
      <c r="R175" s="647"/>
      <c r="S175" s="647"/>
      <c r="T175" s="647"/>
      <c r="U175" s="647"/>
      <c r="V175" s="647"/>
      <c r="W175" s="510" t="s">
        <v>74</v>
      </c>
      <c r="X175" s="511"/>
      <c r="Y175" s="531"/>
      <c r="Z175" s="531"/>
      <c r="AA175" s="531"/>
      <c r="AB175" s="531"/>
      <c r="AC175" s="531"/>
      <c r="AD175" s="531"/>
      <c r="AE175" s="531"/>
      <c r="AF175" s="531"/>
      <c r="AG175" s="531"/>
      <c r="AH175" s="531"/>
      <c r="AI175" s="531"/>
      <c r="AJ175" s="531"/>
      <c r="AK175" s="531"/>
      <c r="AL175" s="615"/>
      <c r="AM175" s="510" t="s">
        <v>74</v>
      </c>
      <c r="AN175" s="511"/>
      <c r="AO175" s="531"/>
      <c r="AP175" s="531"/>
      <c r="AQ175" s="531"/>
      <c r="AR175" s="531"/>
      <c r="AS175" s="531"/>
      <c r="AT175" s="531"/>
      <c r="AU175" s="531"/>
      <c r="AV175" s="531"/>
      <c r="AW175" s="531"/>
      <c r="AX175" s="531"/>
      <c r="AY175" s="531"/>
      <c r="AZ175" s="531"/>
      <c r="BA175" s="531"/>
      <c r="BB175" s="531"/>
      <c r="BC175" s="531"/>
      <c r="BD175" s="531"/>
      <c r="BE175" s="531"/>
      <c r="BF175" s="531"/>
      <c r="BG175" s="531"/>
      <c r="BH175" s="615"/>
      <c r="BI175" s="122"/>
      <c r="BJ175" s="120"/>
      <c r="BK175" s="120"/>
      <c r="BL175" s="120"/>
      <c r="BM175" s="120"/>
      <c r="BN175" s="126"/>
      <c r="BO175" s="418"/>
      <c r="BP175" s="419"/>
      <c r="BQ175" s="419"/>
      <c r="BR175" s="420"/>
      <c r="BS175" s="418"/>
      <c r="BT175" s="419"/>
      <c r="BU175" s="419"/>
      <c r="BV175" s="420"/>
      <c r="CB175" s="106" t="s">
        <v>642</v>
      </c>
    </row>
    <row r="176" spans="2:86" ht="15" customHeight="1">
      <c r="B176" s="571"/>
      <c r="C176" s="572"/>
      <c r="D176" s="572"/>
      <c r="E176" s="572"/>
      <c r="F176" s="623"/>
      <c r="G176" s="818"/>
      <c r="H176" s="819"/>
      <c r="I176" s="819"/>
      <c r="J176" s="819"/>
      <c r="K176" s="820"/>
      <c r="L176" s="622"/>
      <c r="M176" s="622"/>
      <c r="N176" s="622"/>
      <c r="O176" s="622"/>
      <c r="P176" s="622"/>
      <c r="Q176" s="622"/>
      <c r="R176" s="647"/>
      <c r="S176" s="647"/>
      <c r="T176" s="647"/>
      <c r="U176" s="647"/>
      <c r="V176" s="647"/>
      <c r="W176" s="508" t="s">
        <v>74</v>
      </c>
      <c r="X176" s="509"/>
      <c r="Y176" s="517"/>
      <c r="Z176" s="517"/>
      <c r="AA176" s="517"/>
      <c r="AB176" s="517"/>
      <c r="AC176" s="517"/>
      <c r="AD176" s="517"/>
      <c r="AE176" s="517"/>
      <c r="AF176" s="517"/>
      <c r="AG176" s="517"/>
      <c r="AH176" s="517"/>
      <c r="AI176" s="517"/>
      <c r="AJ176" s="517"/>
      <c r="AK176" s="517"/>
      <c r="AL176" s="518"/>
      <c r="AM176" s="508" t="s">
        <v>74</v>
      </c>
      <c r="AN176" s="509"/>
      <c r="AO176" s="517"/>
      <c r="AP176" s="517"/>
      <c r="AQ176" s="517"/>
      <c r="AR176" s="517"/>
      <c r="AS176" s="517"/>
      <c r="AT176" s="517"/>
      <c r="AU176" s="517"/>
      <c r="AV176" s="517"/>
      <c r="AW176" s="517"/>
      <c r="AX176" s="517"/>
      <c r="AY176" s="517"/>
      <c r="AZ176" s="517"/>
      <c r="BA176" s="517"/>
      <c r="BB176" s="517"/>
      <c r="BC176" s="517"/>
      <c r="BD176" s="517"/>
      <c r="BE176" s="517"/>
      <c r="BF176" s="517"/>
      <c r="BG176" s="517"/>
      <c r="BH176" s="518"/>
      <c r="BI176" s="124"/>
      <c r="BJ176" s="121"/>
      <c r="BK176" s="121"/>
      <c r="BL176" s="121"/>
      <c r="BM176" s="121"/>
      <c r="BN176" s="127"/>
      <c r="BO176" s="230"/>
      <c r="BP176" s="231"/>
      <c r="BQ176" s="231"/>
      <c r="BR176" s="232"/>
      <c r="BS176" s="230"/>
      <c r="BT176" s="231"/>
      <c r="BU176" s="231"/>
      <c r="BV176" s="232"/>
      <c r="CB176" s="106" t="s">
        <v>648</v>
      </c>
      <c r="CE176" s="120"/>
      <c r="CF176" s="120"/>
      <c r="CG176" s="120"/>
      <c r="CH176" s="120"/>
    </row>
    <row r="177" spans="2:86" ht="15" customHeight="1">
      <c r="B177" s="571"/>
      <c r="C177" s="572"/>
      <c r="D177" s="572"/>
      <c r="E177" s="572"/>
      <c r="F177" s="623"/>
      <c r="G177" s="115" t="s">
        <v>911</v>
      </c>
      <c r="H177" s="116"/>
      <c r="I177" s="116"/>
      <c r="J177" s="116"/>
      <c r="K177" s="125"/>
      <c r="L177" s="622" t="s">
        <v>186</v>
      </c>
      <c r="M177" s="622"/>
      <c r="N177" s="622"/>
      <c r="O177" s="622"/>
      <c r="P177" s="622"/>
      <c r="Q177" s="622"/>
      <c r="R177" s="647" t="s">
        <v>69</v>
      </c>
      <c r="S177" s="647"/>
      <c r="T177" s="647"/>
      <c r="U177" s="647"/>
      <c r="V177" s="647"/>
      <c r="W177" s="512" t="s">
        <v>74</v>
      </c>
      <c r="X177" s="513"/>
      <c r="Y177" s="599"/>
      <c r="Z177" s="599"/>
      <c r="AA177" s="599"/>
      <c r="AB177" s="599"/>
      <c r="AC177" s="599"/>
      <c r="AD177" s="599"/>
      <c r="AE177" s="599"/>
      <c r="AF177" s="599"/>
      <c r="AG177" s="599"/>
      <c r="AH177" s="599"/>
      <c r="AI177" s="599"/>
      <c r="AJ177" s="599"/>
      <c r="AK177" s="599"/>
      <c r="AL177" s="713"/>
      <c r="AM177" s="512" t="s">
        <v>74</v>
      </c>
      <c r="AN177" s="513"/>
      <c r="AO177" s="116" t="s">
        <v>185</v>
      </c>
      <c r="AP177" s="116"/>
      <c r="AQ177" s="116"/>
      <c r="AR177" s="116"/>
      <c r="AS177" s="116"/>
      <c r="AT177" s="116"/>
      <c r="AU177" s="116"/>
      <c r="AV177" s="116"/>
      <c r="AW177" s="116"/>
      <c r="AX177" s="116"/>
      <c r="AY177" s="116"/>
      <c r="AZ177" s="116"/>
      <c r="BA177" s="116"/>
      <c r="BB177" s="116"/>
      <c r="BC177" s="116"/>
      <c r="BD177" s="116"/>
      <c r="BE177" s="116"/>
      <c r="BF177" s="116"/>
      <c r="BG177" s="116"/>
      <c r="BH177" s="125"/>
      <c r="BI177" s="499" t="s">
        <v>428</v>
      </c>
      <c r="BJ177" s="500"/>
      <c r="BK177" s="500"/>
      <c r="BL177" s="500"/>
      <c r="BM177" s="500"/>
      <c r="BN177" s="501"/>
      <c r="BO177" s="502" t="s">
        <v>129</v>
      </c>
      <c r="BP177" s="503"/>
      <c r="BQ177" s="503"/>
      <c r="BR177" s="504"/>
      <c r="BS177" s="502" t="s">
        <v>129</v>
      </c>
      <c r="BT177" s="503"/>
      <c r="BU177" s="503"/>
      <c r="BV177" s="504"/>
      <c r="CB177" s="106" t="s">
        <v>658</v>
      </c>
      <c r="CE177" s="120"/>
      <c r="CF177" s="120"/>
      <c r="CG177" s="120"/>
      <c r="CH177" s="120"/>
    </row>
    <row r="178" spans="2:86" ht="15" customHeight="1">
      <c r="B178" s="571"/>
      <c r="C178" s="572"/>
      <c r="D178" s="572"/>
      <c r="E178" s="572"/>
      <c r="F178" s="623"/>
      <c r="G178" s="616" t="s">
        <v>925</v>
      </c>
      <c r="H178" s="617"/>
      <c r="I178" s="617"/>
      <c r="J178" s="617"/>
      <c r="K178" s="618"/>
      <c r="L178" s="622"/>
      <c r="M178" s="622"/>
      <c r="N178" s="622"/>
      <c r="O178" s="622"/>
      <c r="P178" s="622"/>
      <c r="Q178" s="622"/>
      <c r="R178" s="647"/>
      <c r="S178" s="647"/>
      <c r="T178" s="647"/>
      <c r="U178" s="647"/>
      <c r="V178" s="647"/>
      <c r="W178" s="510" t="s">
        <v>74</v>
      </c>
      <c r="X178" s="511"/>
      <c r="Y178" s="600"/>
      <c r="Z178" s="600"/>
      <c r="AA178" s="600"/>
      <c r="AB178" s="600"/>
      <c r="AC178" s="600"/>
      <c r="AD178" s="600"/>
      <c r="AE178" s="600"/>
      <c r="AF178" s="600"/>
      <c r="AG178" s="600"/>
      <c r="AH178" s="600"/>
      <c r="AI178" s="600"/>
      <c r="AJ178" s="600"/>
      <c r="AK178" s="600"/>
      <c r="AL178" s="714"/>
      <c r="AM178" s="510" t="s">
        <v>74</v>
      </c>
      <c r="AN178" s="511"/>
      <c r="AO178" s="531"/>
      <c r="AP178" s="531"/>
      <c r="AQ178" s="531"/>
      <c r="AR178" s="531"/>
      <c r="AS178" s="531"/>
      <c r="AT178" s="531"/>
      <c r="AU178" s="531"/>
      <c r="AV178" s="531"/>
      <c r="AW178" s="531"/>
      <c r="AX178" s="531"/>
      <c r="AY178" s="531"/>
      <c r="AZ178" s="531"/>
      <c r="BA178" s="531"/>
      <c r="BB178" s="531"/>
      <c r="BC178" s="531"/>
      <c r="BD178" s="531"/>
      <c r="BE178" s="531"/>
      <c r="BF178" s="531"/>
      <c r="BG178" s="531"/>
      <c r="BH178" s="615"/>
      <c r="BI178" s="170"/>
      <c r="BJ178" s="112"/>
      <c r="BK178" s="112"/>
      <c r="BL178" s="112"/>
      <c r="BM178" s="112"/>
      <c r="BN178" s="199"/>
      <c r="BO178" s="505" t="s">
        <v>130</v>
      </c>
      <c r="BP178" s="506"/>
      <c r="BQ178" s="506"/>
      <c r="BR178" s="507"/>
      <c r="BS178" s="505" t="s">
        <v>130</v>
      </c>
      <c r="BT178" s="506"/>
      <c r="BU178" s="506"/>
      <c r="BV178" s="507"/>
      <c r="CB178" s="106" t="s">
        <v>659</v>
      </c>
    </row>
    <row r="179" spans="2:86" ht="15" customHeight="1">
      <c r="B179" s="571"/>
      <c r="C179" s="572"/>
      <c r="D179" s="572"/>
      <c r="E179" s="572"/>
      <c r="F179" s="623"/>
      <c r="G179" s="616"/>
      <c r="H179" s="617"/>
      <c r="I179" s="617"/>
      <c r="J179" s="617"/>
      <c r="K179" s="618"/>
      <c r="L179" s="622"/>
      <c r="M179" s="622"/>
      <c r="N179" s="622"/>
      <c r="O179" s="622"/>
      <c r="P179" s="622"/>
      <c r="Q179" s="622"/>
      <c r="R179" s="647"/>
      <c r="S179" s="647"/>
      <c r="T179" s="647"/>
      <c r="U179" s="647"/>
      <c r="V179" s="647"/>
      <c r="W179" s="508" t="s">
        <v>74</v>
      </c>
      <c r="X179" s="509"/>
      <c r="Y179" s="517"/>
      <c r="Z179" s="517"/>
      <c r="AA179" s="517"/>
      <c r="AB179" s="517"/>
      <c r="AC179" s="517"/>
      <c r="AD179" s="517"/>
      <c r="AE179" s="517"/>
      <c r="AF179" s="517"/>
      <c r="AG179" s="517"/>
      <c r="AH179" s="517"/>
      <c r="AI179" s="517"/>
      <c r="AJ179" s="517"/>
      <c r="AK179" s="517"/>
      <c r="AL179" s="518"/>
      <c r="AM179" s="508" t="s">
        <v>74</v>
      </c>
      <c r="AN179" s="509"/>
      <c r="AO179" s="517"/>
      <c r="AP179" s="517"/>
      <c r="AQ179" s="517"/>
      <c r="AR179" s="517"/>
      <c r="AS179" s="517"/>
      <c r="AT179" s="517"/>
      <c r="AU179" s="517"/>
      <c r="AV179" s="517"/>
      <c r="AW179" s="517"/>
      <c r="AX179" s="517"/>
      <c r="AY179" s="517"/>
      <c r="AZ179" s="517"/>
      <c r="BA179" s="517"/>
      <c r="BB179" s="517"/>
      <c r="BC179" s="517"/>
      <c r="BD179" s="517"/>
      <c r="BE179" s="517"/>
      <c r="BF179" s="517"/>
      <c r="BG179" s="517"/>
      <c r="BH179" s="518"/>
      <c r="BI179" s="170"/>
      <c r="BJ179" s="112"/>
      <c r="BK179" s="112"/>
      <c r="BL179" s="112"/>
      <c r="BM179" s="112"/>
      <c r="BN179" s="199"/>
      <c r="BO179" s="418"/>
      <c r="BP179" s="419"/>
      <c r="BQ179" s="419"/>
      <c r="BR179" s="420"/>
      <c r="BS179" s="418"/>
      <c r="BT179" s="419"/>
      <c r="BU179" s="419"/>
      <c r="BV179" s="420"/>
      <c r="CB179" s="106" t="s">
        <v>520</v>
      </c>
    </row>
    <row r="180" spans="2:86" ht="15" customHeight="1">
      <c r="B180" s="571"/>
      <c r="C180" s="572"/>
      <c r="D180" s="572"/>
      <c r="E180" s="572"/>
      <c r="F180" s="623"/>
      <c r="G180" s="616"/>
      <c r="H180" s="617"/>
      <c r="I180" s="617"/>
      <c r="J180" s="617"/>
      <c r="K180" s="618"/>
      <c r="L180" s="622" t="s">
        <v>260</v>
      </c>
      <c r="M180" s="622"/>
      <c r="N180" s="622"/>
      <c r="O180" s="622"/>
      <c r="P180" s="622"/>
      <c r="Q180" s="622"/>
      <c r="R180" s="647" t="s">
        <v>69</v>
      </c>
      <c r="S180" s="647"/>
      <c r="T180" s="647"/>
      <c r="U180" s="647"/>
      <c r="V180" s="647"/>
      <c r="W180" s="512" t="s">
        <v>74</v>
      </c>
      <c r="X180" s="513"/>
      <c r="Y180" s="599"/>
      <c r="Z180" s="599"/>
      <c r="AA180" s="599"/>
      <c r="AB180" s="599"/>
      <c r="AC180" s="599"/>
      <c r="AD180" s="599"/>
      <c r="AE180" s="599"/>
      <c r="AF180" s="599"/>
      <c r="AG180" s="599"/>
      <c r="AH180" s="599"/>
      <c r="AI180" s="599"/>
      <c r="AJ180" s="599"/>
      <c r="AK180" s="599"/>
      <c r="AL180" s="713"/>
      <c r="AM180" s="512" t="s">
        <v>74</v>
      </c>
      <c r="AN180" s="513"/>
      <c r="AO180" s="116" t="s">
        <v>259</v>
      </c>
      <c r="AP180" s="116"/>
      <c r="AQ180" s="116"/>
      <c r="AR180" s="116"/>
      <c r="AS180" s="116"/>
      <c r="AT180" s="116"/>
      <c r="AU180" s="116"/>
      <c r="AV180" s="116"/>
      <c r="AW180" s="116"/>
      <c r="AX180" s="116"/>
      <c r="AY180" s="116"/>
      <c r="AZ180" s="116"/>
      <c r="BA180" s="116"/>
      <c r="BB180" s="116"/>
      <c r="BC180" s="116"/>
      <c r="BD180" s="116"/>
      <c r="BE180" s="116"/>
      <c r="BF180" s="116"/>
      <c r="BG180" s="116"/>
      <c r="BH180" s="125"/>
      <c r="BI180" s="499" t="s">
        <v>428</v>
      </c>
      <c r="BJ180" s="500"/>
      <c r="BK180" s="500"/>
      <c r="BL180" s="500"/>
      <c r="BM180" s="500"/>
      <c r="BN180" s="501"/>
      <c r="BO180" s="502" t="s">
        <v>129</v>
      </c>
      <c r="BP180" s="503"/>
      <c r="BQ180" s="503"/>
      <c r="BR180" s="504"/>
      <c r="BS180" s="502" t="s">
        <v>129</v>
      </c>
      <c r="BT180" s="503"/>
      <c r="BU180" s="503"/>
      <c r="BV180" s="504"/>
      <c r="CB180" s="106" t="s">
        <v>664</v>
      </c>
    </row>
    <row r="181" spans="2:86" ht="15" customHeight="1">
      <c r="B181" s="571"/>
      <c r="C181" s="572"/>
      <c r="D181" s="572"/>
      <c r="E181" s="572"/>
      <c r="F181" s="623"/>
      <c r="G181" s="616"/>
      <c r="H181" s="617"/>
      <c r="I181" s="617"/>
      <c r="J181" s="617"/>
      <c r="K181" s="618"/>
      <c r="L181" s="622"/>
      <c r="M181" s="622"/>
      <c r="N181" s="622"/>
      <c r="O181" s="622"/>
      <c r="P181" s="622"/>
      <c r="Q181" s="622"/>
      <c r="R181" s="647"/>
      <c r="S181" s="647"/>
      <c r="T181" s="647"/>
      <c r="U181" s="647"/>
      <c r="V181" s="647"/>
      <c r="W181" s="510" t="s">
        <v>74</v>
      </c>
      <c r="X181" s="511"/>
      <c r="Y181" s="600"/>
      <c r="Z181" s="600"/>
      <c r="AA181" s="600"/>
      <c r="AB181" s="600"/>
      <c r="AC181" s="600"/>
      <c r="AD181" s="600"/>
      <c r="AE181" s="600"/>
      <c r="AF181" s="600"/>
      <c r="AG181" s="600"/>
      <c r="AH181" s="600"/>
      <c r="AI181" s="600"/>
      <c r="AJ181" s="600"/>
      <c r="AK181" s="600"/>
      <c r="AL181" s="714"/>
      <c r="AM181" s="510" t="s">
        <v>74</v>
      </c>
      <c r="AN181" s="511"/>
      <c r="AO181" s="531"/>
      <c r="AP181" s="531"/>
      <c r="AQ181" s="531"/>
      <c r="AR181" s="531"/>
      <c r="AS181" s="531"/>
      <c r="AT181" s="531"/>
      <c r="AU181" s="531"/>
      <c r="AV181" s="531"/>
      <c r="AW181" s="531"/>
      <c r="AX181" s="531"/>
      <c r="AY181" s="531"/>
      <c r="AZ181" s="531"/>
      <c r="BA181" s="531"/>
      <c r="BB181" s="531"/>
      <c r="BC181" s="531"/>
      <c r="BD181" s="531"/>
      <c r="BE181" s="531"/>
      <c r="BF181" s="531"/>
      <c r="BG181" s="531"/>
      <c r="BH181" s="615"/>
      <c r="BI181" s="170"/>
      <c r="BJ181" s="112"/>
      <c r="BK181" s="112"/>
      <c r="BL181" s="112"/>
      <c r="BM181" s="112"/>
      <c r="BN181" s="199"/>
      <c r="BO181" s="505" t="s">
        <v>130</v>
      </c>
      <c r="BP181" s="506"/>
      <c r="BQ181" s="506"/>
      <c r="BR181" s="507"/>
      <c r="BS181" s="505" t="s">
        <v>130</v>
      </c>
      <c r="BT181" s="506"/>
      <c r="BU181" s="506"/>
      <c r="BV181" s="507"/>
      <c r="CB181" s="106" t="s">
        <v>886</v>
      </c>
    </row>
    <row r="182" spans="2:86" ht="15" customHeight="1">
      <c r="B182" s="571"/>
      <c r="C182" s="572"/>
      <c r="D182" s="572"/>
      <c r="E182" s="572"/>
      <c r="F182" s="623"/>
      <c r="G182" s="616"/>
      <c r="H182" s="617"/>
      <c r="I182" s="617"/>
      <c r="J182" s="617"/>
      <c r="K182" s="618"/>
      <c r="L182" s="622"/>
      <c r="M182" s="622"/>
      <c r="N182" s="622"/>
      <c r="O182" s="622"/>
      <c r="P182" s="622"/>
      <c r="Q182" s="622"/>
      <c r="R182" s="647"/>
      <c r="S182" s="647"/>
      <c r="T182" s="647"/>
      <c r="U182" s="647"/>
      <c r="V182" s="647"/>
      <c r="W182" s="510" t="s">
        <v>74</v>
      </c>
      <c r="X182" s="511"/>
      <c r="Y182" s="531"/>
      <c r="Z182" s="531"/>
      <c r="AA182" s="531"/>
      <c r="AB182" s="531"/>
      <c r="AC182" s="531"/>
      <c r="AD182" s="531"/>
      <c r="AE182" s="531"/>
      <c r="AF182" s="531"/>
      <c r="AG182" s="531"/>
      <c r="AH182" s="531"/>
      <c r="AI182" s="531"/>
      <c r="AJ182" s="531"/>
      <c r="AK182" s="531"/>
      <c r="AL182" s="615"/>
      <c r="AM182" s="510" t="s">
        <v>74</v>
      </c>
      <c r="AN182" s="511"/>
      <c r="AO182" s="531"/>
      <c r="AP182" s="531"/>
      <c r="AQ182" s="531"/>
      <c r="AR182" s="531"/>
      <c r="AS182" s="531"/>
      <c r="AT182" s="531"/>
      <c r="AU182" s="531"/>
      <c r="AV182" s="531"/>
      <c r="AW182" s="531"/>
      <c r="AX182" s="531"/>
      <c r="AY182" s="531"/>
      <c r="AZ182" s="531"/>
      <c r="BA182" s="531"/>
      <c r="BB182" s="531"/>
      <c r="BC182" s="531"/>
      <c r="BD182" s="531"/>
      <c r="BE182" s="531"/>
      <c r="BF182" s="531"/>
      <c r="BG182" s="531"/>
      <c r="BH182" s="615"/>
      <c r="BI182" s="122"/>
      <c r="BJ182" s="120"/>
      <c r="BK182" s="120"/>
      <c r="BL182" s="120"/>
      <c r="BM182" s="120"/>
      <c r="BN182" s="126"/>
      <c r="BO182" s="418"/>
      <c r="BP182" s="419"/>
      <c r="BQ182" s="419"/>
      <c r="BR182" s="420"/>
      <c r="BS182" s="418"/>
      <c r="BT182" s="419"/>
      <c r="BU182" s="419"/>
      <c r="BV182" s="420"/>
    </row>
    <row r="183" spans="2:86" ht="15" customHeight="1">
      <c r="B183" s="573"/>
      <c r="C183" s="574"/>
      <c r="D183" s="574"/>
      <c r="E183" s="574"/>
      <c r="F183" s="624"/>
      <c r="G183" s="619"/>
      <c r="H183" s="620"/>
      <c r="I183" s="620"/>
      <c r="J183" s="620"/>
      <c r="K183" s="621"/>
      <c r="L183" s="622"/>
      <c r="M183" s="622"/>
      <c r="N183" s="622"/>
      <c r="O183" s="622"/>
      <c r="P183" s="622"/>
      <c r="Q183" s="622"/>
      <c r="R183" s="647"/>
      <c r="S183" s="647"/>
      <c r="T183" s="647"/>
      <c r="U183" s="647"/>
      <c r="V183" s="647"/>
      <c r="W183" s="508" t="s">
        <v>74</v>
      </c>
      <c r="X183" s="509"/>
      <c r="Y183" s="517"/>
      <c r="Z183" s="517"/>
      <c r="AA183" s="517"/>
      <c r="AB183" s="517"/>
      <c r="AC183" s="517"/>
      <c r="AD183" s="517"/>
      <c r="AE183" s="517"/>
      <c r="AF183" s="517"/>
      <c r="AG183" s="517"/>
      <c r="AH183" s="517"/>
      <c r="AI183" s="517"/>
      <c r="AJ183" s="517"/>
      <c r="AK183" s="517"/>
      <c r="AL183" s="518"/>
      <c r="AM183" s="508" t="s">
        <v>74</v>
      </c>
      <c r="AN183" s="509"/>
      <c r="AO183" s="517"/>
      <c r="AP183" s="517"/>
      <c r="AQ183" s="517"/>
      <c r="AR183" s="517"/>
      <c r="AS183" s="517"/>
      <c r="AT183" s="517"/>
      <c r="AU183" s="517"/>
      <c r="AV183" s="517"/>
      <c r="AW183" s="517"/>
      <c r="AX183" s="517"/>
      <c r="AY183" s="517"/>
      <c r="AZ183" s="517"/>
      <c r="BA183" s="517"/>
      <c r="BB183" s="517"/>
      <c r="BC183" s="517"/>
      <c r="BD183" s="517"/>
      <c r="BE183" s="517"/>
      <c r="BF183" s="517"/>
      <c r="BG183" s="517"/>
      <c r="BH183" s="518"/>
      <c r="BI183" s="124"/>
      <c r="BJ183" s="121"/>
      <c r="BK183" s="121"/>
      <c r="BL183" s="121"/>
      <c r="BM183" s="121"/>
      <c r="BN183" s="127"/>
      <c r="BO183" s="230"/>
      <c r="BP183" s="231"/>
      <c r="BQ183" s="231"/>
      <c r="BR183" s="232"/>
      <c r="BS183" s="230"/>
      <c r="BT183" s="231"/>
      <c r="BU183" s="231"/>
      <c r="BV183" s="232"/>
    </row>
    <row r="184" spans="2:86" ht="13.5" customHeight="1">
      <c r="C184" s="113"/>
      <c r="D184" s="113"/>
      <c r="H184" s="113"/>
      <c r="BS184" s="114"/>
      <c r="BT184" s="114"/>
      <c r="BU184" s="114"/>
      <c r="BV184" s="114"/>
    </row>
    <row r="185" spans="2:86" ht="13.5" customHeight="1">
      <c r="C185" s="113"/>
      <c r="D185" s="113"/>
      <c r="H185" s="113"/>
      <c r="BS185" s="114"/>
      <c r="BT185" s="114"/>
      <c r="BU185" s="114"/>
      <c r="BV185" s="114"/>
    </row>
    <row r="186" spans="2:86" ht="13.5" customHeight="1">
      <c r="C186" s="113"/>
      <c r="D186" s="113"/>
      <c r="H186" s="113"/>
      <c r="BS186" s="114"/>
      <c r="BT186" s="114"/>
      <c r="BU186" s="114"/>
      <c r="BV186" s="114"/>
    </row>
    <row r="187" spans="2:86" ht="13.5" customHeight="1">
      <c r="C187" s="113"/>
      <c r="D187" s="113"/>
      <c r="H187" s="113"/>
      <c r="BS187" s="114"/>
      <c r="BT187" s="114"/>
      <c r="BU187" s="114"/>
      <c r="BV187" s="114"/>
    </row>
    <row r="188" spans="2:86" ht="13.5" customHeight="1">
      <c r="C188" s="113"/>
      <c r="D188" s="113"/>
      <c r="H188" s="113"/>
      <c r="BS188" s="114"/>
      <c r="BT188" s="114"/>
      <c r="BU188" s="114"/>
      <c r="BV188" s="114"/>
    </row>
    <row r="189" spans="2:86" ht="13.5" customHeight="1">
      <c r="C189" s="113"/>
      <c r="D189" s="113"/>
      <c r="H189" s="113"/>
      <c r="BS189" s="114"/>
      <c r="BT189" s="114"/>
      <c r="BU189" s="114"/>
      <c r="BV189" s="114"/>
    </row>
    <row r="190" spans="2:86" ht="16.5" customHeight="1">
      <c r="B190" s="532" t="s">
        <v>17</v>
      </c>
      <c r="C190" s="532"/>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V190" s="532"/>
      <c r="AW190" s="532"/>
      <c r="AX190" s="532"/>
      <c r="AY190" s="532"/>
      <c r="AZ190" s="532"/>
      <c r="BA190" s="532"/>
      <c r="BB190" s="532"/>
      <c r="BC190" s="532"/>
      <c r="BD190" s="532"/>
      <c r="BE190" s="532"/>
      <c r="BF190" s="532"/>
      <c r="BG190" s="532"/>
      <c r="BH190" s="532"/>
      <c r="BI190" s="532"/>
      <c r="BJ190" s="532"/>
      <c r="BK190" s="532"/>
      <c r="BL190" s="532"/>
      <c r="BM190" s="532"/>
      <c r="BN190" s="532"/>
      <c r="BO190" s="532"/>
      <c r="BP190" s="532"/>
      <c r="BQ190" s="532"/>
      <c r="BR190" s="532"/>
      <c r="BS190" s="532"/>
      <c r="BT190" s="532"/>
      <c r="BU190" s="532"/>
      <c r="BV190" s="532"/>
    </row>
    <row r="191" spans="2:86" ht="13.5">
      <c r="B191" s="106" t="s">
        <v>931</v>
      </c>
      <c r="BO191" s="107" t="s">
        <v>76</v>
      </c>
    </row>
    <row r="192" spans="2:86">
      <c r="B192" s="106" t="s">
        <v>895</v>
      </c>
    </row>
    <row r="193" spans="2:74">
      <c r="B193" s="106" t="s">
        <v>893</v>
      </c>
    </row>
    <row r="195" spans="2:74">
      <c r="B195" s="106" t="s">
        <v>950</v>
      </c>
    </row>
    <row r="196" spans="2:74">
      <c r="B196" s="106" t="s">
        <v>948</v>
      </c>
    </row>
    <row r="197" spans="2:74">
      <c r="B197" s="106" t="s">
        <v>949</v>
      </c>
    </row>
    <row r="198" spans="2:74" ht="12" customHeight="1"/>
    <row r="199" spans="2:74">
      <c r="B199" s="533" t="s">
        <v>124</v>
      </c>
      <c r="C199" s="533"/>
      <c r="D199" s="533"/>
      <c r="E199" s="533"/>
      <c r="F199" s="533"/>
      <c r="G199" s="533"/>
      <c r="H199" s="533"/>
      <c r="I199" s="533"/>
      <c r="J199" s="533"/>
      <c r="K199" s="533"/>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533"/>
      <c r="BK199" s="533"/>
      <c r="BL199" s="533"/>
      <c r="BM199" s="533"/>
      <c r="BN199" s="533"/>
      <c r="BO199" s="533"/>
      <c r="BP199" s="533"/>
      <c r="BQ199" s="533"/>
      <c r="BR199" s="533"/>
      <c r="BS199" s="533"/>
      <c r="BT199" s="533"/>
      <c r="BU199" s="533"/>
      <c r="BV199" s="533"/>
    </row>
    <row r="200" spans="2:74" ht="15.75" customHeight="1">
      <c r="B200" s="520"/>
      <c r="C200" s="520"/>
      <c r="D200" s="520"/>
      <c r="E200" s="520"/>
      <c r="F200" s="520"/>
      <c r="G200" s="521" t="s">
        <v>18</v>
      </c>
      <c r="H200" s="521"/>
      <c r="I200" s="521"/>
      <c r="J200" s="521"/>
      <c r="K200" s="521"/>
      <c r="L200" s="534" t="s">
        <v>334</v>
      </c>
      <c r="M200" s="535"/>
      <c r="N200" s="535"/>
      <c r="O200" s="535"/>
      <c r="P200" s="535"/>
      <c r="Q200" s="536"/>
      <c r="R200" s="521" t="s">
        <v>430</v>
      </c>
      <c r="S200" s="521"/>
      <c r="T200" s="521"/>
      <c r="U200" s="521"/>
      <c r="V200" s="521"/>
      <c r="W200" s="534" t="s">
        <v>801</v>
      </c>
      <c r="X200" s="523"/>
      <c r="Y200" s="523"/>
      <c r="Z200" s="523"/>
      <c r="AA200" s="523"/>
      <c r="AB200" s="523"/>
      <c r="AC200" s="523"/>
      <c r="AD200" s="523"/>
      <c r="AE200" s="523"/>
      <c r="AF200" s="523"/>
      <c r="AG200" s="523"/>
      <c r="AH200" s="523"/>
      <c r="AI200" s="523"/>
      <c r="AJ200" s="523"/>
      <c r="AK200" s="523"/>
      <c r="AL200" s="524"/>
      <c r="AM200" s="522" t="s">
        <v>433</v>
      </c>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c r="BH200" s="524"/>
      <c r="BI200" s="519" t="s">
        <v>19</v>
      </c>
      <c r="BJ200" s="519"/>
      <c r="BK200" s="519"/>
      <c r="BL200" s="519"/>
      <c r="BM200" s="519"/>
      <c r="BN200" s="519"/>
      <c r="BO200" s="520" t="s">
        <v>20</v>
      </c>
      <c r="BP200" s="520"/>
      <c r="BQ200" s="520"/>
      <c r="BR200" s="520"/>
      <c r="BS200" s="520"/>
      <c r="BT200" s="520"/>
      <c r="BU200" s="520"/>
      <c r="BV200" s="520"/>
    </row>
    <row r="201" spans="2:74" ht="15.75" customHeight="1">
      <c r="B201" s="520"/>
      <c r="C201" s="520"/>
      <c r="D201" s="520"/>
      <c r="E201" s="520"/>
      <c r="F201" s="520"/>
      <c r="G201" s="521"/>
      <c r="H201" s="521"/>
      <c r="I201" s="521"/>
      <c r="J201" s="521"/>
      <c r="K201" s="521"/>
      <c r="L201" s="537"/>
      <c r="M201" s="538"/>
      <c r="N201" s="538"/>
      <c r="O201" s="538"/>
      <c r="P201" s="538"/>
      <c r="Q201" s="539"/>
      <c r="R201" s="521"/>
      <c r="S201" s="521"/>
      <c r="T201" s="521"/>
      <c r="U201" s="521"/>
      <c r="V201" s="521"/>
      <c r="W201" s="525"/>
      <c r="X201" s="526"/>
      <c r="Y201" s="526"/>
      <c r="Z201" s="526"/>
      <c r="AA201" s="526"/>
      <c r="AB201" s="526"/>
      <c r="AC201" s="526"/>
      <c r="AD201" s="526"/>
      <c r="AE201" s="526"/>
      <c r="AF201" s="526"/>
      <c r="AG201" s="526"/>
      <c r="AH201" s="526"/>
      <c r="AI201" s="526"/>
      <c r="AJ201" s="526"/>
      <c r="AK201" s="526"/>
      <c r="AL201" s="527"/>
      <c r="AM201" s="525"/>
      <c r="AN201" s="526"/>
      <c r="AO201" s="526"/>
      <c r="AP201" s="526"/>
      <c r="AQ201" s="526"/>
      <c r="AR201" s="526"/>
      <c r="AS201" s="526"/>
      <c r="AT201" s="526"/>
      <c r="AU201" s="526"/>
      <c r="AV201" s="526"/>
      <c r="AW201" s="526"/>
      <c r="AX201" s="526"/>
      <c r="AY201" s="526"/>
      <c r="AZ201" s="526"/>
      <c r="BA201" s="526"/>
      <c r="BB201" s="526"/>
      <c r="BC201" s="526"/>
      <c r="BD201" s="526"/>
      <c r="BE201" s="526"/>
      <c r="BF201" s="526"/>
      <c r="BG201" s="526"/>
      <c r="BH201" s="527"/>
      <c r="BI201" s="525" t="s">
        <v>434</v>
      </c>
      <c r="BJ201" s="526"/>
      <c r="BK201" s="526"/>
      <c r="BL201" s="526"/>
      <c r="BM201" s="526"/>
      <c r="BN201" s="527"/>
      <c r="BO201" s="520" t="s">
        <v>47</v>
      </c>
      <c r="BP201" s="520"/>
      <c r="BQ201" s="520"/>
      <c r="BR201" s="520"/>
      <c r="BS201" s="520" t="s">
        <v>48</v>
      </c>
      <c r="BT201" s="520"/>
      <c r="BU201" s="520"/>
      <c r="BV201" s="520"/>
    </row>
    <row r="202" spans="2:74" ht="15.75" customHeight="1">
      <c r="B202" s="115" t="s">
        <v>77</v>
      </c>
      <c r="C202" s="116"/>
      <c r="D202" s="116"/>
      <c r="E202" s="116"/>
      <c r="F202" s="116"/>
      <c r="G202" s="288" t="s">
        <v>506</v>
      </c>
      <c r="H202" s="311"/>
      <c r="I202" s="311"/>
      <c r="J202" s="311"/>
      <c r="K202" s="311"/>
      <c r="L202" s="540" t="s">
        <v>852</v>
      </c>
      <c r="M202" s="541"/>
      <c r="N202" s="541"/>
      <c r="O202" s="541"/>
      <c r="P202" s="541"/>
      <c r="Q202" s="612"/>
      <c r="R202" s="512" t="s">
        <v>69</v>
      </c>
      <c r="S202" s="513"/>
      <c r="T202" s="513"/>
      <c r="U202" s="513"/>
      <c r="V202" s="514"/>
      <c r="W202" s="512" t="s">
        <v>74</v>
      </c>
      <c r="X202" s="513"/>
      <c r="Y202" s="599"/>
      <c r="Z202" s="599"/>
      <c r="AA202" s="599"/>
      <c r="AB202" s="599"/>
      <c r="AC202" s="599"/>
      <c r="AD202" s="599"/>
      <c r="AE202" s="599"/>
      <c r="AF202" s="599"/>
      <c r="AG202" s="599"/>
      <c r="AH202" s="599"/>
      <c r="AI202" s="599"/>
      <c r="AJ202" s="599"/>
      <c r="AK202" s="599"/>
      <c r="AL202" s="599"/>
      <c r="AM202" s="512" t="s">
        <v>74</v>
      </c>
      <c r="AN202" s="513"/>
      <c r="AO202" s="307" t="s">
        <v>853</v>
      </c>
      <c r="AP202" s="307"/>
      <c r="AQ202" s="307"/>
      <c r="AR202" s="307"/>
      <c r="AS202" s="307"/>
      <c r="AT202" s="307"/>
      <c r="AU202" s="307"/>
      <c r="AV202" s="307"/>
      <c r="AW202" s="307"/>
      <c r="AX202" s="307"/>
      <c r="AY202" s="307"/>
      <c r="AZ202" s="307"/>
      <c r="BA202" s="307"/>
      <c r="BB202" s="307"/>
      <c r="BC202" s="307"/>
      <c r="BD202" s="307"/>
      <c r="BE202" s="307"/>
      <c r="BF202" s="307"/>
      <c r="BG202" s="307"/>
      <c r="BH202" s="440"/>
      <c r="BI202" s="499" t="s">
        <v>434</v>
      </c>
      <c r="BJ202" s="500"/>
      <c r="BK202" s="500"/>
      <c r="BL202" s="500"/>
      <c r="BM202" s="500"/>
      <c r="BN202" s="501"/>
      <c r="BO202" s="502" t="s">
        <v>129</v>
      </c>
      <c r="BP202" s="503"/>
      <c r="BQ202" s="503"/>
      <c r="BR202" s="504"/>
      <c r="BS202" s="502" t="s">
        <v>129</v>
      </c>
      <c r="BT202" s="503"/>
      <c r="BU202" s="503"/>
      <c r="BV202" s="504"/>
    </row>
    <row r="203" spans="2:74" ht="15.75" customHeight="1">
      <c r="B203" s="571" t="s">
        <v>78</v>
      </c>
      <c r="C203" s="572"/>
      <c r="D203" s="572"/>
      <c r="E203" s="572"/>
      <c r="F203" s="623"/>
      <c r="G203" s="635" t="s">
        <v>101</v>
      </c>
      <c r="H203" s="636"/>
      <c r="I203" s="636"/>
      <c r="J203" s="636"/>
      <c r="K203" s="637"/>
      <c r="L203" s="542"/>
      <c r="M203" s="543"/>
      <c r="N203" s="543"/>
      <c r="O203" s="543"/>
      <c r="P203" s="543"/>
      <c r="Q203" s="613"/>
      <c r="R203" s="510"/>
      <c r="S203" s="511"/>
      <c r="T203" s="511"/>
      <c r="U203" s="511"/>
      <c r="V203" s="515"/>
      <c r="W203" s="510" t="s">
        <v>74</v>
      </c>
      <c r="X203" s="511"/>
      <c r="Y203" s="600"/>
      <c r="Z203" s="600"/>
      <c r="AA203" s="600"/>
      <c r="AB203" s="600"/>
      <c r="AC203" s="600"/>
      <c r="AD203" s="600"/>
      <c r="AE203" s="600"/>
      <c r="AF203" s="600"/>
      <c r="AG203" s="600"/>
      <c r="AH203" s="600"/>
      <c r="AI203" s="600"/>
      <c r="AJ203" s="600"/>
      <c r="AK203" s="600"/>
      <c r="AL203" s="600"/>
      <c r="AM203" s="510" t="s">
        <v>74</v>
      </c>
      <c r="AN203" s="511"/>
      <c r="AO203" s="308" t="s">
        <v>854</v>
      </c>
      <c r="AP203" s="308"/>
      <c r="AQ203" s="308"/>
      <c r="AR203" s="308"/>
      <c r="AS203" s="308"/>
      <c r="AT203" s="308"/>
      <c r="AU203" s="308"/>
      <c r="AV203" s="308"/>
      <c r="AW203" s="308"/>
      <c r="AX203" s="308"/>
      <c r="AY203" s="308"/>
      <c r="AZ203" s="308"/>
      <c r="BA203" s="308"/>
      <c r="BB203" s="308"/>
      <c r="BC203" s="308"/>
      <c r="BD203" s="308"/>
      <c r="BE203" s="308"/>
      <c r="BF203" s="308"/>
      <c r="BG203" s="308"/>
      <c r="BH203" s="441"/>
      <c r="BI203" s="428"/>
      <c r="BJ203" s="427"/>
      <c r="BK203" s="427"/>
      <c r="BL203" s="427"/>
      <c r="BM203" s="427"/>
      <c r="BN203" s="429"/>
      <c r="BO203" s="505" t="s">
        <v>130</v>
      </c>
      <c r="BP203" s="506"/>
      <c r="BQ203" s="506"/>
      <c r="BR203" s="507"/>
      <c r="BS203" s="505" t="s">
        <v>130</v>
      </c>
      <c r="BT203" s="506"/>
      <c r="BU203" s="506"/>
      <c r="BV203" s="507"/>
    </row>
    <row r="204" spans="2:74" ht="15.75" customHeight="1">
      <c r="B204" s="571"/>
      <c r="C204" s="572"/>
      <c r="D204" s="572"/>
      <c r="E204" s="572"/>
      <c r="F204" s="623"/>
      <c r="G204" s="635"/>
      <c r="H204" s="636"/>
      <c r="I204" s="636"/>
      <c r="J204" s="636"/>
      <c r="K204" s="637"/>
      <c r="L204" s="544"/>
      <c r="M204" s="545"/>
      <c r="N204" s="545"/>
      <c r="O204" s="545"/>
      <c r="P204" s="545"/>
      <c r="Q204" s="614"/>
      <c r="R204" s="508"/>
      <c r="S204" s="509"/>
      <c r="T204" s="509"/>
      <c r="U204" s="509"/>
      <c r="V204" s="516"/>
      <c r="W204" s="508" t="s">
        <v>74</v>
      </c>
      <c r="X204" s="509"/>
      <c r="Y204" s="517"/>
      <c r="Z204" s="517"/>
      <c r="AA204" s="517"/>
      <c r="AB204" s="517"/>
      <c r="AC204" s="517"/>
      <c r="AD204" s="517"/>
      <c r="AE204" s="517"/>
      <c r="AF204" s="517"/>
      <c r="AG204" s="517"/>
      <c r="AH204" s="517"/>
      <c r="AI204" s="517"/>
      <c r="AJ204" s="517"/>
      <c r="AK204" s="517"/>
      <c r="AL204" s="517"/>
      <c r="AM204" s="508" t="s">
        <v>74</v>
      </c>
      <c r="AN204" s="509"/>
      <c r="AO204" s="517"/>
      <c r="AP204" s="517"/>
      <c r="AQ204" s="517"/>
      <c r="AR204" s="517"/>
      <c r="AS204" s="517"/>
      <c r="AT204" s="517"/>
      <c r="AU204" s="517"/>
      <c r="AV204" s="517"/>
      <c r="AW204" s="517"/>
      <c r="AX204" s="517"/>
      <c r="AY204" s="517"/>
      <c r="AZ204" s="517"/>
      <c r="BA204" s="517"/>
      <c r="BB204" s="517"/>
      <c r="BC204" s="517"/>
      <c r="BD204" s="517"/>
      <c r="BE204" s="517"/>
      <c r="BF204" s="517"/>
      <c r="BG204" s="517"/>
      <c r="BH204" s="518"/>
      <c r="BI204" s="428"/>
      <c r="BJ204" s="427"/>
      <c r="BK204" s="427"/>
      <c r="BL204" s="427"/>
      <c r="BM204" s="427"/>
      <c r="BN204" s="429"/>
      <c r="BO204" s="200"/>
      <c r="BP204" s="201"/>
      <c r="BQ204" s="201"/>
      <c r="BR204" s="202"/>
      <c r="BS204" s="200"/>
      <c r="BT204" s="201"/>
      <c r="BU204" s="201"/>
      <c r="BV204" s="202"/>
    </row>
    <row r="205" spans="2:74" ht="13.5" customHeight="1">
      <c r="B205" s="571"/>
      <c r="C205" s="572"/>
      <c r="D205" s="572"/>
      <c r="E205" s="572"/>
      <c r="F205" s="623"/>
      <c r="G205" s="635"/>
      <c r="H205" s="636"/>
      <c r="I205" s="636"/>
      <c r="J205" s="636"/>
      <c r="K205" s="637"/>
      <c r="L205" s="540" t="s">
        <v>868</v>
      </c>
      <c r="M205" s="541"/>
      <c r="N205" s="541"/>
      <c r="O205" s="541"/>
      <c r="P205" s="541"/>
      <c r="Q205" s="612"/>
      <c r="R205" s="512" t="s">
        <v>69</v>
      </c>
      <c r="S205" s="513"/>
      <c r="T205" s="513"/>
      <c r="U205" s="513"/>
      <c r="V205" s="514"/>
      <c r="W205" s="512" t="s">
        <v>74</v>
      </c>
      <c r="X205" s="513"/>
      <c r="Y205" s="599"/>
      <c r="Z205" s="599"/>
      <c r="AA205" s="599"/>
      <c r="AB205" s="599"/>
      <c r="AC205" s="599"/>
      <c r="AD205" s="599"/>
      <c r="AE205" s="599"/>
      <c r="AF205" s="599"/>
      <c r="AG205" s="599"/>
      <c r="AH205" s="599"/>
      <c r="AI205" s="599"/>
      <c r="AJ205" s="599"/>
      <c r="AK205" s="599"/>
      <c r="AL205" s="599"/>
      <c r="AM205" s="512" t="s">
        <v>74</v>
      </c>
      <c r="AN205" s="513"/>
      <c r="AO205" s="307" t="s">
        <v>869</v>
      </c>
      <c r="AP205" s="307"/>
      <c r="AQ205" s="307"/>
      <c r="AR205" s="307"/>
      <c r="AS205" s="307"/>
      <c r="AT205" s="307"/>
      <c r="AU205" s="307"/>
      <c r="AV205" s="307"/>
      <c r="AW205" s="307"/>
      <c r="AX205" s="307"/>
      <c r="AY205" s="307"/>
      <c r="AZ205" s="307"/>
      <c r="BA205" s="307"/>
      <c r="BB205" s="307"/>
      <c r="BC205" s="307"/>
      <c r="BD205" s="307"/>
      <c r="BE205" s="307"/>
      <c r="BF205" s="307"/>
      <c r="BG205" s="307"/>
      <c r="BH205" s="440"/>
      <c r="BI205" s="499" t="s">
        <v>434</v>
      </c>
      <c r="BJ205" s="500"/>
      <c r="BK205" s="500"/>
      <c r="BL205" s="500"/>
      <c r="BM205" s="500"/>
      <c r="BN205" s="501"/>
      <c r="BO205" s="502" t="s">
        <v>129</v>
      </c>
      <c r="BP205" s="503"/>
      <c r="BQ205" s="503"/>
      <c r="BR205" s="504"/>
      <c r="BS205" s="502" t="s">
        <v>129</v>
      </c>
      <c r="BT205" s="503"/>
      <c r="BU205" s="503"/>
      <c r="BV205" s="504"/>
    </row>
    <row r="206" spans="2:74" ht="13.5" customHeight="1">
      <c r="B206" s="571"/>
      <c r="C206" s="572"/>
      <c r="D206" s="572"/>
      <c r="E206" s="572"/>
      <c r="F206" s="623"/>
      <c r="G206" s="635"/>
      <c r="H206" s="636"/>
      <c r="I206" s="636"/>
      <c r="J206" s="636"/>
      <c r="K206" s="637"/>
      <c r="L206" s="542"/>
      <c r="M206" s="543"/>
      <c r="N206" s="543"/>
      <c r="O206" s="543"/>
      <c r="P206" s="543"/>
      <c r="Q206" s="613"/>
      <c r="R206" s="510"/>
      <c r="S206" s="511"/>
      <c r="T206" s="511"/>
      <c r="U206" s="511"/>
      <c r="V206" s="515"/>
      <c r="W206" s="510" t="s">
        <v>74</v>
      </c>
      <c r="X206" s="511"/>
      <c r="Y206" s="600"/>
      <c r="Z206" s="600"/>
      <c r="AA206" s="600"/>
      <c r="AB206" s="600"/>
      <c r="AC206" s="600"/>
      <c r="AD206" s="600"/>
      <c r="AE206" s="600"/>
      <c r="AF206" s="600"/>
      <c r="AG206" s="600"/>
      <c r="AH206" s="600"/>
      <c r="AI206" s="600"/>
      <c r="AJ206" s="600"/>
      <c r="AK206" s="600"/>
      <c r="AL206" s="600"/>
      <c r="AM206" s="510" t="s">
        <v>74</v>
      </c>
      <c r="AN206" s="511"/>
      <c r="AO206" s="308" t="s">
        <v>870</v>
      </c>
      <c r="AP206" s="308"/>
      <c r="AQ206" s="308"/>
      <c r="AR206" s="308"/>
      <c r="AS206" s="308"/>
      <c r="AT206" s="308"/>
      <c r="AU206" s="308"/>
      <c r="AV206" s="308"/>
      <c r="AW206" s="308"/>
      <c r="AX206" s="308"/>
      <c r="AY206" s="308"/>
      <c r="AZ206" s="308"/>
      <c r="BA206" s="308"/>
      <c r="BB206" s="308"/>
      <c r="BC206" s="308"/>
      <c r="BD206" s="308"/>
      <c r="BE206" s="308"/>
      <c r="BF206" s="308"/>
      <c r="BG206" s="308"/>
      <c r="BH206" s="441"/>
      <c r="BI206" s="481"/>
      <c r="BJ206" s="480"/>
      <c r="BK206" s="480"/>
      <c r="BL206" s="480"/>
      <c r="BM206" s="480"/>
      <c r="BN206" s="482"/>
      <c r="BO206" s="505" t="s">
        <v>130</v>
      </c>
      <c r="BP206" s="506"/>
      <c r="BQ206" s="506"/>
      <c r="BR206" s="507"/>
      <c r="BS206" s="505" t="s">
        <v>130</v>
      </c>
      <c r="BT206" s="506"/>
      <c r="BU206" s="506"/>
      <c r="BV206" s="507"/>
    </row>
    <row r="207" spans="2:74" ht="13.5" customHeight="1">
      <c r="B207" s="573"/>
      <c r="C207" s="574"/>
      <c r="D207" s="574"/>
      <c r="E207" s="574"/>
      <c r="F207" s="624"/>
      <c r="G207" s="638"/>
      <c r="H207" s="639"/>
      <c r="I207" s="639"/>
      <c r="J207" s="639"/>
      <c r="K207" s="640"/>
      <c r="L207" s="544"/>
      <c r="M207" s="545"/>
      <c r="N207" s="545"/>
      <c r="O207" s="545"/>
      <c r="P207" s="545"/>
      <c r="Q207" s="614"/>
      <c r="R207" s="508"/>
      <c r="S207" s="509"/>
      <c r="T207" s="509"/>
      <c r="U207" s="509"/>
      <c r="V207" s="516"/>
      <c r="W207" s="508" t="s">
        <v>74</v>
      </c>
      <c r="X207" s="509"/>
      <c r="Y207" s="517"/>
      <c r="Z207" s="517"/>
      <c r="AA207" s="517"/>
      <c r="AB207" s="517"/>
      <c r="AC207" s="517"/>
      <c r="AD207" s="517"/>
      <c r="AE207" s="517"/>
      <c r="AF207" s="517"/>
      <c r="AG207" s="517"/>
      <c r="AH207" s="517"/>
      <c r="AI207" s="517"/>
      <c r="AJ207" s="517"/>
      <c r="AK207" s="517"/>
      <c r="AL207" s="517"/>
      <c r="AM207" s="508" t="s">
        <v>74</v>
      </c>
      <c r="AN207" s="509"/>
      <c r="AO207" s="517"/>
      <c r="AP207" s="517"/>
      <c r="AQ207" s="517"/>
      <c r="AR207" s="517"/>
      <c r="AS207" s="517"/>
      <c r="AT207" s="517"/>
      <c r="AU207" s="517"/>
      <c r="AV207" s="517"/>
      <c r="AW207" s="517"/>
      <c r="AX207" s="517"/>
      <c r="AY207" s="517"/>
      <c r="AZ207" s="517"/>
      <c r="BA207" s="517"/>
      <c r="BB207" s="517"/>
      <c r="BC207" s="517"/>
      <c r="BD207" s="517"/>
      <c r="BE207" s="517"/>
      <c r="BF207" s="517"/>
      <c r="BG207" s="517"/>
      <c r="BH207" s="518"/>
      <c r="BI207" s="396"/>
      <c r="BJ207" s="397"/>
      <c r="BK207" s="397"/>
      <c r="BL207" s="397"/>
      <c r="BM207" s="397"/>
      <c r="BN207" s="398"/>
      <c r="BO207" s="203"/>
      <c r="BP207" s="204"/>
      <c r="BQ207" s="204"/>
      <c r="BR207" s="205"/>
      <c r="BS207" s="203"/>
      <c r="BT207" s="204"/>
      <c r="BU207" s="204"/>
      <c r="BV207" s="205"/>
    </row>
    <row r="208" spans="2:74" ht="15.75" customHeight="1">
      <c r="B208" s="115" t="s">
        <v>147</v>
      </c>
      <c r="C208" s="116"/>
      <c r="D208" s="116"/>
      <c r="E208" s="116"/>
      <c r="F208" s="125"/>
      <c r="G208" s="288" t="s">
        <v>508</v>
      </c>
      <c r="H208" s="311"/>
      <c r="I208" s="311"/>
      <c r="J208" s="311"/>
      <c r="K208" s="312"/>
      <c r="L208" s="641" t="s">
        <v>672</v>
      </c>
      <c r="M208" s="642"/>
      <c r="N208" s="642"/>
      <c r="O208" s="642"/>
      <c r="P208" s="642"/>
      <c r="Q208" s="643"/>
      <c r="R208" s="512" t="s">
        <v>69</v>
      </c>
      <c r="S208" s="513"/>
      <c r="T208" s="513"/>
      <c r="U208" s="513"/>
      <c r="V208" s="514"/>
      <c r="W208" s="510" t="s">
        <v>74</v>
      </c>
      <c r="X208" s="511"/>
      <c r="Y208" s="599"/>
      <c r="Z208" s="599"/>
      <c r="AA208" s="599"/>
      <c r="AB208" s="599"/>
      <c r="AC208" s="599"/>
      <c r="AD208" s="599"/>
      <c r="AE208" s="599"/>
      <c r="AF208" s="599"/>
      <c r="AG208" s="599"/>
      <c r="AH208" s="599"/>
      <c r="AI208" s="599"/>
      <c r="AJ208" s="599"/>
      <c r="AK208" s="599"/>
      <c r="AL208" s="599"/>
      <c r="AM208" s="512" t="s">
        <v>74</v>
      </c>
      <c r="AN208" s="513"/>
      <c r="AO208" s="314" t="s">
        <v>675</v>
      </c>
      <c r="AP208" s="314"/>
      <c r="AQ208" s="314"/>
      <c r="AR208" s="314"/>
      <c r="AS208" s="314"/>
      <c r="AT208" s="314"/>
      <c r="AU208" s="314"/>
      <c r="AV208" s="314"/>
      <c r="AW208" s="314"/>
      <c r="AX208" s="314"/>
      <c r="AY208" s="314"/>
      <c r="AZ208" s="314"/>
      <c r="BA208" s="314"/>
      <c r="BB208" s="314"/>
      <c r="BC208" s="314"/>
      <c r="BD208" s="314"/>
      <c r="BE208" s="314"/>
      <c r="BF208" s="314"/>
      <c r="BG208" s="314"/>
      <c r="BH208" s="323"/>
      <c r="BI208" s="499" t="s">
        <v>434</v>
      </c>
      <c r="BJ208" s="500"/>
      <c r="BK208" s="500"/>
      <c r="BL208" s="500"/>
      <c r="BM208" s="500"/>
      <c r="BN208" s="501"/>
      <c r="BO208" s="502" t="s">
        <v>129</v>
      </c>
      <c r="BP208" s="503"/>
      <c r="BQ208" s="503"/>
      <c r="BR208" s="504"/>
      <c r="BS208" s="502" t="s">
        <v>129</v>
      </c>
      <c r="BT208" s="503"/>
      <c r="BU208" s="503"/>
      <c r="BV208" s="504"/>
    </row>
    <row r="209" spans="2:74" ht="15.75" customHeight="1">
      <c r="B209" s="571" t="s">
        <v>146</v>
      </c>
      <c r="C209" s="572"/>
      <c r="D209" s="572"/>
      <c r="E209" s="572"/>
      <c r="F209" s="623"/>
      <c r="G209" s="635" t="s">
        <v>159</v>
      </c>
      <c r="H209" s="636"/>
      <c r="I209" s="636"/>
      <c r="J209" s="636"/>
      <c r="K209" s="637"/>
      <c r="L209" s="644"/>
      <c r="M209" s="645"/>
      <c r="N209" s="645"/>
      <c r="O209" s="645"/>
      <c r="P209" s="645"/>
      <c r="Q209" s="646"/>
      <c r="R209" s="510"/>
      <c r="S209" s="511"/>
      <c r="T209" s="511"/>
      <c r="U209" s="511"/>
      <c r="V209" s="515"/>
      <c r="W209" s="510" t="s">
        <v>74</v>
      </c>
      <c r="X209" s="511"/>
      <c r="Y209" s="600"/>
      <c r="Z209" s="600"/>
      <c r="AA209" s="600"/>
      <c r="AB209" s="600"/>
      <c r="AC209" s="600"/>
      <c r="AD209" s="600"/>
      <c r="AE209" s="600"/>
      <c r="AF209" s="600"/>
      <c r="AG209" s="600"/>
      <c r="AH209" s="600"/>
      <c r="AI209" s="600"/>
      <c r="AJ209" s="600"/>
      <c r="AK209" s="600"/>
      <c r="AL209" s="600"/>
      <c r="AM209" s="510" t="s">
        <v>74</v>
      </c>
      <c r="AN209" s="511"/>
      <c r="AO209" s="321" t="s">
        <v>625</v>
      </c>
      <c r="AP209" s="321"/>
      <c r="AQ209" s="321"/>
      <c r="AR209" s="321"/>
      <c r="AS209" s="321"/>
      <c r="AT209" s="321"/>
      <c r="AU209" s="321"/>
      <c r="AV209" s="321"/>
      <c r="AW209" s="321"/>
      <c r="AX209" s="321"/>
      <c r="AY209" s="321"/>
      <c r="AZ209" s="321"/>
      <c r="BA209" s="321"/>
      <c r="BB209" s="321"/>
      <c r="BC209" s="321"/>
      <c r="BD209" s="321"/>
      <c r="BE209" s="321"/>
      <c r="BF209" s="321"/>
      <c r="BG209" s="321"/>
      <c r="BH209" s="325"/>
      <c r="BI209" s="122"/>
      <c r="BJ209" s="120"/>
      <c r="BK209" s="120"/>
      <c r="BL209" s="120"/>
      <c r="BM209" s="120"/>
      <c r="BN209" s="126"/>
      <c r="BO209" s="505" t="s">
        <v>130</v>
      </c>
      <c r="BP209" s="506"/>
      <c r="BQ209" s="506"/>
      <c r="BR209" s="507"/>
      <c r="BS209" s="505" t="s">
        <v>130</v>
      </c>
      <c r="BT209" s="506"/>
      <c r="BU209" s="506"/>
      <c r="BV209" s="507"/>
    </row>
    <row r="210" spans="2:74" ht="15.75" customHeight="1">
      <c r="B210" s="571"/>
      <c r="C210" s="572"/>
      <c r="D210" s="572"/>
      <c r="E210" s="572"/>
      <c r="F210" s="623"/>
      <c r="G210" s="635"/>
      <c r="H210" s="636"/>
      <c r="I210" s="636"/>
      <c r="J210" s="636"/>
      <c r="K210" s="637"/>
      <c r="L210" s="326"/>
      <c r="M210" s="327"/>
      <c r="N210" s="327"/>
      <c r="O210" s="327"/>
      <c r="P210" s="327"/>
      <c r="Q210" s="328"/>
      <c r="R210" s="510"/>
      <c r="S210" s="511"/>
      <c r="T210" s="511"/>
      <c r="U210" s="511"/>
      <c r="V210" s="515"/>
      <c r="W210" s="510" t="s">
        <v>74</v>
      </c>
      <c r="X210" s="511"/>
      <c r="Y210" s="531"/>
      <c r="Z210" s="531"/>
      <c r="AA210" s="531"/>
      <c r="AB210" s="531"/>
      <c r="AC210" s="531"/>
      <c r="AD210" s="531"/>
      <c r="AE210" s="531"/>
      <c r="AF210" s="531"/>
      <c r="AG210" s="531"/>
      <c r="AH210" s="531"/>
      <c r="AI210" s="531"/>
      <c r="AJ210" s="531"/>
      <c r="AK210" s="531"/>
      <c r="AL210" s="531"/>
      <c r="AM210" s="319"/>
      <c r="AN210" s="320"/>
      <c r="AO210" s="321" t="s">
        <v>626</v>
      </c>
      <c r="AP210" s="321"/>
      <c r="AQ210" s="321"/>
      <c r="AR210" s="321"/>
      <c r="AS210" s="321"/>
      <c r="AT210" s="321"/>
      <c r="AU210" s="321"/>
      <c r="AV210" s="321"/>
      <c r="AW210" s="321"/>
      <c r="AX210" s="321"/>
      <c r="AY210" s="321"/>
      <c r="AZ210" s="321"/>
      <c r="BA210" s="321"/>
      <c r="BB210" s="321"/>
      <c r="BC210" s="321"/>
      <c r="BD210" s="321"/>
      <c r="BE210" s="321"/>
      <c r="BF210" s="321"/>
      <c r="BG210" s="321"/>
      <c r="BH210" s="325"/>
      <c r="BI210" s="122"/>
      <c r="BJ210" s="120"/>
      <c r="BK210" s="120"/>
      <c r="BL210" s="120"/>
      <c r="BM210" s="120"/>
      <c r="BN210" s="126"/>
      <c r="BO210" s="200"/>
      <c r="BP210" s="201"/>
      <c r="BQ210" s="201"/>
      <c r="BR210" s="202"/>
      <c r="BS210" s="200"/>
      <c r="BT210" s="201"/>
      <c r="BU210" s="201"/>
      <c r="BV210" s="202"/>
    </row>
    <row r="211" spans="2:74" ht="15.75" customHeight="1">
      <c r="B211" s="571"/>
      <c r="C211" s="572"/>
      <c r="D211" s="572"/>
      <c r="E211" s="572"/>
      <c r="F211" s="623"/>
      <c r="G211" s="635"/>
      <c r="H211" s="636"/>
      <c r="I211" s="636"/>
      <c r="J211" s="636"/>
      <c r="K211" s="637"/>
      <c r="L211" s="329"/>
      <c r="M211" s="330"/>
      <c r="N211" s="330"/>
      <c r="O211" s="330"/>
      <c r="P211" s="330"/>
      <c r="Q211" s="332" t="s">
        <v>565</v>
      </c>
      <c r="R211" s="508"/>
      <c r="S211" s="509"/>
      <c r="T211" s="509"/>
      <c r="U211" s="509"/>
      <c r="V211" s="516"/>
      <c r="W211" s="508" t="s">
        <v>74</v>
      </c>
      <c r="X211" s="509"/>
      <c r="Y211" s="517"/>
      <c r="Z211" s="517"/>
      <c r="AA211" s="517"/>
      <c r="AB211" s="517"/>
      <c r="AC211" s="517"/>
      <c r="AD211" s="517"/>
      <c r="AE211" s="517"/>
      <c r="AF211" s="517"/>
      <c r="AG211" s="517"/>
      <c r="AH211" s="517"/>
      <c r="AI211" s="517"/>
      <c r="AJ211" s="517"/>
      <c r="AK211" s="517"/>
      <c r="AL211" s="517"/>
      <c r="AM211" s="508" t="s">
        <v>74</v>
      </c>
      <c r="AN211" s="509"/>
      <c r="AO211" s="318" t="s">
        <v>627</v>
      </c>
      <c r="AP211" s="318"/>
      <c r="AQ211" s="318"/>
      <c r="AR211" s="318"/>
      <c r="AS211" s="318"/>
      <c r="AT211" s="318"/>
      <c r="AU211" s="318"/>
      <c r="AV211" s="318"/>
      <c r="AW211" s="318"/>
      <c r="AX211" s="318"/>
      <c r="AY211" s="318"/>
      <c r="AZ211" s="318"/>
      <c r="BA211" s="318"/>
      <c r="BB211" s="318"/>
      <c r="BC211" s="318"/>
      <c r="BD211" s="318"/>
      <c r="BE211" s="318"/>
      <c r="BF211" s="318"/>
      <c r="BG211" s="318"/>
      <c r="BH211" s="331"/>
      <c r="BI211" s="122"/>
      <c r="BJ211" s="120"/>
      <c r="BK211" s="120"/>
      <c r="BL211" s="120"/>
      <c r="BM211" s="120"/>
      <c r="BN211" s="126"/>
      <c r="BO211" s="200"/>
      <c r="BP211" s="201"/>
      <c r="BQ211" s="201"/>
      <c r="BR211" s="202"/>
      <c r="BS211" s="200"/>
      <c r="BT211" s="201"/>
      <c r="BU211" s="201"/>
      <c r="BV211" s="202"/>
    </row>
    <row r="212" spans="2:74" ht="15.75" customHeight="1">
      <c r="B212" s="571"/>
      <c r="C212" s="572"/>
      <c r="D212" s="572"/>
      <c r="E212" s="572"/>
      <c r="F212" s="623"/>
      <c r="G212" s="635"/>
      <c r="H212" s="636"/>
      <c r="I212" s="636"/>
      <c r="J212" s="636"/>
      <c r="K212" s="637"/>
      <c r="L212" s="644" t="s">
        <v>678</v>
      </c>
      <c r="M212" s="645"/>
      <c r="N212" s="645"/>
      <c r="O212" s="645"/>
      <c r="P212" s="645"/>
      <c r="Q212" s="646"/>
      <c r="R212" s="512" t="s">
        <v>69</v>
      </c>
      <c r="S212" s="513"/>
      <c r="T212" s="513"/>
      <c r="U212" s="513"/>
      <c r="V212" s="514"/>
      <c r="W212" s="510" t="s">
        <v>74</v>
      </c>
      <c r="X212" s="511"/>
      <c r="Y212" s="600"/>
      <c r="Z212" s="600"/>
      <c r="AA212" s="600"/>
      <c r="AB212" s="600"/>
      <c r="AC212" s="600"/>
      <c r="AD212" s="600"/>
      <c r="AE212" s="600"/>
      <c r="AF212" s="600"/>
      <c r="AG212" s="600"/>
      <c r="AH212" s="600"/>
      <c r="AI212" s="600"/>
      <c r="AJ212" s="600"/>
      <c r="AK212" s="600"/>
      <c r="AL212" s="600"/>
      <c r="AM212" s="512" t="s">
        <v>74</v>
      </c>
      <c r="AN212" s="513"/>
      <c r="AO212" s="321" t="s">
        <v>679</v>
      </c>
      <c r="AP212" s="321"/>
      <c r="AQ212" s="321"/>
      <c r="AR212" s="321"/>
      <c r="AS212" s="321"/>
      <c r="AT212" s="321"/>
      <c r="AU212" s="321"/>
      <c r="AV212" s="321"/>
      <c r="AW212" s="321"/>
      <c r="AX212" s="321"/>
      <c r="AY212" s="321"/>
      <c r="AZ212" s="321"/>
      <c r="BA212" s="321"/>
      <c r="BB212" s="321"/>
      <c r="BC212" s="321"/>
      <c r="BD212" s="321"/>
      <c r="BE212" s="321"/>
      <c r="BF212" s="321"/>
      <c r="BG212" s="321"/>
      <c r="BH212" s="325"/>
      <c r="BI212" s="499" t="s">
        <v>434</v>
      </c>
      <c r="BJ212" s="500"/>
      <c r="BK212" s="500"/>
      <c r="BL212" s="500"/>
      <c r="BM212" s="500"/>
      <c r="BN212" s="501"/>
      <c r="BO212" s="502" t="s">
        <v>129</v>
      </c>
      <c r="BP212" s="503"/>
      <c r="BQ212" s="503"/>
      <c r="BR212" s="504"/>
      <c r="BS212" s="502" t="s">
        <v>129</v>
      </c>
      <c r="BT212" s="503"/>
      <c r="BU212" s="503"/>
      <c r="BV212" s="504"/>
    </row>
    <row r="213" spans="2:74" ht="15.75" customHeight="1">
      <c r="B213" s="571"/>
      <c r="C213" s="572"/>
      <c r="D213" s="572"/>
      <c r="E213" s="572"/>
      <c r="F213" s="623"/>
      <c r="G213" s="635"/>
      <c r="H213" s="636"/>
      <c r="I213" s="636"/>
      <c r="J213" s="636"/>
      <c r="K213" s="637"/>
      <c r="L213" s="644"/>
      <c r="M213" s="645"/>
      <c r="N213" s="645"/>
      <c r="O213" s="645"/>
      <c r="P213" s="645"/>
      <c r="Q213" s="646"/>
      <c r="R213" s="510"/>
      <c r="S213" s="511"/>
      <c r="T213" s="511"/>
      <c r="U213" s="511"/>
      <c r="V213" s="515"/>
      <c r="W213" s="510" t="s">
        <v>74</v>
      </c>
      <c r="X213" s="511"/>
      <c r="Y213" s="600"/>
      <c r="Z213" s="600"/>
      <c r="AA213" s="600"/>
      <c r="AB213" s="600"/>
      <c r="AC213" s="600"/>
      <c r="AD213" s="600"/>
      <c r="AE213" s="600"/>
      <c r="AF213" s="600"/>
      <c r="AG213" s="600"/>
      <c r="AH213" s="600"/>
      <c r="AI213" s="600"/>
      <c r="AJ213" s="600"/>
      <c r="AK213" s="600"/>
      <c r="AL213" s="600"/>
      <c r="AM213" s="319"/>
      <c r="AN213" s="320"/>
      <c r="AO213" s="321" t="s">
        <v>680</v>
      </c>
      <c r="AP213" s="321"/>
      <c r="AQ213" s="321"/>
      <c r="AR213" s="321"/>
      <c r="AS213" s="321"/>
      <c r="AT213" s="321"/>
      <c r="AU213" s="321"/>
      <c r="AV213" s="321"/>
      <c r="AW213" s="321"/>
      <c r="AX213" s="321"/>
      <c r="AY213" s="321"/>
      <c r="AZ213" s="321"/>
      <c r="BA213" s="321"/>
      <c r="BB213" s="321"/>
      <c r="BC213" s="321"/>
      <c r="BD213" s="321"/>
      <c r="BE213" s="321"/>
      <c r="BF213" s="321"/>
      <c r="BG213" s="321"/>
      <c r="BH213" s="325"/>
      <c r="BI213" s="481"/>
      <c r="BJ213" s="480"/>
      <c r="BK213" s="480"/>
      <c r="BL213" s="480"/>
      <c r="BM213" s="480"/>
      <c r="BN213" s="482"/>
      <c r="BO213" s="505" t="s">
        <v>130</v>
      </c>
      <c r="BP213" s="506"/>
      <c r="BQ213" s="506"/>
      <c r="BR213" s="507"/>
      <c r="BS213" s="505" t="s">
        <v>130</v>
      </c>
      <c r="BT213" s="506"/>
      <c r="BU213" s="506"/>
      <c r="BV213" s="507"/>
    </row>
    <row r="214" spans="2:74" ht="15.75" customHeight="1">
      <c r="B214" s="571"/>
      <c r="C214" s="572"/>
      <c r="D214" s="572"/>
      <c r="E214" s="572"/>
      <c r="F214" s="623"/>
      <c r="G214" s="635"/>
      <c r="H214" s="636"/>
      <c r="I214" s="636"/>
      <c r="J214" s="636"/>
      <c r="K214" s="637"/>
      <c r="L214" s="326"/>
      <c r="M214" s="327"/>
      <c r="N214" s="327"/>
      <c r="O214" s="327"/>
      <c r="P214" s="327"/>
      <c r="Q214" s="328"/>
      <c r="R214" s="510"/>
      <c r="S214" s="511"/>
      <c r="T214" s="511"/>
      <c r="U214" s="511"/>
      <c r="V214" s="515"/>
      <c r="W214" s="510" t="s">
        <v>74</v>
      </c>
      <c r="X214" s="511"/>
      <c r="Y214" s="600"/>
      <c r="Z214" s="600"/>
      <c r="AA214" s="600"/>
      <c r="AB214" s="600"/>
      <c r="AC214" s="600"/>
      <c r="AD214" s="600"/>
      <c r="AE214" s="600"/>
      <c r="AF214" s="600"/>
      <c r="AG214" s="600"/>
      <c r="AH214" s="600"/>
      <c r="AI214" s="600"/>
      <c r="AJ214" s="600"/>
      <c r="AK214" s="600"/>
      <c r="AL214" s="600"/>
      <c r="AM214" s="319"/>
      <c r="AN214" s="320"/>
      <c r="AO214" s="321" t="s">
        <v>681</v>
      </c>
      <c r="AP214" s="321"/>
      <c r="AQ214" s="321"/>
      <c r="AR214" s="321"/>
      <c r="AS214" s="321"/>
      <c r="AT214" s="321"/>
      <c r="AU214" s="321"/>
      <c r="AV214" s="321"/>
      <c r="AW214" s="321"/>
      <c r="AX214" s="321"/>
      <c r="AY214" s="321"/>
      <c r="AZ214" s="321"/>
      <c r="BA214" s="321"/>
      <c r="BB214" s="321"/>
      <c r="BC214" s="321"/>
      <c r="BD214" s="321"/>
      <c r="BE214" s="321"/>
      <c r="BF214" s="321"/>
      <c r="BG214" s="321"/>
      <c r="BH214" s="325"/>
      <c r="BI214" s="122"/>
      <c r="BJ214" s="120"/>
      <c r="BK214" s="120"/>
      <c r="BL214" s="120"/>
      <c r="BM214" s="120"/>
      <c r="BN214" s="126"/>
      <c r="BO214" s="200"/>
      <c r="BP214" s="201"/>
      <c r="BQ214" s="201"/>
      <c r="BR214" s="202"/>
      <c r="BS214" s="200"/>
      <c r="BT214" s="201"/>
      <c r="BU214" s="201"/>
      <c r="BV214" s="202"/>
    </row>
    <row r="215" spans="2:74" ht="15.75" customHeight="1">
      <c r="B215" s="571"/>
      <c r="C215" s="572"/>
      <c r="D215" s="572"/>
      <c r="E215" s="572"/>
      <c r="F215" s="623"/>
      <c r="G215" s="635"/>
      <c r="H215" s="636"/>
      <c r="I215" s="636"/>
      <c r="J215" s="636"/>
      <c r="K215" s="637"/>
      <c r="L215" s="326"/>
      <c r="M215" s="327"/>
      <c r="N215" s="327"/>
      <c r="O215" s="327"/>
      <c r="P215" s="327"/>
      <c r="Q215" s="328"/>
      <c r="R215" s="510"/>
      <c r="S215" s="511"/>
      <c r="T215" s="511"/>
      <c r="U215" s="511"/>
      <c r="V215" s="515"/>
      <c r="W215" s="510" t="s">
        <v>74</v>
      </c>
      <c r="X215" s="511"/>
      <c r="Y215" s="600"/>
      <c r="Z215" s="600"/>
      <c r="AA215" s="600"/>
      <c r="AB215" s="600"/>
      <c r="AC215" s="600"/>
      <c r="AD215" s="600"/>
      <c r="AE215" s="600"/>
      <c r="AF215" s="600"/>
      <c r="AG215" s="600"/>
      <c r="AH215" s="600"/>
      <c r="AI215" s="600"/>
      <c r="AJ215" s="600"/>
      <c r="AK215" s="600"/>
      <c r="AL215" s="600"/>
      <c r="AM215" s="319"/>
      <c r="AN215" s="320"/>
      <c r="AO215" s="321" t="s">
        <v>682</v>
      </c>
      <c r="AP215" s="321"/>
      <c r="AQ215" s="321"/>
      <c r="AR215" s="321"/>
      <c r="AS215" s="321"/>
      <c r="AT215" s="321"/>
      <c r="AU215" s="321"/>
      <c r="AV215" s="321"/>
      <c r="AW215" s="321"/>
      <c r="AX215" s="321"/>
      <c r="AY215" s="321"/>
      <c r="AZ215" s="321"/>
      <c r="BA215" s="321"/>
      <c r="BB215" s="321"/>
      <c r="BC215" s="321"/>
      <c r="BD215" s="321"/>
      <c r="BE215" s="321"/>
      <c r="BF215" s="321"/>
      <c r="BG215" s="321"/>
      <c r="BH215" s="325"/>
      <c r="BI215" s="122"/>
      <c r="BJ215" s="120"/>
      <c r="BK215" s="120"/>
      <c r="BL215" s="120"/>
      <c r="BM215" s="120"/>
      <c r="BN215" s="126"/>
      <c r="BO215" s="200"/>
      <c r="BP215" s="201"/>
      <c r="BQ215" s="201"/>
      <c r="BR215" s="202"/>
      <c r="BS215" s="200"/>
      <c r="BT215" s="201"/>
      <c r="BU215" s="201"/>
      <c r="BV215" s="202"/>
    </row>
    <row r="216" spans="2:74" ht="15.75" customHeight="1">
      <c r="B216" s="571"/>
      <c r="C216" s="572"/>
      <c r="D216" s="572"/>
      <c r="E216" s="572"/>
      <c r="F216" s="623"/>
      <c r="G216" s="635"/>
      <c r="H216" s="636"/>
      <c r="I216" s="636"/>
      <c r="J216" s="636"/>
      <c r="K216" s="637"/>
      <c r="L216" s="326"/>
      <c r="M216" s="327"/>
      <c r="N216" s="327"/>
      <c r="O216" s="327"/>
      <c r="P216" s="327"/>
      <c r="Q216" s="328"/>
      <c r="R216" s="510"/>
      <c r="S216" s="511"/>
      <c r="T216" s="511"/>
      <c r="U216" s="511"/>
      <c r="V216" s="515"/>
      <c r="W216" s="510" t="s">
        <v>74</v>
      </c>
      <c r="X216" s="511"/>
      <c r="Y216" s="600"/>
      <c r="Z216" s="600"/>
      <c r="AA216" s="600"/>
      <c r="AB216" s="600"/>
      <c r="AC216" s="600"/>
      <c r="AD216" s="600"/>
      <c r="AE216" s="600"/>
      <c r="AF216" s="600"/>
      <c r="AG216" s="600"/>
      <c r="AH216" s="600"/>
      <c r="AI216" s="600"/>
      <c r="AJ216" s="600"/>
      <c r="AK216" s="600"/>
      <c r="AL216" s="600"/>
      <c r="AM216" s="510" t="s">
        <v>74</v>
      </c>
      <c r="AN216" s="511"/>
      <c r="AO216" s="321" t="s">
        <v>683</v>
      </c>
      <c r="AP216" s="321"/>
      <c r="AQ216" s="321"/>
      <c r="AR216" s="321"/>
      <c r="AS216" s="321"/>
      <c r="AT216" s="321"/>
      <c r="AU216" s="321"/>
      <c r="AV216" s="321"/>
      <c r="AW216" s="321"/>
      <c r="AX216" s="321"/>
      <c r="AY216" s="321"/>
      <c r="AZ216" s="321"/>
      <c r="BA216" s="321"/>
      <c r="BB216" s="321"/>
      <c r="BC216" s="321"/>
      <c r="BD216" s="321"/>
      <c r="BE216" s="321"/>
      <c r="BF216" s="321"/>
      <c r="BG216" s="321"/>
      <c r="BH216" s="325"/>
      <c r="BI216" s="122"/>
      <c r="BJ216" s="120"/>
      <c r="BK216" s="120"/>
      <c r="BL216" s="120"/>
      <c r="BM216" s="120"/>
      <c r="BN216" s="126"/>
      <c r="BO216" s="200"/>
      <c r="BP216" s="201"/>
      <c r="BQ216" s="201"/>
      <c r="BR216" s="202"/>
      <c r="BS216" s="200"/>
      <c r="BT216" s="201"/>
      <c r="BU216" s="201"/>
      <c r="BV216" s="202"/>
    </row>
    <row r="217" spans="2:74" ht="15.75" customHeight="1">
      <c r="B217" s="571"/>
      <c r="C217" s="572"/>
      <c r="D217" s="572"/>
      <c r="E217" s="572"/>
      <c r="F217" s="623"/>
      <c r="G217" s="635"/>
      <c r="H217" s="636"/>
      <c r="I217" s="636"/>
      <c r="J217" s="636"/>
      <c r="K217" s="637"/>
      <c r="L217" s="326"/>
      <c r="M217" s="327"/>
      <c r="N217" s="327"/>
      <c r="O217" s="327"/>
      <c r="P217" s="327"/>
      <c r="Q217" s="328"/>
      <c r="R217" s="510"/>
      <c r="S217" s="511"/>
      <c r="T217" s="511"/>
      <c r="U217" s="511"/>
      <c r="V217" s="515"/>
      <c r="W217" s="510" t="s">
        <v>74</v>
      </c>
      <c r="X217" s="511"/>
      <c r="Y217" s="531"/>
      <c r="Z217" s="531"/>
      <c r="AA217" s="531"/>
      <c r="AB217" s="531"/>
      <c r="AC217" s="531"/>
      <c r="AD217" s="531"/>
      <c r="AE217" s="531"/>
      <c r="AF217" s="531"/>
      <c r="AG217" s="531"/>
      <c r="AH217" s="531"/>
      <c r="AI217" s="531"/>
      <c r="AJ217" s="531"/>
      <c r="AK217" s="531"/>
      <c r="AL217" s="531"/>
      <c r="AM217" s="319"/>
      <c r="AN217" s="320"/>
      <c r="AO217" s="321" t="s">
        <v>684</v>
      </c>
      <c r="AP217" s="321"/>
      <c r="AQ217" s="321"/>
      <c r="AR217" s="321"/>
      <c r="AS217" s="321"/>
      <c r="AT217" s="321"/>
      <c r="AU217" s="321"/>
      <c r="AV217" s="321"/>
      <c r="AW217" s="321"/>
      <c r="AX217" s="321"/>
      <c r="AY217" s="321"/>
      <c r="AZ217" s="321"/>
      <c r="BA217" s="321"/>
      <c r="BB217" s="321"/>
      <c r="BC217" s="321"/>
      <c r="BD217" s="321"/>
      <c r="BE217" s="321"/>
      <c r="BF217" s="321"/>
      <c r="BG217" s="321"/>
      <c r="BH217" s="325"/>
      <c r="BI217" s="122"/>
      <c r="BJ217" s="120"/>
      <c r="BK217" s="120"/>
      <c r="BL217" s="120"/>
      <c r="BM217" s="120"/>
      <c r="BN217" s="126"/>
      <c r="BO217" s="200"/>
      <c r="BP217" s="201"/>
      <c r="BQ217" s="201"/>
      <c r="BR217" s="202"/>
      <c r="BS217" s="200"/>
      <c r="BT217" s="201"/>
      <c r="BU217" s="201"/>
      <c r="BV217" s="202"/>
    </row>
    <row r="218" spans="2:74" ht="15.75" customHeight="1">
      <c r="B218" s="571"/>
      <c r="C218" s="572"/>
      <c r="D218" s="572"/>
      <c r="E218" s="572"/>
      <c r="F218" s="623"/>
      <c r="G218" s="635"/>
      <c r="H218" s="636"/>
      <c r="I218" s="636"/>
      <c r="J218" s="636"/>
      <c r="K218" s="637"/>
      <c r="L218" s="329"/>
      <c r="M218" s="330"/>
      <c r="N218" s="330"/>
      <c r="O218" s="330"/>
      <c r="P218" s="330"/>
      <c r="Q218" s="332" t="s">
        <v>565</v>
      </c>
      <c r="R218" s="508"/>
      <c r="S218" s="509"/>
      <c r="T218" s="509"/>
      <c r="U218" s="509"/>
      <c r="V218" s="516"/>
      <c r="W218" s="508" t="s">
        <v>74</v>
      </c>
      <c r="X218" s="509"/>
      <c r="Y218" s="517"/>
      <c r="Z218" s="517"/>
      <c r="AA218" s="517"/>
      <c r="AB218" s="517"/>
      <c r="AC218" s="517"/>
      <c r="AD218" s="517"/>
      <c r="AE218" s="517"/>
      <c r="AF218" s="517"/>
      <c r="AG218" s="517"/>
      <c r="AH218" s="517"/>
      <c r="AI218" s="517"/>
      <c r="AJ218" s="517"/>
      <c r="AK218" s="517"/>
      <c r="AL218" s="517"/>
      <c r="AM218" s="315"/>
      <c r="AN218" s="316"/>
      <c r="AO218" s="318" t="s">
        <v>685</v>
      </c>
      <c r="AP218" s="318"/>
      <c r="AQ218" s="318"/>
      <c r="AR218" s="318"/>
      <c r="AS218" s="318"/>
      <c r="AT218" s="318"/>
      <c r="AU218" s="318"/>
      <c r="AV218" s="318"/>
      <c r="AW218" s="318"/>
      <c r="AX218" s="318"/>
      <c r="AY218" s="318"/>
      <c r="AZ218" s="318"/>
      <c r="BA218" s="318"/>
      <c r="BB218" s="318"/>
      <c r="BC218" s="318"/>
      <c r="BD218" s="318"/>
      <c r="BE218" s="318"/>
      <c r="BF218" s="318"/>
      <c r="BG218" s="318"/>
      <c r="BH218" s="331"/>
      <c r="BI218" s="122"/>
      <c r="BJ218" s="120"/>
      <c r="BK218" s="120"/>
      <c r="BL218" s="120"/>
      <c r="BM218" s="120"/>
      <c r="BN218" s="126"/>
      <c r="BO218" s="200"/>
      <c r="BP218" s="201"/>
      <c r="BQ218" s="201"/>
      <c r="BR218" s="202"/>
      <c r="BS218" s="200"/>
      <c r="BT218" s="201"/>
      <c r="BU218" s="201"/>
      <c r="BV218" s="202"/>
    </row>
    <row r="219" spans="2:74" ht="15.75" customHeight="1">
      <c r="B219" s="571"/>
      <c r="C219" s="572"/>
      <c r="D219" s="572"/>
      <c r="E219" s="572"/>
      <c r="F219" s="623"/>
      <c r="G219" s="635"/>
      <c r="H219" s="636"/>
      <c r="I219" s="636"/>
      <c r="J219" s="636"/>
      <c r="K219" s="637"/>
      <c r="L219" s="641" t="s">
        <v>686</v>
      </c>
      <c r="M219" s="642"/>
      <c r="N219" s="642"/>
      <c r="O219" s="642"/>
      <c r="P219" s="642"/>
      <c r="Q219" s="643"/>
      <c r="R219" s="512" t="s">
        <v>69</v>
      </c>
      <c r="S219" s="513"/>
      <c r="T219" s="513"/>
      <c r="U219" s="513"/>
      <c r="V219" s="514"/>
      <c r="W219" s="510" t="s">
        <v>74</v>
      </c>
      <c r="X219" s="511"/>
      <c r="Y219" s="599"/>
      <c r="Z219" s="599"/>
      <c r="AA219" s="599"/>
      <c r="AB219" s="599"/>
      <c r="AC219" s="599"/>
      <c r="AD219" s="599"/>
      <c r="AE219" s="599"/>
      <c r="AF219" s="599"/>
      <c r="AG219" s="599"/>
      <c r="AH219" s="599"/>
      <c r="AI219" s="599"/>
      <c r="AJ219" s="599"/>
      <c r="AK219" s="599"/>
      <c r="AL219" s="599"/>
      <c r="AM219" s="512" t="s">
        <v>74</v>
      </c>
      <c r="AN219" s="513"/>
      <c r="AO219" s="314" t="s">
        <v>688</v>
      </c>
      <c r="AP219" s="314"/>
      <c r="AQ219" s="314"/>
      <c r="AR219" s="314"/>
      <c r="AS219" s="314"/>
      <c r="AT219" s="314"/>
      <c r="AU219" s="314"/>
      <c r="AV219" s="314"/>
      <c r="AW219" s="314"/>
      <c r="AX219" s="314"/>
      <c r="AY219" s="314"/>
      <c r="AZ219" s="314"/>
      <c r="BA219" s="314"/>
      <c r="BB219" s="314"/>
      <c r="BC219" s="314"/>
      <c r="BD219" s="314"/>
      <c r="BE219" s="314"/>
      <c r="BF219" s="314"/>
      <c r="BG219" s="314"/>
      <c r="BH219" s="323"/>
      <c r="BI219" s="499" t="s">
        <v>434</v>
      </c>
      <c r="BJ219" s="500"/>
      <c r="BK219" s="500"/>
      <c r="BL219" s="500"/>
      <c r="BM219" s="500"/>
      <c r="BN219" s="501"/>
      <c r="BO219" s="502" t="s">
        <v>129</v>
      </c>
      <c r="BP219" s="503"/>
      <c r="BQ219" s="503"/>
      <c r="BR219" s="504"/>
      <c r="BS219" s="502" t="s">
        <v>129</v>
      </c>
      <c r="BT219" s="503"/>
      <c r="BU219" s="503"/>
      <c r="BV219" s="504"/>
    </row>
    <row r="220" spans="2:74" ht="15.75" customHeight="1">
      <c r="B220" s="571"/>
      <c r="C220" s="572"/>
      <c r="D220" s="572"/>
      <c r="E220" s="572"/>
      <c r="F220" s="623"/>
      <c r="G220" s="635"/>
      <c r="H220" s="636"/>
      <c r="I220" s="636"/>
      <c r="J220" s="636"/>
      <c r="K220" s="637"/>
      <c r="L220" s="644"/>
      <c r="M220" s="645"/>
      <c r="N220" s="645"/>
      <c r="O220" s="645"/>
      <c r="P220" s="645"/>
      <c r="Q220" s="646"/>
      <c r="R220" s="510"/>
      <c r="S220" s="511"/>
      <c r="T220" s="511"/>
      <c r="U220" s="511"/>
      <c r="V220" s="515"/>
      <c r="W220" s="510" t="s">
        <v>74</v>
      </c>
      <c r="X220" s="511"/>
      <c r="Y220" s="600"/>
      <c r="Z220" s="600"/>
      <c r="AA220" s="600"/>
      <c r="AB220" s="600"/>
      <c r="AC220" s="600"/>
      <c r="AD220" s="600"/>
      <c r="AE220" s="600"/>
      <c r="AF220" s="600"/>
      <c r="AG220" s="600"/>
      <c r="AH220" s="600"/>
      <c r="AI220" s="600"/>
      <c r="AJ220" s="600"/>
      <c r="AK220" s="600"/>
      <c r="AL220" s="600"/>
      <c r="AM220" s="319"/>
      <c r="AN220" s="320"/>
      <c r="AO220" s="321" t="s">
        <v>687</v>
      </c>
      <c r="AP220" s="321"/>
      <c r="AQ220" s="321"/>
      <c r="AR220" s="321"/>
      <c r="AS220" s="321"/>
      <c r="AT220" s="321"/>
      <c r="AU220" s="321"/>
      <c r="AV220" s="321"/>
      <c r="AW220" s="321"/>
      <c r="AX220" s="321"/>
      <c r="AY220" s="321"/>
      <c r="AZ220" s="321"/>
      <c r="BA220" s="321"/>
      <c r="BB220" s="321"/>
      <c r="BC220" s="321"/>
      <c r="BD220" s="321"/>
      <c r="BE220" s="321"/>
      <c r="BF220" s="321"/>
      <c r="BG220" s="321"/>
      <c r="BH220" s="325"/>
      <c r="BI220" s="481"/>
      <c r="BJ220" s="480"/>
      <c r="BK220" s="480"/>
      <c r="BL220" s="480"/>
      <c r="BM220" s="480"/>
      <c r="BN220" s="482"/>
      <c r="BO220" s="505" t="s">
        <v>130</v>
      </c>
      <c r="BP220" s="506"/>
      <c r="BQ220" s="506"/>
      <c r="BR220" s="507"/>
      <c r="BS220" s="505" t="s">
        <v>130</v>
      </c>
      <c r="BT220" s="506"/>
      <c r="BU220" s="506"/>
      <c r="BV220" s="507"/>
    </row>
    <row r="221" spans="2:74" ht="15.75" customHeight="1">
      <c r="B221" s="571"/>
      <c r="C221" s="572"/>
      <c r="D221" s="572"/>
      <c r="E221" s="572"/>
      <c r="F221" s="623"/>
      <c r="G221" s="635"/>
      <c r="H221" s="636"/>
      <c r="I221" s="636"/>
      <c r="J221" s="636"/>
      <c r="K221" s="637"/>
      <c r="L221" s="644"/>
      <c r="M221" s="645"/>
      <c r="N221" s="645"/>
      <c r="O221" s="645"/>
      <c r="P221" s="645"/>
      <c r="Q221" s="646"/>
      <c r="R221" s="510"/>
      <c r="S221" s="511"/>
      <c r="T221" s="511"/>
      <c r="U221" s="511"/>
      <c r="V221" s="515"/>
      <c r="W221" s="510" t="s">
        <v>74</v>
      </c>
      <c r="X221" s="511"/>
      <c r="Y221" s="531"/>
      <c r="Z221" s="531"/>
      <c r="AA221" s="531"/>
      <c r="AB221" s="531"/>
      <c r="AC221" s="531"/>
      <c r="AD221" s="531"/>
      <c r="AE221" s="531"/>
      <c r="AF221" s="531"/>
      <c r="AG221" s="531"/>
      <c r="AH221" s="531"/>
      <c r="AI221" s="531"/>
      <c r="AJ221" s="531"/>
      <c r="AK221" s="531"/>
      <c r="AL221" s="531"/>
      <c r="AM221" s="510" t="s">
        <v>74</v>
      </c>
      <c r="AN221" s="511"/>
      <c r="AO221" s="531"/>
      <c r="AP221" s="531"/>
      <c r="AQ221" s="531"/>
      <c r="AR221" s="531"/>
      <c r="AS221" s="531"/>
      <c r="AT221" s="531"/>
      <c r="AU221" s="531"/>
      <c r="AV221" s="531"/>
      <c r="AW221" s="531"/>
      <c r="AX221" s="531"/>
      <c r="AY221" s="531"/>
      <c r="AZ221" s="531"/>
      <c r="BA221" s="531"/>
      <c r="BB221" s="531"/>
      <c r="BC221" s="531"/>
      <c r="BD221" s="531"/>
      <c r="BE221" s="531"/>
      <c r="BF221" s="531"/>
      <c r="BG221" s="531"/>
      <c r="BH221" s="615"/>
      <c r="BI221" s="122"/>
      <c r="BJ221" s="120"/>
      <c r="BK221" s="120"/>
      <c r="BL221" s="120"/>
      <c r="BM221" s="120"/>
      <c r="BN221" s="126"/>
      <c r="BO221" s="200"/>
      <c r="BP221" s="201"/>
      <c r="BQ221" s="201"/>
      <c r="BR221" s="202"/>
      <c r="BS221" s="200"/>
      <c r="BT221" s="201"/>
      <c r="BU221" s="201"/>
      <c r="BV221" s="202"/>
    </row>
    <row r="222" spans="2:74" ht="15.75" customHeight="1">
      <c r="B222" s="571"/>
      <c r="C222" s="572"/>
      <c r="D222" s="572"/>
      <c r="E222" s="572"/>
      <c r="F222" s="623"/>
      <c r="G222" s="635"/>
      <c r="H222" s="636"/>
      <c r="I222" s="636"/>
      <c r="J222" s="636"/>
      <c r="K222" s="637"/>
      <c r="L222" s="329"/>
      <c r="M222" s="330"/>
      <c r="N222" s="330"/>
      <c r="O222" s="330"/>
      <c r="P222" s="330"/>
      <c r="Q222" s="332" t="s">
        <v>565</v>
      </c>
      <c r="R222" s="508"/>
      <c r="S222" s="509"/>
      <c r="T222" s="509"/>
      <c r="U222" s="509"/>
      <c r="V222" s="516"/>
      <c r="W222" s="508" t="s">
        <v>74</v>
      </c>
      <c r="X222" s="509"/>
      <c r="Y222" s="517"/>
      <c r="Z222" s="517"/>
      <c r="AA222" s="517"/>
      <c r="AB222" s="517"/>
      <c r="AC222" s="517"/>
      <c r="AD222" s="517"/>
      <c r="AE222" s="517"/>
      <c r="AF222" s="517"/>
      <c r="AG222" s="517"/>
      <c r="AH222" s="517"/>
      <c r="AI222" s="517"/>
      <c r="AJ222" s="517"/>
      <c r="AK222" s="517"/>
      <c r="AL222" s="517"/>
      <c r="AM222" s="508" t="s">
        <v>74</v>
      </c>
      <c r="AN222" s="509"/>
      <c r="AO222" s="517"/>
      <c r="AP222" s="517"/>
      <c r="AQ222" s="517"/>
      <c r="AR222" s="517"/>
      <c r="AS222" s="517"/>
      <c r="AT222" s="517"/>
      <c r="AU222" s="517"/>
      <c r="AV222" s="517"/>
      <c r="AW222" s="517"/>
      <c r="AX222" s="517"/>
      <c r="AY222" s="517"/>
      <c r="AZ222" s="517"/>
      <c r="BA222" s="517"/>
      <c r="BB222" s="517"/>
      <c r="BC222" s="517"/>
      <c r="BD222" s="517"/>
      <c r="BE222" s="517"/>
      <c r="BF222" s="517"/>
      <c r="BG222" s="517"/>
      <c r="BH222" s="518"/>
      <c r="BI222" s="122"/>
      <c r="BJ222" s="120"/>
      <c r="BK222" s="120"/>
      <c r="BL222" s="120"/>
      <c r="BM222" s="120"/>
      <c r="BN222" s="126"/>
      <c r="BO222" s="200"/>
      <c r="BP222" s="201"/>
      <c r="BQ222" s="201"/>
      <c r="BR222" s="202"/>
      <c r="BS222" s="200"/>
      <c r="BT222" s="201"/>
      <c r="BU222" s="201"/>
      <c r="BV222" s="202"/>
    </row>
    <row r="223" spans="2:74" ht="15.75" customHeight="1">
      <c r="B223" s="571"/>
      <c r="C223" s="572"/>
      <c r="D223" s="572"/>
      <c r="E223" s="572"/>
      <c r="F223" s="623"/>
      <c r="G223" s="635"/>
      <c r="H223" s="636"/>
      <c r="I223" s="636"/>
      <c r="J223" s="636"/>
      <c r="K223" s="637"/>
      <c r="L223" s="641" t="s">
        <v>689</v>
      </c>
      <c r="M223" s="642"/>
      <c r="N223" s="642"/>
      <c r="O223" s="642"/>
      <c r="P223" s="642"/>
      <c r="Q223" s="643"/>
      <c r="R223" s="512" t="s">
        <v>69</v>
      </c>
      <c r="S223" s="513"/>
      <c r="T223" s="513"/>
      <c r="U223" s="513"/>
      <c r="V223" s="514"/>
      <c r="W223" s="510" t="s">
        <v>74</v>
      </c>
      <c r="X223" s="511"/>
      <c r="Y223" s="600"/>
      <c r="Z223" s="600"/>
      <c r="AA223" s="600"/>
      <c r="AB223" s="600"/>
      <c r="AC223" s="600"/>
      <c r="AD223" s="600"/>
      <c r="AE223" s="600"/>
      <c r="AF223" s="600"/>
      <c r="AG223" s="600"/>
      <c r="AH223" s="600"/>
      <c r="AI223" s="600"/>
      <c r="AJ223" s="600"/>
      <c r="AK223" s="600"/>
      <c r="AL223" s="600"/>
      <c r="AM223" s="512" t="s">
        <v>74</v>
      </c>
      <c r="AN223" s="513"/>
      <c r="AO223" s="321" t="s">
        <v>690</v>
      </c>
      <c r="AP223" s="321"/>
      <c r="AQ223" s="321"/>
      <c r="AR223" s="321"/>
      <c r="AS223" s="321"/>
      <c r="AT223" s="321"/>
      <c r="AU223" s="321"/>
      <c r="AV223" s="321"/>
      <c r="AW223" s="321"/>
      <c r="AX223" s="321"/>
      <c r="AY223" s="321"/>
      <c r="AZ223" s="321"/>
      <c r="BA223" s="321"/>
      <c r="BB223" s="321"/>
      <c r="BC223" s="321"/>
      <c r="BD223" s="321"/>
      <c r="BE223" s="321"/>
      <c r="BF223" s="321"/>
      <c r="BG223" s="321"/>
      <c r="BH223" s="325"/>
      <c r="BI223" s="499" t="s">
        <v>434</v>
      </c>
      <c r="BJ223" s="500"/>
      <c r="BK223" s="500"/>
      <c r="BL223" s="500"/>
      <c r="BM223" s="500"/>
      <c r="BN223" s="501"/>
      <c r="BO223" s="502" t="s">
        <v>129</v>
      </c>
      <c r="BP223" s="503"/>
      <c r="BQ223" s="503"/>
      <c r="BR223" s="504"/>
      <c r="BS223" s="502" t="s">
        <v>129</v>
      </c>
      <c r="BT223" s="503"/>
      <c r="BU223" s="503"/>
      <c r="BV223" s="504"/>
    </row>
    <row r="224" spans="2:74" ht="15.75" customHeight="1">
      <c r="B224" s="571"/>
      <c r="C224" s="572"/>
      <c r="D224" s="572"/>
      <c r="E224" s="572"/>
      <c r="F224" s="623"/>
      <c r="G224" s="635"/>
      <c r="H224" s="636"/>
      <c r="I224" s="636"/>
      <c r="J224" s="636"/>
      <c r="K224" s="637"/>
      <c r="L224" s="644"/>
      <c r="M224" s="645"/>
      <c r="N224" s="645"/>
      <c r="O224" s="645"/>
      <c r="P224" s="645"/>
      <c r="Q224" s="646"/>
      <c r="R224" s="510"/>
      <c r="S224" s="511"/>
      <c r="T224" s="511"/>
      <c r="U224" s="511"/>
      <c r="V224" s="515"/>
      <c r="W224" s="510" t="s">
        <v>74</v>
      </c>
      <c r="X224" s="511"/>
      <c r="Y224" s="531"/>
      <c r="Z224" s="531"/>
      <c r="AA224" s="531"/>
      <c r="AB224" s="531"/>
      <c r="AC224" s="531"/>
      <c r="AD224" s="531"/>
      <c r="AE224" s="531"/>
      <c r="AF224" s="531"/>
      <c r="AG224" s="531"/>
      <c r="AH224" s="531"/>
      <c r="AI224" s="531"/>
      <c r="AJ224" s="531"/>
      <c r="AK224" s="531"/>
      <c r="AL224" s="531"/>
      <c r="AM224" s="319"/>
      <c r="AN224" s="320"/>
      <c r="AO224" s="321" t="s">
        <v>691</v>
      </c>
      <c r="AP224" s="321"/>
      <c r="AQ224" s="321"/>
      <c r="AR224" s="321"/>
      <c r="AS224" s="321"/>
      <c r="AT224" s="321"/>
      <c r="AU224" s="321"/>
      <c r="AV224" s="321"/>
      <c r="AW224" s="321"/>
      <c r="AX224" s="321"/>
      <c r="AY224" s="321"/>
      <c r="AZ224" s="321"/>
      <c r="BA224" s="321"/>
      <c r="BB224" s="321"/>
      <c r="BC224" s="321"/>
      <c r="BD224" s="321"/>
      <c r="BE224" s="321"/>
      <c r="BF224" s="321"/>
      <c r="BG224" s="321"/>
      <c r="BH224" s="325"/>
      <c r="BI224" s="481"/>
      <c r="BJ224" s="480"/>
      <c r="BK224" s="480"/>
      <c r="BL224" s="480"/>
      <c r="BM224" s="480"/>
      <c r="BN224" s="482"/>
      <c r="BO224" s="505" t="s">
        <v>130</v>
      </c>
      <c r="BP224" s="506"/>
      <c r="BQ224" s="506"/>
      <c r="BR224" s="507"/>
      <c r="BS224" s="505" t="s">
        <v>130</v>
      </c>
      <c r="BT224" s="506"/>
      <c r="BU224" s="506"/>
      <c r="BV224" s="507"/>
    </row>
    <row r="225" spans="2:74" ht="15.75" customHeight="1">
      <c r="B225" s="571"/>
      <c r="C225" s="572"/>
      <c r="D225" s="572"/>
      <c r="E225" s="572"/>
      <c r="F225" s="623"/>
      <c r="G225" s="638"/>
      <c r="H225" s="639"/>
      <c r="I225" s="639"/>
      <c r="J225" s="639"/>
      <c r="K225" s="640"/>
      <c r="L225" s="326"/>
      <c r="M225" s="327"/>
      <c r="N225" s="327"/>
      <c r="O225" s="327"/>
      <c r="P225" s="327"/>
      <c r="Q225" s="333">
        <v>3</v>
      </c>
      <c r="R225" s="508"/>
      <c r="S225" s="509"/>
      <c r="T225" s="509"/>
      <c r="U225" s="509"/>
      <c r="V225" s="516"/>
      <c r="W225" s="508" t="s">
        <v>74</v>
      </c>
      <c r="X225" s="509"/>
      <c r="Y225" s="517"/>
      <c r="Z225" s="517"/>
      <c r="AA225" s="517"/>
      <c r="AB225" s="517"/>
      <c r="AC225" s="517"/>
      <c r="AD225" s="517"/>
      <c r="AE225" s="517"/>
      <c r="AF225" s="517"/>
      <c r="AG225" s="517"/>
      <c r="AH225" s="517"/>
      <c r="AI225" s="517"/>
      <c r="AJ225" s="517"/>
      <c r="AK225" s="517"/>
      <c r="AL225" s="517"/>
      <c r="AM225" s="508" t="s">
        <v>74</v>
      </c>
      <c r="AN225" s="509"/>
      <c r="AO225" s="531"/>
      <c r="AP225" s="517"/>
      <c r="AQ225" s="517"/>
      <c r="AR225" s="517"/>
      <c r="AS225" s="517"/>
      <c r="AT225" s="517"/>
      <c r="AU225" s="517"/>
      <c r="AV225" s="517"/>
      <c r="AW225" s="517"/>
      <c r="AX225" s="517"/>
      <c r="AY225" s="517"/>
      <c r="AZ225" s="517"/>
      <c r="BA225" s="517"/>
      <c r="BB225" s="517"/>
      <c r="BC225" s="517"/>
      <c r="BD225" s="517"/>
      <c r="BE225" s="517"/>
      <c r="BF225" s="517"/>
      <c r="BG225" s="517"/>
      <c r="BH225" s="518"/>
      <c r="BI225" s="124"/>
      <c r="BJ225" s="121"/>
      <c r="BK225" s="121"/>
      <c r="BL225" s="121"/>
      <c r="BM225" s="121"/>
      <c r="BN225" s="127"/>
      <c r="BO225" s="203"/>
      <c r="BP225" s="204"/>
      <c r="BQ225" s="204"/>
      <c r="BR225" s="205"/>
      <c r="BS225" s="203"/>
      <c r="BT225" s="204"/>
      <c r="BU225" s="204"/>
      <c r="BV225" s="205"/>
    </row>
    <row r="226" spans="2:74" ht="15.75" customHeight="1">
      <c r="B226" s="571"/>
      <c r="C226" s="572"/>
      <c r="D226" s="572"/>
      <c r="E226" s="572"/>
      <c r="F226" s="623"/>
      <c r="G226" s="288" t="s">
        <v>509</v>
      </c>
      <c r="H226" s="311"/>
      <c r="I226" s="311"/>
      <c r="J226" s="311"/>
      <c r="K226" s="312"/>
      <c r="L226" s="641" t="s">
        <v>671</v>
      </c>
      <c r="M226" s="642"/>
      <c r="N226" s="642"/>
      <c r="O226" s="642"/>
      <c r="P226" s="642"/>
      <c r="Q226" s="643"/>
      <c r="R226" s="647" t="s">
        <v>69</v>
      </c>
      <c r="S226" s="647"/>
      <c r="T226" s="647"/>
      <c r="U226" s="647"/>
      <c r="V226" s="647"/>
      <c r="W226" s="510" t="s">
        <v>74</v>
      </c>
      <c r="X226" s="511"/>
      <c r="Y226" s="599"/>
      <c r="Z226" s="599"/>
      <c r="AA226" s="599"/>
      <c r="AB226" s="599"/>
      <c r="AC226" s="599"/>
      <c r="AD226" s="599"/>
      <c r="AE226" s="599"/>
      <c r="AF226" s="599"/>
      <c r="AG226" s="599"/>
      <c r="AH226" s="599"/>
      <c r="AI226" s="599"/>
      <c r="AJ226" s="599"/>
      <c r="AK226" s="599"/>
      <c r="AL226" s="599"/>
      <c r="AM226" s="512" t="s">
        <v>74</v>
      </c>
      <c r="AN226" s="513"/>
      <c r="AO226" s="116" t="s">
        <v>157</v>
      </c>
      <c r="AP226" s="116"/>
      <c r="AQ226" s="116"/>
      <c r="AR226" s="116"/>
      <c r="AS226" s="116"/>
      <c r="AT226" s="116"/>
      <c r="AU226" s="116"/>
      <c r="AV226" s="116"/>
      <c r="AW226" s="116"/>
      <c r="AX226" s="116"/>
      <c r="AY226" s="116"/>
      <c r="AZ226" s="116"/>
      <c r="BA226" s="116"/>
      <c r="BB226" s="116"/>
      <c r="BC226" s="116"/>
      <c r="BD226" s="116"/>
      <c r="BE226" s="116"/>
      <c r="BF226" s="116"/>
      <c r="BG226" s="116"/>
      <c r="BH226" s="116"/>
      <c r="BI226" s="499" t="s">
        <v>428</v>
      </c>
      <c r="BJ226" s="500"/>
      <c r="BK226" s="500"/>
      <c r="BL226" s="500"/>
      <c r="BM226" s="500"/>
      <c r="BN226" s="501"/>
      <c r="BO226" s="502" t="s">
        <v>129</v>
      </c>
      <c r="BP226" s="503"/>
      <c r="BQ226" s="503"/>
      <c r="BR226" s="504"/>
      <c r="BS226" s="502" t="s">
        <v>129</v>
      </c>
      <c r="BT226" s="503"/>
      <c r="BU226" s="503"/>
      <c r="BV226" s="504"/>
    </row>
    <row r="227" spans="2:74" ht="15.75" customHeight="1">
      <c r="B227" s="571"/>
      <c r="C227" s="572"/>
      <c r="D227" s="572"/>
      <c r="E227" s="572"/>
      <c r="F227" s="623"/>
      <c r="G227" s="635" t="s">
        <v>156</v>
      </c>
      <c r="H227" s="636"/>
      <c r="I227" s="636"/>
      <c r="J227" s="636"/>
      <c r="K227" s="637"/>
      <c r="L227" s="644"/>
      <c r="M227" s="645"/>
      <c r="N227" s="645"/>
      <c r="O227" s="645"/>
      <c r="P227" s="645"/>
      <c r="Q227" s="646"/>
      <c r="R227" s="647"/>
      <c r="S227" s="647"/>
      <c r="T227" s="647"/>
      <c r="U227" s="647"/>
      <c r="V227" s="647"/>
      <c r="W227" s="510" t="s">
        <v>74</v>
      </c>
      <c r="X227" s="511"/>
      <c r="Y227" s="600"/>
      <c r="Z227" s="600"/>
      <c r="AA227" s="600"/>
      <c r="AB227" s="600"/>
      <c r="AC227" s="600"/>
      <c r="AD227" s="600"/>
      <c r="AE227" s="600"/>
      <c r="AF227" s="600"/>
      <c r="AG227" s="600"/>
      <c r="AH227" s="600"/>
      <c r="AI227" s="600"/>
      <c r="AJ227" s="600"/>
      <c r="AK227" s="600"/>
      <c r="AL227" s="600"/>
      <c r="AM227" s="319"/>
      <c r="AN227" s="320"/>
      <c r="AO227" s="120" t="s">
        <v>155</v>
      </c>
      <c r="AP227" s="120"/>
      <c r="AQ227" s="120"/>
      <c r="AR227" s="120"/>
      <c r="AS227" s="120"/>
      <c r="AT227" s="120"/>
      <c r="AU227" s="120"/>
      <c r="AV227" s="120"/>
      <c r="AW227" s="120"/>
      <c r="AX227" s="120"/>
      <c r="AY227" s="120"/>
      <c r="AZ227" s="120"/>
      <c r="BA227" s="120"/>
      <c r="BB227" s="120"/>
      <c r="BC227" s="120"/>
      <c r="BD227" s="120"/>
      <c r="BE227" s="120"/>
      <c r="BF227" s="120"/>
      <c r="BG227" s="120"/>
      <c r="BH227" s="120"/>
      <c r="BI227" s="122"/>
      <c r="BJ227" s="120"/>
      <c r="BK227" s="120"/>
      <c r="BL227" s="120"/>
      <c r="BM227" s="120"/>
      <c r="BN227" s="126"/>
      <c r="BO227" s="505" t="s">
        <v>130</v>
      </c>
      <c r="BP227" s="506"/>
      <c r="BQ227" s="506"/>
      <c r="BR227" s="507"/>
      <c r="BS227" s="505" t="s">
        <v>130</v>
      </c>
      <c r="BT227" s="506"/>
      <c r="BU227" s="506"/>
      <c r="BV227" s="507"/>
    </row>
    <row r="228" spans="2:74" ht="15.75" customHeight="1">
      <c r="B228" s="571"/>
      <c r="C228" s="572"/>
      <c r="D228" s="572"/>
      <c r="E228" s="572"/>
      <c r="F228" s="623"/>
      <c r="G228" s="635"/>
      <c r="H228" s="636"/>
      <c r="I228" s="636"/>
      <c r="J228" s="636"/>
      <c r="K228" s="637"/>
      <c r="L228" s="644"/>
      <c r="M228" s="645"/>
      <c r="N228" s="645"/>
      <c r="O228" s="645"/>
      <c r="P228" s="645"/>
      <c r="Q228" s="646"/>
      <c r="R228" s="647"/>
      <c r="S228" s="647"/>
      <c r="T228" s="647"/>
      <c r="U228" s="647"/>
      <c r="V228" s="647"/>
      <c r="W228" s="510" t="s">
        <v>74</v>
      </c>
      <c r="X228" s="511"/>
      <c r="Y228" s="600"/>
      <c r="Z228" s="600"/>
      <c r="AA228" s="600"/>
      <c r="AB228" s="600"/>
      <c r="AC228" s="600"/>
      <c r="AD228" s="600"/>
      <c r="AE228" s="600"/>
      <c r="AF228" s="600"/>
      <c r="AG228" s="600"/>
      <c r="AH228" s="600"/>
      <c r="AI228" s="600"/>
      <c r="AJ228" s="600"/>
      <c r="AK228" s="600"/>
      <c r="AL228" s="600"/>
      <c r="AM228" s="510" t="s">
        <v>74</v>
      </c>
      <c r="AN228" s="511"/>
      <c r="AO228" s="120" t="s">
        <v>625</v>
      </c>
      <c r="AP228" s="120"/>
      <c r="AQ228" s="120"/>
      <c r="AR228" s="120"/>
      <c r="AS228" s="120"/>
      <c r="AT228" s="120"/>
      <c r="AU228" s="120"/>
      <c r="AV228" s="120"/>
      <c r="AW228" s="120"/>
      <c r="AX228" s="120"/>
      <c r="AY228" s="120"/>
      <c r="AZ228" s="120"/>
      <c r="BA228" s="120"/>
      <c r="BB228" s="120"/>
      <c r="BC228" s="120"/>
      <c r="BD228" s="120"/>
      <c r="BE228" s="120"/>
      <c r="BF228" s="120"/>
      <c r="BG228" s="120"/>
      <c r="BH228" s="120"/>
      <c r="BI228" s="122"/>
      <c r="BJ228" s="120"/>
      <c r="BK228" s="120"/>
      <c r="BL228" s="120"/>
      <c r="BM228" s="120"/>
      <c r="BN228" s="126"/>
      <c r="BO228" s="418"/>
      <c r="BP228" s="419"/>
      <c r="BQ228" s="419"/>
      <c r="BR228" s="420"/>
      <c r="BS228" s="418"/>
      <c r="BT228" s="419"/>
      <c r="BU228" s="419"/>
      <c r="BV228" s="420"/>
    </row>
    <row r="229" spans="2:74" ht="15.75" customHeight="1">
      <c r="B229" s="571"/>
      <c r="C229" s="572"/>
      <c r="D229" s="572"/>
      <c r="E229" s="572"/>
      <c r="F229" s="623"/>
      <c r="G229" s="635"/>
      <c r="H229" s="636"/>
      <c r="I229" s="636"/>
      <c r="J229" s="636"/>
      <c r="K229" s="637"/>
      <c r="L229" s="644"/>
      <c r="M229" s="645"/>
      <c r="N229" s="645"/>
      <c r="O229" s="645"/>
      <c r="P229" s="645"/>
      <c r="Q229" s="646"/>
      <c r="R229" s="647"/>
      <c r="S229" s="647"/>
      <c r="T229" s="647"/>
      <c r="U229" s="647"/>
      <c r="V229" s="647"/>
      <c r="W229" s="510" t="s">
        <v>74</v>
      </c>
      <c r="X229" s="511"/>
      <c r="Y229" s="531"/>
      <c r="Z229" s="531"/>
      <c r="AA229" s="531"/>
      <c r="AB229" s="531"/>
      <c r="AC229" s="531"/>
      <c r="AD229" s="531"/>
      <c r="AE229" s="531"/>
      <c r="AF229" s="531"/>
      <c r="AG229" s="531"/>
      <c r="AH229" s="531"/>
      <c r="AI229" s="531"/>
      <c r="AJ229" s="531"/>
      <c r="AK229" s="531"/>
      <c r="AL229" s="531"/>
      <c r="AM229" s="319"/>
      <c r="AN229" s="320"/>
      <c r="AO229" s="120" t="s">
        <v>676</v>
      </c>
      <c r="AP229" s="120"/>
      <c r="AQ229" s="120"/>
      <c r="AR229" s="120"/>
      <c r="AS229" s="120"/>
      <c r="AT229" s="120"/>
      <c r="AU229" s="120"/>
      <c r="AV229" s="120"/>
      <c r="AW229" s="120"/>
      <c r="AX229" s="120"/>
      <c r="AY229" s="120"/>
      <c r="AZ229" s="120"/>
      <c r="BA229" s="120"/>
      <c r="BB229" s="120"/>
      <c r="BC229" s="120"/>
      <c r="BD229" s="120"/>
      <c r="BE229" s="120"/>
      <c r="BF229" s="120"/>
      <c r="BG229" s="120"/>
      <c r="BH229" s="120"/>
      <c r="BI229" s="122"/>
      <c r="BJ229" s="120"/>
      <c r="BK229" s="120"/>
      <c r="BL229" s="120"/>
      <c r="BM229" s="120"/>
      <c r="BN229" s="126"/>
      <c r="BO229" s="418"/>
      <c r="BP229" s="419"/>
      <c r="BQ229" s="419"/>
      <c r="BR229" s="420"/>
      <c r="BS229" s="418"/>
      <c r="BT229" s="419"/>
      <c r="BU229" s="419"/>
      <c r="BV229" s="420"/>
    </row>
    <row r="230" spans="2:74" ht="15.75" customHeight="1">
      <c r="B230" s="571"/>
      <c r="C230" s="572"/>
      <c r="D230" s="572"/>
      <c r="E230" s="572"/>
      <c r="F230" s="623"/>
      <c r="G230" s="635"/>
      <c r="H230" s="636"/>
      <c r="I230" s="636"/>
      <c r="J230" s="636"/>
      <c r="K230" s="637"/>
      <c r="L230" s="329"/>
      <c r="M230" s="330"/>
      <c r="N230" s="330"/>
      <c r="O230" s="330"/>
      <c r="P230" s="330"/>
      <c r="Q230" s="332" t="s">
        <v>565</v>
      </c>
      <c r="R230" s="647"/>
      <c r="S230" s="647"/>
      <c r="T230" s="647"/>
      <c r="U230" s="647"/>
      <c r="V230" s="647"/>
      <c r="W230" s="508" t="s">
        <v>74</v>
      </c>
      <c r="X230" s="509"/>
      <c r="Y230" s="517"/>
      <c r="Z230" s="517"/>
      <c r="AA230" s="517"/>
      <c r="AB230" s="517"/>
      <c r="AC230" s="517"/>
      <c r="AD230" s="517"/>
      <c r="AE230" s="517"/>
      <c r="AF230" s="517"/>
      <c r="AG230" s="517"/>
      <c r="AH230" s="517"/>
      <c r="AI230" s="517"/>
      <c r="AJ230" s="517"/>
      <c r="AK230" s="517"/>
      <c r="AL230" s="517"/>
      <c r="AM230" s="508" t="s">
        <v>74</v>
      </c>
      <c r="AN230" s="509"/>
      <c r="AO230" s="121" t="s">
        <v>627</v>
      </c>
      <c r="AP230" s="121"/>
      <c r="AQ230" s="121"/>
      <c r="AR230" s="121"/>
      <c r="AS230" s="121"/>
      <c r="AT230" s="121"/>
      <c r="AU230" s="121"/>
      <c r="AV230" s="121"/>
      <c r="AW230" s="121"/>
      <c r="AX230" s="121"/>
      <c r="AY230" s="121"/>
      <c r="AZ230" s="121"/>
      <c r="BA230" s="121"/>
      <c r="BB230" s="121"/>
      <c r="BC230" s="121"/>
      <c r="BD230" s="121"/>
      <c r="BE230" s="121"/>
      <c r="BF230" s="121"/>
      <c r="BG230" s="121"/>
      <c r="BH230" s="121"/>
      <c r="BI230" s="122"/>
      <c r="BJ230" s="120"/>
      <c r="BK230" s="120"/>
      <c r="BL230" s="120"/>
      <c r="BM230" s="120"/>
      <c r="BN230" s="126"/>
      <c r="BO230" s="418"/>
      <c r="BP230" s="419"/>
      <c r="BQ230" s="419"/>
      <c r="BR230" s="420"/>
      <c r="BS230" s="418"/>
      <c r="BT230" s="419"/>
      <c r="BU230" s="419"/>
      <c r="BV230" s="420"/>
    </row>
    <row r="231" spans="2:74" ht="15.75" customHeight="1">
      <c r="B231" s="571"/>
      <c r="C231" s="572"/>
      <c r="D231" s="572"/>
      <c r="E231" s="572"/>
      <c r="F231" s="623"/>
      <c r="G231" s="635"/>
      <c r="H231" s="636"/>
      <c r="I231" s="636"/>
      <c r="J231" s="636"/>
      <c r="K231" s="637"/>
      <c r="L231" s="641" t="s">
        <v>692</v>
      </c>
      <c r="M231" s="642"/>
      <c r="N231" s="642"/>
      <c r="O231" s="642"/>
      <c r="P231" s="642"/>
      <c r="Q231" s="643"/>
      <c r="R231" s="647" t="s">
        <v>69</v>
      </c>
      <c r="S231" s="647"/>
      <c r="T231" s="647"/>
      <c r="U231" s="647"/>
      <c r="V231" s="647"/>
      <c r="W231" s="510" t="s">
        <v>74</v>
      </c>
      <c r="X231" s="511"/>
      <c r="Y231" s="599"/>
      <c r="Z231" s="599"/>
      <c r="AA231" s="599"/>
      <c r="AB231" s="599"/>
      <c r="AC231" s="599"/>
      <c r="AD231" s="599"/>
      <c r="AE231" s="599"/>
      <c r="AF231" s="599"/>
      <c r="AG231" s="599"/>
      <c r="AH231" s="599"/>
      <c r="AI231" s="599"/>
      <c r="AJ231" s="599"/>
      <c r="AK231" s="599"/>
      <c r="AL231" s="599"/>
      <c r="AM231" s="512" t="s">
        <v>74</v>
      </c>
      <c r="AN231" s="513"/>
      <c r="AO231" s="116" t="s">
        <v>690</v>
      </c>
      <c r="AP231" s="116"/>
      <c r="AQ231" s="116"/>
      <c r="AR231" s="116"/>
      <c r="AS231" s="116"/>
      <c r="AT231" s="116"/>
      <c r="AU231" s="116"/>
      <c r="AV231" s="116"/>
      <c r="AW231" s="116"/>
      <c r="AX231" s="116"/>
      <c r="AY231" s="116"/>
      <c r="AZ231" s="116"/>
      <c r="BA231" s="116"/>
      <c r="BB231" s="116"/>
      <c r="BC231" s="116"/>
      <c r="BD231" s="116"/>
      <c r="BE231" s="116"/>
      <c r="BF231" s="116"/>
      <c r="BG231" s="116"/>
      <c r="BH231" s="116"/>
      <c r="BI231" s="499" t="s">
        <v>428</v>
      </c>
      <c r="BJ231" s="500"/>
      <c r="BK231" s="500"/>
      <c r="BL231" s="500"/>
      <c r="BM231" s="500"/>
      <c r="BN231" s="501"/>
      <c r="BO231" s="502" t="s">
        <v>129</v>
      </c>
      <c r="BP231" s="503"/>
      <c r="BQ231" s="503"/>
      <c r="BR231" s="504"/>
      <c r="BS231" s="502" t="s">
        <v>129</v>
      </c>
      <c r="BT231" s="503"/>
      <c r="BU231" s="503"/>
      <c r="BV231" s="504"/>
    </row>
    <row r="232" spans="2:74" ht="15.75" customHeight="1">
      <c r="B232" s="571"/>
      <c r="C232" s="572"/>
      <c r="D232" s="572"/>
      <c r="E232" s="572"/>
      <c r="F232" s="623"/>
      <c r="G232" s="635"/>
      <c r="H232" s="636"/>
      <c r="I232" s="636"/>
      <c r="J232" s="636"/>
      <c r="K232" s="637"/>
      <c r="L232" s="644"/>
      <c r="M232" s="645"/>
      <c r="N232" s="645"/>
      <c r="O232" s="645"/>
      <c r="P232" s="645"/>
      <c r="Q232" s="646"/>
      <c r="R232" s="647"/>
      <c r="S232" s="647"/>
      <c r="T232" s="647"/>
      <c r="U232" s="647"/>
      <c r="V232" s="647"/>
      <c r="W232" s="510" t="s">
        <v>74</v>
      </c>
      <c r="X232" s="511"/>
      <c r="Y232" s="600"/>
      <c r="Z232" s="600"/>
      <c r="AA232" s="600"/>
      <c r="AB232" s="600"/>
      <c r="AC232" s="600"/>
      <c r="AD232" s="600"/>
      <c r="AE232" s="600"/>
      <c r="AF232" s="600"/>
      <c r="AG232" s="600"/>
      <c r="AH232" s="600"/>
      <c r="AI232" s="600"/>
      <c r="AJ232" s="600"/>
      <c r="AK232" s="600"/>
      <c r="AL232" s="600"/>
      <c r="AM232" s="319"/>
      <c r="AN232" s="320"/>
      <c r="AO232" s="120" t="s">
        <v>691</v>
      </c>
      <c r="AP232" s="120"/>
      <c r="AQ232" s="120"/>
      <c r="AR232" s="120"/>
      <c r="AS232" s="120"/>
      <c r="AT232" s="120"/>
      <c r="AU232" s="120"/>
      <c r="AV232" s="120"/>
      <c r="AW232" s="120"/>
      <c r="AX232" s="120"/>
      <c r="AY232" s="120"/>
      <c r="AZ232" s="120"/>
      <c r="BA232" s="120"/>
      <c r="BB232" s="120"/>
      <c r="BC232" s="120"/>
      <c r="BD232" s="120"/>
      <c r="BE232" s="120"/>
      <c r="BF232" s="120"/>
      <c r="BG232" s="120"/>
      <c r="BH232" s="120"/>
      <c r="BI232" s="122"/>
      <c r="BJ232" s="120"/>
      <c r="BK232" s="120"/>
      <c r="BL232" s="120"/>
      <c r="BM232" s="120"/>
      <c r="BN232" s="126"/>
      <c r="BO232" s="505" t="s">
        <v>130</v>
      </c>
      <c r="BP232" s="506"/>
      <c r="BQ232" s="506"/>
      <c r="BR232" s="507"/>
      <c r="BS232" s="505" t="s">
        <v>130</v>
      </c>
      <c r="BT232" s="506"/>
      <c r="BU232" s="506"/>
      <c r="BV232" s="507"/>
    </row>
    <row r="233" spans="2:74" ht="15.75" customHeight="1">
      <c r="B233" s="573"/>
      <c r="C233" s="574"/>
      <c r="D233" s="574"/>
      <c r="E233" s="574"/>
      <c r="F233" s="624"/>
      <c r="G233" s="638"/>
      <c r="H233" s="639"/>
      <c r="I233" s="639"/>
      <c r="J233" s="639"/>
      <c r="K233" s="640"/>
      <c r="L233" s="329"/>
      <c r="M233" s="330"/>
      <c r="N233" s="330"/>
      <c r="O233" s="330"/>
      <c r="P233" s="330"/>
      <c r="Q233" s="332" t="s">
        <v>565</v>
      </c>
      <c r="R233" s="647"/>
      <c r="S233" s="647"/>
      <c r="T233" s="647"/>
      <c r="U233" s="647"/>
      <c r="V233" s="647"/>
      <c r="W233" s="508" t="s">
        <v>74</v>
      </c>
      <c r="X233" s="509"/>
      <c r="Y233" s="517"/>
      <c r="Z233" s="517"/>
      <c r="AA233" s="517"/>
      <c r="AB233" s="517"/>
      <c r="AC233" s="517"/>
      <c r="AD233" s="517"/>
      <c r="AE233" s="517"/>
      <c r="AF233" s="517"/>
      <c r="AG233" s="517"/>
      <c r="AH233" s="517"/>
      <c r="AI233" s="517"/>
      <c r="AJ233" s="517"/>
      <c r="AK233" s="517"/>
      <c r="AL233" s="517"/>
      <c r="AM233" s="508" t="s">
        <v>74</v>
      </c>
      <c r="AN233" s="509"/>
      <c r="AO233" s="517"/>
      <c r="AP233" s="517"/>
      <c r="AQ233" s="517"/>
      <c r="AR233" s="517"/>
      <c r="AS233" s="517"/>
      <c r="AT233" s="517"/>
      <c r="AU233" s="517"/>
      <c r="AV233" s="517"/>
      <c r="AW233" s="517"/>
      <c r="AX233" s="517"/>
      <c r="AY233" s="517"/>
      <c r="AZ233" s="517"/>
      <c r="BA233" s="517"/>
      <c r="BB233" s="517"/>
      <c r="BC233" s="517"/>
      <c r="BD233" s="517"/>
      <c r="BE233" s="517"/>
      <c r="BF233" s="517"/>
      <c r="BG233" s="517"/>
      <c r="BH233" s="517"/>
      <c r="BI233" s="124"/>
      <c r="BJ233" s="121"/>
      <c r="BK233" s="121"/>
      <c r="BL233" s="121"/>
      <c r="BM233" s="121"/>
      <c r="BN233" s="127"/>
      <c r="BO233" s="203"/>
      <c r="BP233" s="204"/>
      <c r="BQ233" s="204"/>
      <c r="BR233" s="205"/>
      <c r="BS233" s="203"/>
      <c r="BT233" s="204"/>
      <c r="BU233" s="204"/>
      <c r="BV233" s="205"/>
    </row>
    <row r="234" spans="2:74" ht="13.5" customHeight="1">
      <c r="C234" s="113"/>
      <c r="D234" s="113"/>
      <c r="H234" s="113"/>
      <c r="BS234" s="114"/>
      <c r="BT234" s="114"/>
      <c r="BU234" s="114"/>
      <c r="BV234" s="114"/>
    </row>
    <row r="235" spans="2:74" ht="13.5" customHeight="1">
      <c r="C235" s="113"/>
      <c r="D235" s="113"/>
      <c r="H235" s="113"/>
      <c r="BS235" s="114"/>
      <c r="BT235" s="114"/>
      <c r="BU235" s="114"/>
      <c r="BV235" s="114"/>
    </row>
    <row r="236" spans="2:74" ht="13.5" customHeight="1">
      <c r="C236" s="113"/>
      <c r="D236" s="113"/>
      <c r="H236" s="113"/>
      <c r="BS236" s="114"/>
      <c r="BT236" s="114"/>
      <c r="BU236" s="114"/>
      <c r="BV236" s="114"/>
    </row>
    <row r="237" spans="2:74" ht="13.5" customHeight="1">
      <c r="C237" s="113"/>
      <c r="D237" s="113"/>
      <c r="H237" s="113"/>
      <c r="BS237" s="114"/>
      <c r="BT237" s="114"/>
      <c r="BU237" s="114"/>
      <c r="BV237" s="114"/>
    </row>
    <row r="238" spans="2:74" ht="13.5" customHeight="1">
      <c r="C238" s="113"/>
      <c r="D238" s="113"/>
      <c r="H238" s="113"/>
      <c r="BS238" s="114"/>
      <c r="BT238" s="114"/>
      <c r="BU238" s="114"/>
      <c r="BV238" s="114"/>
    </row>
    <row r="239" spans="2:74" ht="13.5" customHeight="1">
      <c r="C239" s="113"/>
      <c r="D239" s="113"/>
      <c r="H239" s="113"/>
      <c r="BS239" s="114"/>
      <c r="BT239" s="114"/>
      <c r="BU239" s="114"/>
      <c r="BV239" s="114"/>
    </row>
    <row r="240" spans="2:74" ht="13.5" customHeight="1">
      <c r="C240" s="113"/>
      <c r="D240" s="113"/>
      <c r="H240" s="113"/>
      <c r="BS240" s="114"/>
      <c r="BT240" s="114"/>
      <c r="BU240" s="114"/>
      <c r="BV240" s="114"/>
    </row>
    <row r="241" spans="2:74" ht="13.5" customHeight="1">
      <c r="C241" s="113"/>
      <c r="D241" s="113"/>
      <c r="H241" s="113"/>
      <c r="BS241" s="114"/>
      <c r="BT241" s="114"/>
      <c r="BU241" s="114"/>
      <c r="BV241" s="114"/>
    </row>
    <row r="242" spans="2:74" ht="13.5" customHeight="1">
      <c r="C242" s="113"/>
      <c r="D242" s="113"/>
      <c r="H242" s="113"/>
      <c r="BS242" s="114"/>
      <c r="BT242" s="114"/>
      <c r="BU242" s="114"/>
      <c r="BV242" s="114"/>
    </row>
    <row r="243" spans="2:74" ht="13.5" customHeight="1">
      <c r="C243" s="113"/>
      <c r="D243" s="113"/>
      <c r="H243" s="113"/>
      <c r="BS243" s="114"/>
      <c r="BT243" s="114"/>
      <c r="BU243" s="114"/>
      <c r="BV243" s="114"/>
    </row>
    <row r="244" spans="2:74" ht="13.5" customHeight="1">
      <c r="C244" s="113"/>
      <c r="D244" s="113"/>
      <c r="H244" s="113"/>
      <c r="BS244" s="114"/>
      <c r="BT244" s="114"/>
      <c r="BU244" s="114"/>
      <c r="BV244" s="114"/>
    </row>
    <row r="245" spans="2:74" ht="13.5" customHeight="1">
      <c r="C245" s="113"/>
      <c r="D245" s="113"/>
      <c r="H245" s="113"/>
      <c r="BS245" s="114"/>
      <c r="BT245" s="114"/>
      <c r="BU245" s="114"/>
      <c r="BV245" s="114"/>
    </row>
    <row r="246" spans="2:74" ht="13.5" customHeight="1">
      <c r="C246" s="113"/>
      <c r="D246" s="113"/>
      <c r="H246" s="113"/>
      <c r="BS246" s="114"/>
      <c r="BT246" s="114"/>
      <c r="BU246" s="114"/>
      <c r="BV246" s="114"/>
    </row>
    <row r="247" spans="2:74" ht="16.5" customHeight="1">
      <c r="B247" s="532" t="s">
        <v>17</v>
      </c>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c r="AB247" s="532"/>
      <c r="AC247" s="532"/>
      <c r="AD247" s="532"/>
      <c r="AE247" s="532"/>
      <c r="AF247" s="532"/>
      <c r="AG247" s="532"/>
      <c r="AH247" s="532"/>
      <c r="AI247" s="532"/>
      <c r="AJ247" s="532"/>
      <c r="AK247" s="532"/>
      <c r="AL247" s="532"/>
      <c r="AM247" s="532"/>
      <c r="AN247" s="532"/>
      <c r="AO247" s="532"/>
      <c r="AP247" s="532"/>
      <c r="AQ247" s="532"/>
      <c r="AR247" s="532"/>
      <c r="AS247" s="532"/>
      <c r="AT247" s="532"/>
      <c r="AU247" s="532"/>
      <c r="AV247" s="532"/>
      <c r="AW247" s="532"/>
      <c r="AX247" s="532"/>
      <c r="AY247" s="532"/>
      <c r="AZ247" s="532"/>
      <c r="BA247" s="532"/>
      <c r="BB247" s="532"/>
      <c r="BC247" s="532"/>
      <c r="BD247" s="532"/>
      <c r="BE247" s="532"/>
      <c r="BF247" s="532"/>
      <c r="BG247" s="532"/>
      <c r="BH247" s="532"/>
      <c r="BI247" s="532"/>
      <c r="BJ247" s="532"/>
      <c r="BK247" s="532"/>
      <c r="BL247" s="532"/>
      <c r="BM247" s="532"/>
      <c r="BN247" s="532"/>
      <c r="BO247" s="532"/>
      <c r="BP247" s="532"/>
      <c r="BQ247" s="532"/>
      <c r="BR247" s="532"/>
      <c r="BS247" s="532"/>
      <c r="BT247" s="532"/>
      <c r="BU247" s="532"/>
      <c r="BV247" s="532"/>
    </row>
    <row r="248" spans="2:74" ht="13.5" customHeight="1">
      <c r="B248" s="106" t="s">
        <v>931</v>
      </c>
      <c r="BO248" s="107" t="s">
        <v>154</v>
      </c>
    </row>
    <row r="249" spans="2:74" ht="12" customHeight="1">
      <c r="B249" s="106" t="s">
        <v>895</v>
      </c>
    </row>
    <row r="250" spans="2:74" ht="12" customHeight="1">
      <c r="B250" s="106" t="s">
        <v>894</v>
      </c>
    </row>
    <row r="251" spans="2:74" ht="12" customHeight="1"/>
    <row r="252" spans="2:74" ht="12" customHeight="1">
      <c r="B252" s="106" t="s">
        <v>950</v>
      </c>
    </row>
    <row r="253" spans="2:74" ht="12" customHeight="1">
      <c r="B253" s="106" t="s">
        <v>948</v>
      </c>
    </row>
    <row r="254" spans="2:74" ht="12" customHeight="1">
      <c r="B254" s="106" t="s">
        <v>949</v>
      </c>
    </row>
    <row r="255" spans="2:74" ht="12" customHeight="1">
      <c r="B255" s="706" t="s">
        <v>960</v>
      </c>
      <c r="C255" s="706"/>
      <c r="D255" s="706"/>
      <c r="E255" s="706"/>
      <c r="F255" s="706"/>
      <c r="G255" s="706"/>
      <c r="H255" s="706"/>
      <c r="I255" s="706"/>
      <c r="J255" s="706"/>
      <c r="K255" s="706"/>
      <c r="L255" s="706"/>
      <c r="M255" s="706"/>
      <c r="N255" s="706"/>
      <c r="O255" s="706"/>
      <c r="P255" s="706"/>
      <c r="Q255" s="706"/>
      <c r="R255" s="706"/>
      <c r="S255" s="706"/>
      <c r="T255" s="706"/>
      <c r="U255" s="706"/>
      <c r="V255" s="706"/>
      <c r="W255" s="706"/>
      <c r="X255" s="706"/>
      <c r="Y255" s="706"/>
      <c r="Z255" s="706"/>
      <c r="AA255" s="706"/>
      <c r="AB255" s="706"/>
      <c r="AC255" s="706"/>
      <c r="AD255" s="706"/>
      <c r="AE255" s="706"/>
      <c r="AF255" s="706"/>
      <c r="AG255" s="706"/>
      <c r="AH255" s="706"/>
      <c r="AI255" s="706"/>
      <c r="AJ255" s="706"/>
      <c r="AK255" s="706"/>
      <c r="AL255" s="706"/>
      <c r="AM255" s="706"/>
      <c r="AN255" s="706"/>
      <c r="AO255" s="706"/>
      <c r="AP255" s="706"/>
      <c r="AQ255" s="706"/>
      <c r="AR255" s="706"/>
      <c r="AS255" s="706"/>
      <c r="AT255" s="706"/>
      <c r="AU255" s="706"/>
      <c r="AV255" s="706"/>
      <c r="AW255" s="706"/>
      <c r="AX255" s="706"/>
      <c r="AY255" s="706"/>
      <c r="AZ255" s="706"/>
      <c r="BA255" s="706"/>
      <c r="BB255" s="706"/>
      <c r="BC255" s="706"/>
      <c r="BD255" s="706"/>
      <c r="BE255" s="706"/>
      <c r="BF255" s="706"/>
      <c r="BG255" s="706"/>
      <c r="BH255" s="706"/>
      <c r="BI255" s="706"/>
      <c r="BJ255" s="706"/>
      <c r="BK255" s="706"/>
      <c r="BL255" s="706"/>
      <c r="BM255" s="706"/>
      <c r="BN255" s="706"/>
      <c r="BO255" s="706"/>
      <c r="BP255" s="706"/>
      <c r="BQ255" s="706"/>
      <c r="BR255" s="706"/>
      <c r="BS255" s="706"/>
      <c r="BT255" s="706"/>
      <c r="BU255" s="706"/>
      <c r="BV255" s="706"/>
    </row>
    <row r="256" spans="2:74" ht="12" customHeight="1">
      <c r="B256" s="706"/>
      <c r="C256" s="706"/>
      <c r="D256" s="706"/>
      <c r="E256" s="706"/>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06"/>
      <c r="AO256" s="706"/>
      <c r="AP256" s="706"/>
      <c r="AQ256" s="706"/>
      <c r="AR256" s="706"/>
      <c r="AS256" s="706"/>
      <c r="AT256" s="706"/>
      <c r="AU256" s="706"/>
      <c r="AV256" s="706"/>
      <c r="AW256" s="706"/>
      <c r="AX256" s="706"/>
      <c r="AY256" s="706"/>
      <c r="AZ256" s="706"/>
      <c r="BA256" s="706"/>
      <c r="BB256" s="706"/>
      <c r="BC256" s="706"/>
      <c r="BD256" s="706"/>
      <c r="BE256" s="706"/>
      <c r="BF256" s="706"/>
      <c r="BG256" s="706"/>
      <c r="BH256" s="706"/>
      <c r="BI256" s="706"/>
      <c r="BJ256" s="706"/>
      <c r="BK256" s="706"/>
      <c r="BL256" s="706"/>
      <c r="BM256" s="706"/>
      <c r="BN256" s="706"/>
      <c r="BO256" s="706"/>
      <c r="BP256" s="706"/>
      <c r="BQ256" s="706"/>
      <c r="BR256" s="706"/>
      <c r="BS256" s="706"/>
      <c r="BT256" s="706"/>
      <c r="BU256" s="706"/>
      <c r="BV256" s="706"/>
    </row>
    <row r="257" spans="2:74" ht="12" customHeight="1">
      <c r="B257" s="526" t="s">
        <v>124</v>
      </c>
      <c r="C257" s="526"/>
      <c r="D257" s="526"/>
      <c r="E257" s="526"/>
      <c r="F257" s="526"/>
      <c r="G257" s="526"/>
      <c r="H257" s="526"/>
      <c r="I257" s="526"/>
      <c r="J257" s="526"/>
      <c r="K257" s="526"/>
      <c r="L257" s="526"/>
      <c r="M257" s="526"/>
      <c r="N257" s="526"/>
      <c r="O257" s="526"/>
      <c r="P257" s="526"/>
      <c r="Q257" s="526"/>
      <c r="R257" s="526"/>
      <c r="S257" s="526"/>
      <c r="T257" s="526"/>
      <c r="U257" s="526"/>
      <c r="V257" s="526"/>
      <c r="W257" s="526"/>
      <c r="X257" s="526"/>
      <c r="Y257" s="526"/>
      <c r="Z257" s="526"/>
      <c r="AA257" s="526"/>
      <c r="AB257" s="526"/>
      <c r="AC257" s="526"/>
      <c r="AD257" s="526"/>
      <c r="AE257" s="526"/>
      <c r="AF257" s="526"/>
      <c r="AG257" s="526"/>
      <c r="AH257" s="526"/>
      <c r="AI257" s="526"/>
      <c r="AJ257" s="526"/>
      <c r="AK257" s="526"/>
      <c r="AL257" s="526"/>
      <c r="AM257" s="526"/>
      <c r="AN257" s="526"/>
      <c r="AO257" s="526"/>
      <c r="AP257" s="526"/>
      <c r="AQ257" s="526"/>
      <c r="AR257" s="526"/>
      <c r="AS257" s="526"/>
      <c r="AT257" s="526"/>
      <c r="AU257" s="526"/>
      <c r="AV257" s="526"/>
      <c r="AW257" s="526"/>
      <c r="AX257" s="526"/>
      <c r="AY257" s="526"/>
      <c r="AZ257" s="526"/>
      <c r="BA257" s="526"/>
      <c r="BB257" s="526"/>
      <c r="BC257" s="526"/>
      <c r="BD257" s="526"/>
      <c r="BE257" s="526"/>
      <c r="BF257" s="526"/>
      <c r="BG257" s="526"/>
      <c r="BH257" s="526"/>
      <c r="BI257" s="526"/>
      <c r="BJ257" s="526"/>
      <c r="BK257" s="526"/>
      <c r="BL257" s="526"/>
      <c r="BM257" s="526"/>
      <c r="BN257" s="526"/>
      <c r="BO257" s="526"/>
      <c r="BP257" s="526"/>
      <c r="BQ257" s="526"/>
      <c r="BR257" s="526"/>
      <c r="BS257" s="526"/>
      <c r="BT257" s="526"/>
      <c r="BU257" s="526"/>
      <c r="BV257" s="526"/>
    </row>
    <row r="258" spans="2:74" ht="15.75" customHeight="1">
      <c r="B258" s="520"/>
      <c r="C258" s="520"/>
      <c r="D258" s="520"/>
      <c r="E258" s="520"/>
      <c r="F258" s="520"/>
      <c r="G258" s="521" t="s">
        <v>18</v>
      </c>
      <c r="H258" s="521"/>
      <c r="I258" s="521"/>
      <c r="J258" s="521"/>
      <c r="K258" s="521"/>
      <c r="L258" s="534" t="s">
        <v>334</v>
      </c>
      <c r="M258" s="535"/>
      <c r="N258" s="535"/>
      <c r="O258" s="535"/>
      <c r="P258" s="535"/>
      <c r="Q258" s="536"/>
      <c r="R258" s="521" t="s">
        <v>430</v>
      </c>
      <c r="S258" s="521"/>
      <c r="T258" s="521"/>
      <c r="U258" s="521"/>
      <c r="V258" s="521"/>
      <c r="W258" s="522" t="s">
        <v>432</v>
      </c>
      <c r="X258" s="523"/>
      <c r="Y258" s="523"/>
      <c r="Z258" s="523"/>
      <c r="AA258" s="523"/>
      <c r="AB258" s="523"/>
      <c r="AC258" s="523"/>
      <c r="AD258" s="523"/>
      <c r="AE258" s="523"/>
      <c r="AF258" s="523"/>
      <c r="AG258" s="523"/>
      <c r="AH258" s="523"/>
      <c r="AI258" s="523"/>
      <c r="AJ258" s="523"/>
      <c r="AK258" s="523"/>
      <c r="AL258" s="524"/>
      <c r="AM258" s="522" t="s">
        <v>433</v>
      </c>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4"/>
      <c r="BI258" s="519" t="s">
        <v>19</v>
      </c>
      <c r="BJ258" s="519"/>
      <c r="BK258" s="519"/>
      <c r="BL258" s="519"/>
      <c r="BM258" s="519"/>
      <c r="BN258" s="519"/>
      <c r="BO258" s="520" t="s">
        <v>20</v>
      </c>
      <c r="BP258" s="520"/>
      <c r="BQ258" s="520"/>
      <c r="BR258" s="520"/>
      <c r="BS258" s="520"/>
      <c r="BT258" s="520"/>
      <c r="BU258" s="520"/>
      <c r="BV258" s="520"/>
    </row>
    <row r="259" spans="2:74" ht="15.75" customHeight="1">
      <c r="B259" s="520"/>
      <c r="C259" s="520"/>
      <c r="D259" s="520"/>
      <c r="E259" s="520"/>
      <c r="F259" s="520"/>
      <c r="G259" s="521"/>
      <c r="H259" s="521"/>
      <c r="I259" s="521"/>
      <c r="J259" s="521"/>
      <c r="K259" s="521"/>
      <c r="L259" s="537"/>
      <c r="M259" s="538"/>
      <c r="N259" s="538"/>
      <c r="O259" s="538"/>
      <c r="P259" s="538"/>
      <c r="Q259" s="539"/>
      <c r="R259" s="521"/>
      <c r="S259" s="521"/>
      <c r="T259" s="521"/>
      <c r="U259" s="521"/>
      <c r="V259" s="521"/>
      <c r="W259" s="525"/>
      <c r="X259" s="526"/>
      <c r="Y259" s="526"/>
      <c r="Z259" s="526"/>
      <c r="AA259" s="526"/>
      <c r="AB259" s="526"/>
      <c r="AC259" s="526"/>
      <c r="AD259" s="526"/>
      <c r="AE259" s="526"/>
      <c r="AF259" s="526"/>
      <c r="AG259" s="526"/>
      <c r="AH259" s="526"/>
      <c r="AI259" s="526"/>
      <c r="AJ259" s="526"/>
      <c r="AK259" s="526"/>
      <c r="AL259" s="527"/>
      <c r="AM259" s="525"/>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7"/>
      <c r="BI259" s="525" t="s">
        <v>434</v>
      </c>
      <c r="BJ259" s="526"/>
      <c r="BK259" s="526"/>
      <c r="BL259" s="526"/>
      <c r="BM259" s="526"/>
      <c r="BN259" s="527"/>
      <c r="BO259" s="520" t="s">
        <v>47</v>
      </c>
      <c r="BP259" s="520"/>
      <c r="BQ259" s="520"/>
      <c r="BR259" s="520"/>
      <c r="BS259" s="520" t="s">
        <v>48</v>
      </c>
      <c r="BT259" s="520"/>
      <c r="BU259" s="520"/>
      <c r="BV259" s="520"/>
    </row>
    <row r="260" spans="2:74" ht="14.25" customHeight="1">
      <c r="B260" s="115" t="s">
        <v>153</v>
      </c>
      <c r="C260" s="116"/>
      <c r="D260" s="116"/>
      <c r="E260" s="116"/>
      <c r="F260" s="125"/>
      <c r="G260" s="115" t="s">
        <v>258</v>
      </c>
      <c r="H260" s="116"/>
      <c r="I260" s="116"/>
      <c r="J260" s="116"/>
      <c r="K260" s="125"/>
      <c r="L260" s="622" t="s">
        <v>255</v>
      </c>
      <c r="M260" s="622"/>
      <c r="N260" s="622"/>
      <c r="O260" s="622"/>
      <c r="P260" s="622"/>
      <c r="Q260" s="622"/>
      <c r="R260" s="647" t="s">
        <v>69</v>
      </c>
      <c r="S260" s="647"/>
      <c r="T260" s="647"/>
      <c r="U260" s="647"/>
      <c r="V260" s="647"/>
      <c r="W260" s="512" t="s">
        <v>74</v>
      </c>
      <c r="X260" s="513"/>
      <c r="Y260" s="599"/>
      <c r="Z260" s="599"/>
      <c r="AA260" s="599"/>
      <c r="AB260" s="599"/>
      <c r="AC260" s="599"/>
      <c r="AD260" s="599"/>
      <c r="AE260" s="599"/>
      <c r="AF260" s="599"/>
      <c r="AG260" s="599"/>
      <c r="AH260" s="599"/>
      <c r="AI260" s="599"/>
      <c r="AJ260" s="600"/>
      <c r="AK260" s="600"/>
      <c r="AL260" s="600"/>
      <c r="AM260" s="512" t="s">
        <v>74</v>
      </c>
      <c r="AN260" s="513"/>
      <c r="AO260" s="116" t="s">
        <v>558</v>
      </c>
      <c r="AP260" s="116"/>
      <c r="AQ260" s="116"/>
      <c r="AR260" s="116"/>
      <c r="AS260" s="116"/>
      <c r="AT260" s="116"/>
      <c r="AU260" s="116"/>
      <c r="AV260" s="116"/>
      <c r="AW260" s="116"/>
      <c r="AX260" s="116"/>
      <c r="AY260" s="116"/>
      <c r="AZ260" s="116"/>
      <c r="BA260" s="116"/>
      <c r="BB260" s="116"/>
      <c r="BC260" s="116"/>
      <c r="BD260" s="116"/>
      <c r="BE260" s="116"/>
      <c r="BF260" s="116"/>
      <c r="BG260" s="116"/>
      <c r="BH260" s="125"/>
      <c r="BI260" s="499" t="s">
        <v>988</v>
      </c>
      <c r="BJ260" s="500"/>
      <c r="BK260" s="500"/>
      <c r="BL260" s="500"/>
      <c r="BM260" s="500"/>
      <c r="BN260" s="501"/>
      <c r="BO260" s="502" t="s">
        <v>129</v>
      </c>
      <c r="BP260" s="503"/>
      <c r="BQ260" s="503"/>
      <c r="BR260" s="503"/>
      <c r="BS260" s="502" t="s">
        <v>129</v>
      </c>
      <c r="BT260" s="503"/>
      <c r="BU260" s="503"/>
      <c r="BV260" s="504"/>
    </row>
    <row r="261" spans="2:74" ht="14.25" customHeight="1">
      <c r="B261" s="571" t="s">
        <v>257</v>
      </c>
      <c r="C261" s="572"/>
      <c r="D261" s="572"/>
      <c r="E261" s="572"/>
      <c r="F261" s="623"/>
      <c r="G261" s="652" t="s">
        <v>926</v>
      </c>
      <c r="H261" s="653"/>
      <c r="I261" s="653"/>
      <c r="J261" s="653"/>
      <c r="K261" s="654"/>
      <c r="L261" s="622"/>
      <c r="M261" s="622"/>
      <c r="N261" s="622"/>
      <c r="O261" s="622"/>
      <c r="P261" s="622"/>
      <c r="Q261" s="622"/>
      <c r="R261" s="647"/>
      <c r="S261" s="647"/>
      <c r="T261" s="647"/>
      <c r="U261" s="647"/>
      <c r="V261" s="647"/>
      <c r="W261" s="510" t="s">
        <v>74</v>
      </c>
      <c r="X261" s="511"/>
      <c r="Y261" s="600"/>
      <c r="Z261" s="600"/>
      <c r="AA261" s="600"/>
      <c r="AB261" s="600"/>
      <c r="AC261" s="600"/>
      <c r="AD261" s="600"/>
      <c r="AE261" s="600"/>
      <c r="AF261" s="600"/>
      <c r="AG261" s="600"/>
      <c r="AH261" s="600"/>
      <c r="AI261" s="600"/>
      <c r="AJ261" s="600"/>
      <c r="AK261" s="600"/>
      <c r="AL261" s="600"/>
      <c r="AM261" s="510" t="s">
        <v>74</v>
      </c>
      <c r="AN261" s="511"/>
      <c r="AO261" s="120" t="s">
        <v>559</v>
      </c>
      <c r="AP261" s="120"/>
      <c r="AQ261" s="120"/>
      <c r="AR261" s="120"/>
      <c r="AS261" s="120"/>
      <c r="AT261" s="120"/>
      <c r="AU261" s="120"/>
      <c r="AV261" s="120"/>
      <c r="AW261" s="120"/>
      <c r="AX261" s="120"/>
      <c r="AY261" s="120"/>
      <c r="AZ261" s="120"/>
      <c r="BA261" s="120"/>
      <c r="BB261" s="120"/>
      <c r="BC261" s="120"/>
      <c r="BD261" s="120"/>
      <c r="BE261" s="120"/>
      <c r="BF261" s="120"/>
      <c r="BG261" s="120"/>
      <c r="BH261" s="126"/>
      <c r="BI261" s="170"/>
      <c r="BJ261" s="112"/>
      <c r="BK261" s="112"/>
      <c r="BL261" s="112"/>
      <c r="BM261" s="112"/>
      <c r="BN261" s="199"/>
      <c r="BO261" s="505" t="s">
        <v>130</v>
      </c>
      <c r="BP261" s="506"/>
      <c r="BQ261" s="506"/>
      <c r="BR261" s="506"/>
      <c r="BS261" s="505" t="s">
        <v>130</v>
      </c>
      <c r="BT261" s="506"/>
      <c r="BU261" s="506"/>
      <c r="BV261" s="507"/>
    </row>
    <row r="262" spans="2:74" ht="14.25" customHeight="1">
      <c r="B262" s="571"/>
      <c r="C262" s="572"/>
      <c r="D262" s="572"/>
      <c r="E262" s="572"/>
      <c r="F262" s="623"/>
      <c r="G262" s="652"/>
      <c r="H262" s="653"/>
      <c r="I262" s="653"/>
      <c r="J262" s="653"/>
      <c r="K262" s="654"/>
      <c r="L262" s="622"/>
      <c r="M262" s="622"/>
      <c r="N262" s="622"/>
      <c r="O262" s="622"/>
      <c r="P262" s="622"/>
      <c r="Q262" s="622"/>
      <c r="R262" s="647"/>
      <c r="S262" s="647"/>
      <c r="T262" s="647"/>
      <c r="U262" s="647"/>
      <c r="V262" s="647"/>
      <c r="W262" s="510" t="s">
        <v>74</v>
      </c>
      <c r="X262" s="511"/>
      <c r="Y262" s="600"/>
      <c r="Z262" s="600"/>
      <c r="AA262" s="600"/>
      <c r="AB262" s="600"/>
      <c r="AC262" s="600"/>
      <c r="AD262" s="600"/>
      <c r="AE262" s="600"/>
      <c r="AF262" s="600"/>
      <c r="AG262" s="600"/>
      <c r="AH262" s="600"/>
      <c r="AI262" s="600"/>
      <c r="AJ262" s="600"/>
      <c r="AK262" s="600"/>
      <c r="AL262" s="600"/>
      <c r="AM262" s="510" t="s">
        <v>74</v>
      </c>
      <c r="AN262" s="511"/>
      <c r="AO262" s="120" t="s">
        <v>560</v>
      </c>
      <c r="AP262" s="120"/>
      <c r="AQ262" s="120"/>
      <c r="AR262" s="120"/>
      <c r="AS262" s="120"/>
      <c r="AT262" s="120"/>
      <c r="AU262" s="120"/>
      <c r="AV262" s="120"/>
      <c r="AW262" s="120"/>
      <c r="AX262" s="120"/>
      <c r="AY262" s="120"/>
      <c r="AZ262" s="120"/>
      <c r="BA262" s="120"/>
      <c r="BB262" s="120"/>
      <c r="BC262" s="120"/>
      <c r="BD262" s="120"/>
      <c r="BE262" s="120"/>
      <c r="BF262" s="120"/>
      <c r="BG262" s="120"/>
      <c r="BH262" s="126"/>
      <c r="BI262" s="170"/>
      <c r="BJ262" s="112"/>
      <c r="BK262" s="112"/>
      <c r="BL262" s="112"/>
      <c r="BM262" s="112"/>
      <c r="BN262" s="199"/>
      <c r="BO262" s="122"/>
      <c r="BP262" s="120"/>
      <c r="BQ262" s="120"/>
      <c r="BR262" s="120"/>
      <c r="BS262" s="122"/>
      <c r="BT262" s="120"/>
      <c r="BU262" s="120"/>
      <c r="BV262" s="126"/>
    </row>
    <row r="263" spans="2:74" ht="14.25" customHeight="1">
      <c r="B263" s="571"/>
      <c r="C263" s="572"/>
      <c r="D263" s="572"/>
      <c r="E263" s="572"/>
      <c r="F263" s="623"/>
      <c r="G263" s="652"/>
      <c r="H263" s="653"/>
      <c r="I263" s="653"/>
      <c r="J263" s="653"/>
      <c r="K263" s="654"/>
      <c r="L263" s="622"/>
      <c r="M263" s="622"/>
      <c r="N263" s="622"/>
      <c r="O263" s="622"/>
      <c r="P263" s="622"/>
      <c r="Q263" s="622"/>
      <c r="R263" s="647"/>
      <c r="S263" s="647"/>
      <c r="T263" s="647"/>
      <c r="U263" s="647"/>
      <c r="V263" s="647"/>
      <c r="W263" s="510" t="s">
        <v>74</v>
      </c>
      <c r="X263" s="511"/>
      <c r="Y263" s="531"/>
      <c r="Z263" s="531"/>
      <c r="AA263" s="531"/>
      <c r="AB263" s="531"/>
      <c r="AC263" s="531"/>
      <c r="AD263" s="531"/>
      <c r="AE263" s="531"/>
      <c r="AF263" s="531"/>
      <c r="AG263" s="531"/>
      <c r="AH263" s="531"/>
      <c r="AI263" s="531"/>
      <c r="AJ263" s="531"/>
      <c r="AK263" s="531"/>
      <c r="AL263" s="531"/>
      <c r="AM263" s="510" t="s">
        <v>74</v>
      </c>
      <c r="AN263" s="511"/>
      <c r="AO263" s="120" t="s">
        <v>557</v>
      </c>
      <c r="AP263" s="120"/>
      <c r="AQ263" s="120"/>
      <c r="AR263" s="120"/>
      <c r="AS263" s="120"/>
      <c r="AT263" s="120"/>
      <c r="AU263" s="120"/>
      <c r="AV263" s="120"/>
      <c r="AW263" s="120"/>
      <c r="AX263" s="120"/>
      <c r="AY263" s="120"/>
      <c r="AZ263" s="120"/>
      <c r="BA263" s="120"/>
      <c r="BB263" s="120"/>
      <c r="BC263" s="120"/>
      <c r="BD263" s="120"/>
      <c r="BE263" s="120"/>
      <c r="BF263" s="120"/>
      <c r="BG263" s="120"/>
      <c r="BH263" s="279" t="s">
        <v>565</v>
      </c>
      <c r="BI263" s="170"/>
      <c r="BJ263" s="112"/>
      <c r="BK263" s="112"/>
      <c r="BL263" s="112"/>
      <c r="BM263" s="112"/>
      <c r="BN263" s="199"/>
      <c r="BO263" s="122"/>
      <c r="BP263" s="120"/>
      <c r="BQ263" s="120"/>
      <c r="BR263" s="120"/>
      <c r="BS263" s="122"/>
      <c r="BT263" s="120"/>
      <c r="BU263" s="120"/>
      <c r="BV263" s="126"/>
    </row>
    <row r="264" spans="2:74" ht="14.25" customHeight="1">
      <c r="B264" s="571"/>
      <c r="C264" s="572"/>
      <c r="D264" s="572"/>
      <c r="E264" s="572"/>
      <c r="F264" s="623"/>
      <c r="G264" s="655"/>
      <c r="H264" s="656"/>
      <c r="I264" s="656"/>
      <c r="J264" s="656"/>
      <c r="K264" s="657"/>
      <c r="L264" s="622"/>
      <c r="M264" s="622"/>
      <c r="N264" s="622"/>
      <c r="O264" s="622"/>
      <c r="P264" s="622"/>
      <c r="Q264" s="622"/>
      <c r="R264" s="647"/>
      <c r="S264" s="647"/>
      <c r="T264" s="647"/>
      <c r="U264" s="647"/>
      <c r="V264" s="647"/>
      <c r="W264" s="508" t="s">
        <v>74</v>
      </c>
      <c r="X264" s="509"/>
      <c r="Y264" s="517"/>
      <c r="Z264" s="517"/>
      <c r="AA264" s="517"/>
      <c r="AB264" s="517"/>
      <c r="AC264" s="517"/>
      <c r="AD264" s="517"/>
      <c r="AE264" s="517"/>
      <c r="AF264" s="517"/>
      <c r="AG264" s="517"/>
      <c r="AH264" s="517"/>
      <c r="AI264" s="517"/>
      <c r="AJ264" s="517"/>
      <c r="AK264" s="517"/>
      <c r="AL264" s="518"/>
      <c r="AM264" s="508" t="s">
        <v>74</v>
      </c>
      <c r="AN264" s="509"/>
      <c r="AO264" s="517"/>
      <c r="AP264" s="517"/>
      <c r="AQ264" s="517"/>
      <c r="AR264" s="517"/>
      <c r="AS264" s="517"/>
      <c r="AT264" s="517"/>
      <c r="AU264" s="517"/>
      <c r="AV264" s="517"/>
      <c r="AW264" s="517"/>
      <c r="AX264" s="517"/>
      <c r="AY264" s="517"/>
      <c r="AZ264" s="517"/>
      <c r="BA264" s="517"/>
      <c r="BB264" s="517"/>
      <c r="BC264" s="517"/>
      <c r="BD264" s="517"/>
      <c r="BE264" s="517"/>
      <c r="BF264" s="517"/>
      <c r="BG264" s="517"/>
      <c r="BH264" s="518"/>
      <c r="BI264" s="207"/>
      <c r="BJ264" s="197"/>
      <c r="BK264" s="197"/>
      <c r="BL264" s="197"/>
      <c r="BM264" s="197"/>
      <c r="BN264" s="198"/>
      <c r="BO264" s="124"/>
      <c r="BP264" s="121"/>
      <c r="BQ264" s="121"/>
      <c r="BR264" s="121"/>
      <c r="BS264" s="124"/>
      <c r="BT264" s="121"/>
      <c r="BU264" s="121"/>
      <c r="BV264" s="127"/>
    </row>
    <row r="265" spans="2:74" ht="14.25" customHeight="1">
      <c r="B265" s="571"/>
      <c r="C265" s="572"/>
      <c r="D265" s="572"/>
      <c r="E265" s="572"/>
      <c r="F265" s="623"/>
      <c r="G265" s="115" t="s">
        <v>253</v>
      </c>
      <c r="H265" s="142"/>
      <c r="I265" s="142"/>
      <c r="J265" s="142"/>
      <c r="K265" s="142"/>
      <c r="L265" s="622" t="s">
        <v>297</v>
      </c>
      <c r="M265" s="622"/>
      <c r="N265" s="622"/>
      <c r="O265" s="622"/>
      <c r="P265" s="622"/>
      <c r="Q265" s="622"/>
      <c r="R265" s="512" t="s">
        <v>69</v>
      </c>
      <c r="S265" s="513"/>
      <c r="T265" s="513"/>
      <c r="U265" s="513"/>
      <c r="V265" s="514"/>
      <c r="W265" s="512" t="s">
        <v>74</v>
      </c>
      <c r="X265" s="513"/>
      <c r="Y265" s="599"/>
      <c r="Z265" s="599"/>
      <c r="AA265" s="599"/>
      <c r="AB265" s="599"/>
      <c r="AC265" s="599"/>
      <c r="AD265" s="599"/>
      <c r="AE265" s="599"/>
      <c r="AF265" s="599"/>
      <c r="AG265" s="599"/>
      <c r="AH265" s="599"/>
      <c r="AI265" s="599"/>
      <c r="AJ265" s="599"/>
      <c r="AK265" s="599"/>
      <c r="AL265" s="713"/>
      <c r="AM265" s="512" t="s">
        <v>74</v>
      </c>
      <c r="AN265" s="513"/>
      <c r="AO265" s="116" t="s">
        <v>296</v>
      </c>
      <c r="AP265" s="116"/>
      <c r="AQ265" s="116"/>
      <c r="AR265" s="116"/>
      <c r="AS265" s="116"/>
      <c r="AT265" s="116"/>
      <c r="AU265" s="116"/>
      <c r="AV265" s="116"/>
      <c r="AW265" s="116"/>
      <c r="AX265" s="116"/>
      <c r="AY265" s="116"/>
      <c r="AZ265" s="116"/>
      <c r="BA265" s="116"/>
      <c r="BB265" s="116"/>
      <c r="BC265" s="116"/>
      <c r="BD265" s="116"/>
      <c r="BE265" s="116"/>
      <c r="BF265" s="116"/>
      <c r="BG265" s="116"/>
      <c r="BH265" s="125"/>
      <c r="BI265" s="499" t="s">
        <v>989</v>
      </c>
      <c r="BJ265" s="500"/>
      <c r="BK265" s="500"/>
      <c r="BL265" s="500"/>
      <c r="BM265" s="500"/>
      <c r="BN265" s="501"/>
      <c r="BO265" s="505" t="s">
        <v>129</v>
      </c>
      <c r="BP265" s="506"/>
      <c r="BQ265" s="506"/>
      <c r="BR265" s="506"/>
      <c r="BS265" s="505" t="s">
        <v>129</v>
      </c>
      <c r="BT265" s="506"/>
      <c r="BU265" s="506"/>
      <c r="BV265" s="507"/>
    </row>
    <row r="266" spans="2:74" ht="14.25" customHeight="1">
      <c r="B266" s="571"/>
      <c r="C266" s="572"/>
      <c r="D266" s="572"/>
      <c r="E266" s="572"/>
      <c r="F266" s="623"/>
      <c r="G266" s="962" t="s">
        <v>928</v>
      </c>
      <c r="H266" s="963"/>
      <c r="I266" s="963"/>
      <c r="J266" s="963"/>
      <c r="K266" s="964"/>
      <c r="L266" s="622"/>
      <c r="M266" s="622"/>
      <c r="N266" s="622"/>
      <c r="O266" s="622"/>
      <c r="P266" s="622"/>
      <c r="Q266" s="622"/>
      <c r="R266" s="510"/>
      <c r="S266" s="511"/>
      <c r="T266" s="511"/>
      <c r="U266" s="511"/>
      <c r="V266" s="515"/>
      <c r="W266" s="510" t="s">
        <v>74</v>
      </c>
      <c r="X266" s="511"/>
      <c r="Y266" s="600"/>
      <c r="Z266" s="600"/>
      <c r="AA266" s="600"/>
      <c r="AB266" s="600"/>
      <c r="AC266" s="600"/>
      <c r="AD266" s="600"/>
      <c r="AE266" s="600"/>
      <c r="AF266" s="600"/>
      <c r="AG266" s="600"/>
      <c r="AH266" s="600"/>
      <c r="AI266" s="600"/>
      <c r="AJ266" s="600"/>
      <c r="AK266" s="600"/>
      <c r="AL266" s="714"/>
      <c r="AM266" s="510" t="s">
        <v>74</v>
      </c>
      <c r="AN266" s="511"/>
      <c r="AO266" s="120" t="s">
        <v>294</v>
      </c>
      <c r="AP266" s="120"/>
      <c r="AQ266" s="120"/>
      <c r="AR266" s="120"/>
      <c r="AS266" s="120"/>
      <c r="AT266" s="120"/>
      <c r="AU266" s="120"/>
      <c r="AV266" s="120"/>
      <c r="AW266" s="120"/>
      <c r="AX266" s="120"/>
      <c r="AY266" s="120"/>
      <c r="AZ266" s="120"/>
      <c r="BA266" s="120"/>
      <c r="BB266" s="120"/>
      <c r="BC266" s="120"/>
      <c r="BD266" s="120"/>
      <c r="BE266" s="120"/>
      <c r="BF266" s="120"/>
      <c r="BG266" s="120"/>
      <c r="BH266" s="126"/>
      <c r="BI266" s="170"/>
      <c r="BJ266" s="112"/>
      <c r="BK266" s="112"/>
      <c r="BL266" s="112"/>
      <c r="BM266" s="112"/>
      <c r="BN266" s="199"/>
      <c r="BO266" s="505" t="s">
        <v>130</v>
      </c>
      <c r="BP266" s="506"/>
      <c r="BQ266" s="506"/>
      <c r="BR266" s="506"/>
      <c r="BS266" s="505" t="s">
        <v>130</v>
      </c>
      <c r="BT266" s="506"/>
      <c r="BU266" s="506"/>
      <c r="BV266" s="507"/>
    </row>
    <row r="267" spans="2:74" ht="14.25" customHeight="1">
      <c r="B267" s="571"/>
      <c r="C267" s="572"/>
      <c r="D267" s="572"/>
      <c r="E267" s="572"/>
      <c r="F267" s="623"/>
      <c r="G267" s="962"/>
      <c r="H267" s="963"/>
      <c r="I267" s="963"/>
      <c r="J267" s="963"/>
      <c r="K267" s="964"/>
      <c r="L267" s="622"/>
      <c r="M267" s="622"/>
      <c r="N267" s="622"/>
      <c r="O267" s="622"/>
      <c r="P267" s="622"/>
      <c r="Q267" s="622"/>
      <c r="R267" s="510"/>
      <c r="S267" s="511"/>
      <c r="T267" s="511"/>
      <c r="U267" s="511"/>
      <c r="V267" s="515"/>
      <c r="W267" s="510" t="s">
        <v>74</v>
      </c>
      <c r="X267" s="511"/>
      <c r="Y267" s="600"/>
      <c r="Z267" s="600"/>
      <c r="AA267" s="600"/>
      <c r="AB267" s="600"/>
      <c r="AC267" s="600"/>
      <c r="AD267" s="600"/>
      <c r="AE267" s="600"/>
      <c r="AF267" s="600"/>
      <c r="AG267" s="600"/>
      <c r="AH267" s="600"/>
      <c r="AI267" s="600"/>
      <c r="AJ267" s="600"/>
      <c r="AK267" s="600"/>
      <c r="AL267" s="714"/>
      <c r="AM267" s="510" t="s">
        <v>74</v>
      </c>
      <c r="AN267" s="511"/>
      <c r="AO267" s="120" t="s">
        <v>293</v>
      </c>
      <c r="AP267" s="120"/>
      <c r="AQ267" s="120"/>
      <c r="AR267" s="120"/>
      <c r="AS267" s="120"/>
      <c r="AT267" s="120"/>
      <c r="AU267" s="120"/>
      <c r="AV267" s="120"/>
      <c r="AW267" s="120"/>
      <c r="AX267" s="120"/>
      <c r="AY267" s="120"/>
      <c r="AZ267" s="120"/>
      <c r="BA267" s="120"/>
      <c r="BB267" s="120"/>
      <c r="BC267" s="120"/>
      <c r="BD267" s="120"/>
      <c r="BE267" s="120"/>
      <c r="BF267" s="120"/>
      <c r="BG267" s="120"/>
      <c r="BH267" s="126"/>
      <c r="BI267" s="170"/>
      <c r="BJ267" s="112"/>
      <c r="BK267" s="112"/>
      <c r="BL267" s="112"/>
      <c r="BM267" s="112"/>
      <c r="BN267" s="199"/>
      <c r="BO267" s="122"/>
      <c r="BP267" s="120"/>
      <c r="BQ267" s="120"/>
      <c r="BR267" s="120"/>
      <c r="BS267" s="122"/>
      <c r="BT267" s="120"/>
      <c r="BU267" s="120"/>
      <c r="BV267" s="126"/>
    </row>
    <row r="268" spans="2:74" ht="14.25" customHeight="1">
      <c r="B268" s="571"/>
      <c r="C268" s="572"/>
      <c r="D268" s="572"/>
      <c r="E268" s="572"/>
      <c r="F268" s="623"/>
      <c r="G268" s="962"/>
      <c r="H268" s="963"/>
      <c r="I268" s="963"/>
      <c r="J268" s="963"/>
      <c r="K268" s="964"/>
      <c r="L268" s="622"/>
      <c r="M268" s="622"/>
      <c r="N268" s="622"/>
      <c r="O268" s="622"/>
      <c r="P268" s="622"/>
      <c r="Q268" s="622"/>
      <c r="R268" s="510"/>
      <c r="S268" s="511"/>
      <c r="T268" s="511"/>
      <c r="U268" s="511"/>
      <c r="V268" s="515"/>
      <c r="W268" s="510" t="s">
        <v>74</v>
      </c>
      <c r="X268" s="511"/>
      <c r="Y268" s="600"/>
      <c r="Z268" s="600"/>
      <c r="AA268" s="600"/>
      <c r="AB268" s="600"/>
      <c r="AC268" s="600"/>
      <c r="AD268" s="600"/>
      <c r="AE268" s="600"/>
      <c r="AF268" s="600"/>
      <c r="AG268" s="600"/>
      <c r="AH268" s="600"/>
      <c r="AI268" s="600"/>
      <c r="AJ268" s="600"/>
      <c r="AK268" s="600"/>
      <c r="AL268" s="714"/>
      <c r="AM268" s="510" t="s">
        <v>74</v>
      </c>
      <c r="AN268" s="511"/>
      <c r="AO268" s="120" t="s">
        <v>291</v>
      </c>
      <c r="AP268" s="120"/>
      <c r="AQ268" s="120"/>
      <c r="AR268" s="120"/>
      <c r="AS268" s="120"/>
      <c r="AT268" s="120"/>
      <c r="AU268" s="120"/>
      <c r="AV268" s="120"/>
      <c r="AW268" s="120"/>
      <c r="AX268" s="120"/>
      <c r="AY268" s="120"/>
      <c r="AZ268" s="120"/>
      <c r="BA268" s="120"/>
      <c r="BB268" s="120"/>
      <c r="BC268" s="120"/>
      <c r="BD268" s="120"/>
      <c r="BE268" s="120"/>
      <c r="BF268" s="120"/>
      <c r="BG268" s="120"/>
      <c r="BH268" s="126"/>
      <c r="BI268" s="170"/>
      <c r="BJ268" s="112"/>
      <c r="BK268" s="112"/>
      <c r="BL268" s="112"/>
      <c r="BM268" s="112"/>
      <c r="BN268" s="199"/>
      <c r="BO268" s="122"/>
      <c r="BP268" s="120"/>
      <c r="BQ268" s="120"/>
      <c r="BR268" s="120"/>
      <c r="BS268" s="122"/>
      <c r="BT268" s="120"/>
      <c r="BU268" s="120"/>
      <c r="BV268" s="126"/>
    </row>
    <row r="269" spans="2:74" ht="14.25" customHeight="1">
      <c r="B269" s="571"/>
      <c r="C269" s="572"/>
      <c r="D269" s="572"/>
      <c r="E269" s="572"/>
      <c r="F269" s="623"/>
      <c r="G269" s="962"/>
      <c r="H269" s="963"/>
      <c r="I269" s="963"/>
      <c r="J269" s="963"/>
      <c r="K269" s="964"/>
      <c r="L269" s="622"/>
      <c r="M269" s="622"/>
      <c r="N269" s="622"/>
      <c r="O269" s="622"/>
      <c r="P269" s="622"/>
      <c r="Q269" s="622"/>
      <c r="R269" s="510"/>
      <c r="S269" s="511"/>
      <c r="T269" s="511"/>
      <c r="U269" s="511"/>
      <c r="V269" s="515"/>
      <c r="W269" s="510" t="s">
        <v>74</v>
      </c>
      <c r="X269" s="511"/>
      <c r="Y269" s="531"/>
      <c r="Z269" s="531"/>
      <c r="AA269" s="531"/>
      <c r="AB269" s="531"/>
      <c r="AC269" s="531"/>
      <c r="AD269" s="531"/>
      <c r="AE269" s="531"/>
      <c r="AF269" s="531"/>
      <c r="AG269" s="531"/>
      <c r="AH269" s="531"/>
      <c r="AI269" s="531"/>
      <c r="AJ269" s="531"/>
      <c r="AK269" s="531"/>
      <c r="AL269" s="615"/>
      <c r="AM269" s="510" t="s">
        <v>74</v>
      </c>
      <c r="AN269" s="511"/>
      <c r="AO269" s="531"/>
      <c r="AP269" s="531"/>
      <c r="AQ269" s="531"/>
      <c r="AR269" s="531"/>
      <c r="AS269" s="531"/>
      <c r="AT269" s="531"/>
      <c r="AU269" s="531"/>
      <c r="AV269" s="531"/>
      <c r="AW269" s="531"/>
      <c r="AX269" s="531"/>
      <c r="AY269" s="531"/>
      <c r="AZ269" s="531"/>
      <c r="BA269" s="531"/>
      <c r="BB269" s="531"/>
      <c r="BC269" s="531"/>
      <c r="BD269" s="531"/>
      <c r="BE269" s="531"/>
      <c r="BF269" s="531"/>
      <c r="BG269" s="531"/>
      <c r="BH269" s="615"/>
      <c r="BI269" s="170"/>
      <c r="BJ269" s="112"/>
      <c r="BK269" s="112"/>
      <c r="BL269" s="112"/>
      <c r="BM269" s="112"/>
      <c r="BN269" s="199"/>
      <c r="BO269" s="122"/>
      <c r="BP269" s="120"/>
      <c r="BQ269" s="120"/>
      <c r="BR269" s="120"/>
      <c r="BS269" s="122"/>
      <c r="BT269" s="120"/>
      <c r="BU269" s="120"/>
      <c r="BV269" s="126"/>
    </row>
    <row r="270" spans="2:74" ht="14.25" customHeight="1">
      <c r="B270" s="571"/>
      <c r="C270" s="572"/>
      <c r="D270" s="572"/>
      <c r="E270" s="572"/>
      <c r="F270" s="623"/>
      <c r="G270" s="962"/>
      <c r="H270" s="963"/>
      <c r="I270" s="963"/>
      <c r="J270" s="963"/>
      <c r="K270" s="964"/>
      <c r="L270" s="622"/>
      <c r="M270" s="622"/>
      <c r="N270" s="622"/>
      <c r="O270" s="622"/>
      <c r="P270" s="622"/>
      <c r="Q270" s="622"/>
      <c r="R270" s="508"/>
      <c r="S270" s="509"/>
      <c r="T270" s="509"/>
      <c r="U270" s="509"/>
      <c r="V270" s="516"/>
      <c r="W270" s="508" t="s">
        <v>74</v>
      </c>
      <c r="X270" s="509"/>
      <c r="Y270" s="517"/>
      <c r="Z270" s="517"/>
      <c r="AA270" s="517"/>
      <c r="AB270" s="517"/>
      <c r="AC270" s="517"/>
      <c r="AD270" s="517"/>
      <c r="AE270" s="517"/>
      <c r="AF270" s="517"/>
      <c r="AG270" s="517"/>
      <c r="AH270" s="517"/>
      <c r="AI270" s="517"/>
      <c r="AJ270" s="517"/>
      <c r="AK270" s="517"/>
      <c r="AL270" s="518"/>
      <c r="AM270" s="508" t="s">
        <v>74</v>
      </c>
      <c r="AN270" s="509"/>
      <c r="AO270" s="517"/>
      <c r="AP270" s="517"/>
      <c r="AQ270" s="517"/>
      <c r="AR270" s="517"/>
      <c r="AS270" s="517"/>
      <c r="AT270" s="517"/>
      <c r="AU270" s="517"/>
      <c r="AV270" s="517"/>
      <c r="AW270" s="517"/>
      <c r="AX270" s="517"/>
      <c r="AY270" s="517"/>
      <c r="AZ270" s="517"/>
      <c r="BA270" s="517"/>
      <c r="BB270" s="517"/>
      <c r="BC270" s="517"/>
      <c r="BD270" s="517"/>
      <c r="BE270" s="517"/>
      <c r="BF270" s="517"/>
      <c r="BG270" s="517"/>
      <c r="BH270" s="518"/>
      <c r="BI270" s="170"/>
      <c r="BJ270" s="112"/>
      <c r="BK270" s="112"/>
      <c r="BL270" s="112"/>
      <c r="BM270" s="112"/>
      <c r="BN270" s="199"/>
      <c r="BO270" s="122"/>
      <c r="BP270" s="120"/>
      <c r="BQ270" s="120"/>
      <c r="BR270" s="120"/>
      <c r="BS270" s="122"/>
      <c r="BT270" s="120"/>
      <c r="BU270" s="120"/>
      <c r="BV270" s="126"/>
    </row>
    <row r="271" spans="2:74" ht="14.25" customHeight="1">
      <c r="B271" s="571"/>
      <c r="C271" s="572"/>
      <c r="D271" s="572"/>
      <c r="E271" s="572"/>
      <c r="F271" s="623"/>
      <c r="G271" s="962"/>
      <c r="H271" s="963"/>
      <c r="I271" s="963"/>
      <c r="J271" s="963"/>
      <c r="K271" s="964"/>
      <c r="L271" s="622" t="s">
        <v>289</v>
      </c>
      <c r="M271" s="622"/>
      <c r="N271" s="622"/>
      <c r="O271" s="622"/>
      <c r="P271" s="622"/>
      <c r="Q271" s="622"/>
      <c r="R271" s="647" t="s">
        <v>69</v>
      </c>
      <c r="S271" s="647"/>
      <c r="T271" s="647"/>
      <c r="U271" s="647"/>
      <c r="V271" s="647"/>
      <c r="W271" s="512" t="s">
        <v>74</v>
      </c>
      <c r="X271" s="513"/>
      <c r="Y271" s="599"/>
      <c r="Z271" s="599"/>
      <c r="AA271" s="599"/>
      <c r="AB271" s="599"/>
      <c r="AC271" s="599"/>
      <c r="AD271" s="599"/>
      <c r="AE271" s="599"/>
      <c r="AF271" s="599"/>
      <c r="AG271" s="599"/>
      <c r="AH271" s="600"/>
      <c r="AI271" s="600"/>
      <c r="AJ271" s="600"/>
      <c r="AK271" s="600"/>
      <c r="AL271" s="714"/>
      <c r="AM271" s="512" t="s">
        <v>74</v>
      </c>
      <c r="AN271" s="513"/>
      <c r="AO271" s="116" t="s">
        <v>288</v>
      </c>
      <c r="AP271" s="116"/>
      <c r="AQ271" s="116"/>
      <c r="AR271" s="116"/>
      <c r="AS271" s="116"/>
      <c r="AT271" s="116"/>
      <c r="AU271" s="116"/>
      <c r="AV271" s="116"/>
      <c r="AW271" s="116"/>
      <c r="AX271" s="116"/>
      <c r="AY271" s="116"/>
      <c r="AZ271" s="116"/>
      <c r="BA271" s="116"/>
      <c r="BB271" s="116"/>
      <c r="BC271" s="116"/>
      <c r="BD271" s="116"/>
      <c r="BE271" s="116"/>
      <c r="BF271" s="116"/>
      <c r="BG271" s="116"/>
      <c r="BH271" s="125"/>
      <c r="BI271" s="499" t="s">
        <v>972</v>
      </c>
      <c r="BJ271" s="500"/>
      <c r="BK271" s="500"/>
      <c r="BL271" s="500"/>
      <c r="BM271" s="500"/>
      <c r="BN271" s="501"/>
      <c r="BO271" s="502" t="s">
        <v>129</v>
      </c>
      <c r="BP271" s="503"/>
      <c r="BQ271" s="503"/>
      <c r="BR271" s="503"/>
      <c r="BS271" s="502" t="s">
        <v>129</v>
      </c>
      <c r="BT271" s="503"/>
      <c r="BU271" s="503"/>
      <c r="BV271" s="504"/>
    </row>
    <row r="272" spans="2:74" ht="14.25" customHeight="1">
      <c r="B272" s="571"/>
      <c r="C272" s="572"/>
      <c r="D272" s="572"/>
      <c r="E272" s="572"/>
      <c r="F272" s="623"/>
      <c r="G272" s="962"/>
      <c r="H272" s="963"/>
      <c r="I272" s="963"/>
      <c r="J272" s="963"/>
      <c r="K272" s="964"/>
      <c r="L272" s="622"/>
      <c r="M272" s="622"/>
      <c r="N272" s="622"/>
      <c r="O272" s="622"/>
      <c r="P272" s="622"/>
      <c r="Q272" s="622"/>
      <c r="R272" s="647"/>
      <c r="S272" s="647"/>
      <c r="T272" s="647"/>
      <c r="U272" s="647"/>
      <c r="V272" s="647"/>
      <c r="W272" s="510" t="s">
        <v>74</v>
      </c>
      <c r="X272" s="511"/>
      <c r="Y272" s="600"/>
      <c r="Z272" s="600"/>
      <c r="AA272" s="600"/>
      <c r="AB272" s="600"/>
      <c r="AC272" s="600"/>
      <c r="AD272" s="600"/>
      <c r="AE272" s="600"/>
      <c r="AF272" s="600"/>
      <c r="AG272" s="600"/>
      <c r="AH272" s="600"/>
      <c r="AI272" s="600"/>
      <c r="AJ272" s="600"/>
      <c r="AK272" s="600"/>
      <c r="AL272" s="714"/>
      <c r="AM272" s="510" t="s">
        <v>74</v>
      </c>
      <c r="AN272" s="511"/>
      <c r="AO272" s="531"/>
      <c r="AP272" s="531"/>
      <c r="AQ272" s="531"/>
      <c r="AR272" s="531"/>
      <c r="AS272" s="531"/>
      <c r="AT272" s="531"/>
      <c r="AU272" s="531"/>
      <c r="AV272" s="531"/>
      <c r="AW272" s="531"/>
      <c r="AX272" s="531"/>
      <c r="AY272" s="531"/>
      <c r="AZ272" s="531"/>
      <c r="BA272" s="531"/>
      <c r="BB272" s="531"/>
      <c r="BC272" s="531"/>
      <c r="BD272" s="531"/>
      <c r="BE272" s="531"/>
      <c r="BF272" s="531"/>
      <c r="BG272" s="531"/>
      <c r="BH272" s="615"/>
      <c r="BI272" s="170"/>
      <c r="BJ272" s="112"/>
      <c r="BK272" s="112"/>
      <c r="BL272" s="112"/>
      <c r="BM272" s="112"/>
      <c r="BN272" s="199"/>
      <c r="BO272" s="505" t="s">
        <v>130</v>
      </c>
      <c r="BP272" s="506"/>
      <c r="BQ272" s="506"/>
      <c r="BR272" s="506"/>
      <c r="BS272" s="505" t="s">
        <v>130</v>
      </c>
      <c r="BT272" s="506"/>
      <c r="BU272" s="506"/>
      <c r="BV272" s="507"/>
    </row>
    <row r="273" spans="2:75" ht="14.25" customHeight="1">
      <c r="B273" s="571"/>
      <c r="C273" s="572"/>
      <c r="D273" s="572"/>
      <c r="E273" s="572"/>
      <c r="F273" s="623"/>
      <c r="G273" s="965"/>
      <c r="H273" s="966"/>
      <c r="I273" s="966"/>
      <c r="J273" s="966"/>
      <c r="K273" s="967"/>
      <c r="L273" s="622"/>
      <c r="M273" s="622"/>
      <c r="N273" s="622"/>
      <c r="O273" s="622"/>
      <c r="P273" s="622"/>
      <c r="Q273" s="622"/>
      <c r="R273" s="647"/>
      <c r="S273" s="647"/>
      <c r="T273" s="647"/>
      <c r="U273" s="647"/>
      <c r="V273" s="647"/>
      <c r="W273" s="508" t="s">
        <v>74</v>
      </c>
      <c r="X273" s="509"/>
      <c r="Y273" s="517"/>
      <c r="Z273" s="517"/>
      <c r="AA273" s="517"/>
      <c r="AB273" s="517"/>
      <c r="AC273" s="517"/>
      <c r="AD273" s="517"/>
      <c r="AE273" s="517"/>
      <c r="AF273" s="517"/>
      <c r="AG273" s="517"/>
      <c r="AH273" s="517"/>
      <c r="AI273" s="517"/>
      <c r="AJ273" s="517"/>
      <c r="AK273" s="517"/>
      <c r="AL273" s="518"/>
      <c r="AM273" s="508" t="s">
        <v>74</v>
      </c>
      <c r="AN273" s="509"/>
      <c r="AO273" s="517"/>
      <c r="AP273" s="517"/>
      <c r="AQ273" s="517"/>
      <c r="AR273" s="517"/>
      <c r="AS273" s="517"/>
      <c r="AT273" s="517"/>
      <c r="AU273" s="517"/>
      <c r="AV273" s="517"/>
      <c r="AW273" s="517"/>
      <c r="AX273" s="517"/>
      <c r="AY273" s="517"/>
      <c r="AZ273" s="517"/>
      <c r="BA273" s="517"/>
      <c r="BB273" s="517"/>
      <c r="BC273" s="517"/>
      <c r="BD273" s="517"/>
      <c r="BE273" s="517"/>
      <c r="BF273" s="517"/>
      <c r="BG273" s="517"/>
      <c r="BH273" s="518"/>
      <c r="BI273" s="207"/>
      <c r="BJ273" s="197"/>
      <c r="BK273" s="197"/>
      <c r="BL273" s="197"/>
      <c r="BM273" s="197"/>
      <c r="BN273" s="198"/>
      <c r="BO273" s="124"/>
      <c r="BP273" s="121"/>
      <c r="BQ273" s="121"/>
      <c r="BR273" s="121"/>
      <c r="BS273" s="124"/>
      <c r="BT273" s="121"/>
      <c r="BU273" s="121"/>
      <c r="BV273" s="127"/>
    </row>
    <row r="274" spans="2:75" ht="14.25" customHeight="1">
      <c r="B274" s="571"/>
      <c r="C274" s="572"/>
      <c r="D274" s="572"/>
      <c r="E274" s="572"/>
      <c r="F274" s="623"/>
      <c r="G274" s="115" t="s">
        <v>287</v>
      </c>
      <c r="H274" s="144"/>
      <c r="I274" s="144"/>
      <c r="J274" s="144"/>
      <c r="K274" s="144"/>
      <c r="L274" s="622" t="s">
        <v>286</v>
      </c>
      <c r="M274" s="622"/>
      <c r="N274" s="622"/>
      <c r="O274" s="622"/>
      <c r="P274" s="622"/>
      <c r="Q274" s="622"/>
      <c r="R274" s="647" t="s">
        <v>69</v>
      </c>
      <c r="S274" s="647"/>
      <c r="T274" s="647"/>
      <c r="U274" s="647"/>
      <c r="V274" s="647"/>
      <c r="W274" s="512" t="s">
        <v>74</v>
      </c>
      <c r="X274" s="513"/>
      <c r="Y274" s="599"/>
      <c r="Z274" s="599"/>
      <c r="AA274" s="599"/>
      <c r="AB274" s="599"/>
      <c r="AC274" s="599"/>
      <c r="AD274" s="599"/>
      <c r="AE274" s="599"/>
      <c r="AF274" s="599"/>
      <c r="AG274" s="599"/>
      <c r="AH274" s="600"/>
      <c r="AI274" s="600"/>
      <c r="AJ274" s="600"/>
      <c r="AK274" s="600"/>
      <c r="AL274" s="714"/>
      <c r="AM274" s="512" t="s">
        <v>74</v>
      </c>
      <c r="AN274" s="513"/>
      <c r="AO274" s="116" t="s">
        <v>285</v>
      </c>
      <c r="AP274" s="116"/>
      <c r="AQ274" s="116"/>
      <c r="AR274" s="116"/>
      <c r="AS274" s="116"/>
      <c r="AT274" s="116"/>
      <c r="AU274" s="116"/>
      <c r="AV274" s="116"/>
      <c r="AW274" s="116"/>
      <c r="AX274" s="116"/>
      <c r="AY274" s="116"/>
      <c r="AZ274" s="116"/>
      <c r="BA274" s="116"/>
      <c r="BB274" s="116"/>
      <c r="BC274" s="116"/>
      <c r="BD274" s="116"/>
      <c r="BE274" s="116"/>
      <c r="BF274" s="116"/>
      <c r="BG274" s="116"/>
      <c r="BH274" s="125"/>
      <c r="BI274" s="499" t="s">
        <v>972</v>
      </c>
      <c r="BJ274" s="500"/>
      <c r="BK274" s="500"/>
      <c r="BL274" s="500"/>
      <c r="BM274" s="500"/>
      <c r="BN274" s="501"/>
      <c r="BO274" s="505" t="s">
        <v>129</v>
      </c>
      <c r="BP274" s="506"/>
      <c r="BQ274" s="506"/>
      <c r="BR274" s="506"/>
      <c r="BS274" s="505" t="s">
        <v>129</v>
      </c>
      <c r="BT274" s="506"/>
      <c r="BU274" s="506"/>
      <c r="BV274" s="507"/>
    </row>
    <row r="275" spans="2:75" ht="14.25" customHeight="1">
      <c r="B275" s="571"/>
      <c r="C275" s="572"/>
      <c r="D275" s="572"/>
      <c r="E275" s="572"/>
      <c r="F275" s="623"/>
      <c r="G275" s="571" t="s">
        <v>934</v>
      </c>
      <c r="H275" s="948"/>
      <c r="I275" s="948"/>
      <c r="J275" s="948"/>
      <c r="K275" s="623"/>
      <c r="L275" s="622"/>
      <c r="M275" s="622"/>
      <c r="N275" s="622"/>
      <c r="O275" s="622"/>
      <c r="P275" s="622"/>
      <c r="Q275" s="622"/>
      <c r="R275" s="647"/>
      <c r="S275" s="647"/>
      <c r="T275" s="647"/>
      <c r="U275" s="647"/>
      <c r="V275" s="647"/>
      <c r="W275" s="508" t="s">
        <v>74</v>
      </c>
      <c r="X275" s="509"/>
      <c r="Y275" s="517"/>
      <c r="Z275" s="517"/>
      <c r="AA275" s="517"/>
      <c r="AB275" s="517"/>
      <c r="AC275" s="517"/>
      <c r="AD275" s="517"/>
      <c r="AE275" s="517"/>
      <c r="AF275" s="517"/>
      <c r="AG275" s="517"/>
      <c r="AH275" s="517"/>
      <c r="AI275" s="517"/>
      <c r="AJ275" s="517"/>
      <c r="AK275" s="517"/>
      <c r="AL275" s="518"/>
      <c r="AM275" s="508" t="s">
        <v>74</v>
      </c>
      <c r="AN275" s="509"/>
      <c r="AO275" s="121" t="s">
        <v>284</v>
      </c>
      <c r="AP275" s="121"/>
      <c r="AQ275" s="121"/>
      <c r="AR275" s="121"/>
      <c r="AS275" s="121"/>
      <c r="AT275" s="121"/>
      <c r="AU275" s="121"/>
      <c r="AV275" s="121"/>
      <c r="AW275" s="121"/>
      <c r="AX275" s="121"/>
      <c r="AY275" s="121"/>
      <c r="AZ275" s="121"/>
      <c r="BA275" s="121"/>
      <c r="BB275" s="121"/>
      <c r="BC275" s="121"/>
      <c r="BD275" s="121"/>
      <c r="BE275" s="121"/>
      <c r="BF275" s="121"/>
      <c r="BG275" s="121"/>
      <c r="BH275" s="127"/>
      <c r="BI275" s="229"/>
      <c r="BJ275" s="430"/>
      <c r="BK275" s="430"/>
      <c r="BL275" s="430"/>
      <c r="BM275" s="430"/>
      <c r="BN275" s="431"/>
      <c r="BO275" s="505" t="s">
        <v>130</v>
      </c>
      <c r="BP275" s="506"/>
      <c r="BQ275" s="506"/>
      <c r="BR275" s="506"/>
      <c r="BS275" s="505" t="s">
        <v>130</v>
      </c>
      <c r="BT275" s="506"/>
      <c r="BU275" s="506"/>
      <c r="BV275" s="507"/>
      <c r="BW275" s="120"/>
    </row>
    <row r="276" spans="2:75" ht="14.25" customHeight="1">
      <c r="B276" s="571"/>
      <c r="C276" s="572"/>
      <c r="D276" s="572"/>
      <c r="E276" s="572"/>
      <c r="F276" s="623"/>
      <c r="G276" s="571"/>
      <c r="H276" s="948"/>
      <c r="I276" s="948"/>
      <c r="J276" s="948"/>
      <c r="K276" s="623"/>
      <c r="L276" s="622" t="s">
        <v>283</v>
      </c>
      <c r="M276" s="622"/>
      <c r="N276" s="622"/>
      <c r="O276" s="622"/>
      <c r="P276" s="622"/>
      <c r="Q276" s="622"/>
      <c r="R276" s="647" t="s">
        <v>69</v>
      </c>
      <c r="S276" s="647"/>
      <c r="T276" s="647"/>
      <c r="U276" s="647"/>
      <c r="V276" s="647"/>
      <c r="W276" s="512" t="s">
        <v>74</v>
      </c>
      <c r="X276" s="513"/>
      <c r="Y276" s="599"/>
      <c r="Z276" s="599"/>
      <c r="AA276" s="599"/>
      <c r="AB276" s="599"/>
      <c r="AC276" s="599"/>
      <c r="AD276" s="599"/>
      <c r="AE276" s="599"/>
      <c r="AF276" s="599"/>
      <c r="AG276" s="599"/>
      <c r="AH276" s="600"/>
      <c r="AI276" s="600"/>
      <c r="AJ276" s="600"/>
      <c r="AK276" s="600"/>
      <c r="AL276" s="714"/>
      <c r="AM276" s="512" t="s">
        <v>74</v>
      </c>
      <c r="AN276" s="513"/>
      <c r="AO276" s="116" t="s">
        <v>282</v>
      </c>
      <c r="AP276" s="116"/>
      <c r="AQ276" s="116"/>
      <c r="AR276" s="116"/>
      <c r="AS276" s="116"/>
      <c r="AT276" s="116"/>
      <c r="AU276" s="116"/>
      <c r="AV276" s="116"/>
      <c r="AW276" s="116"/>
      <c r="AX276" s="116"/>
      <c r="AY276" s="116"/>
      <c r="AZ276" s="116"/>
      <c r="BA276" s="116"/>
      <c r="BB276" s="116"/>
      <c r="BC276" s="116"/>
      <c r="BD276" s="116"/>
      <c r="BE276" s="116"/>
      <c r="BF276" s="116"/>
      <c r="BG276" s="116"/>
      <c r="BH276" s="125"/>
      <c r="BI276" s="499" t="s">
        <v>972</v>
      </c>
      <c r="BJ276" s="500"/>
      <c r="BK276" s="500"/>
      <c r="BL276" s="500"/>
      <c r="BM276" s="500"/>
      <c r="BN276" s="501"/>
      <c r="BO276" s="502" t="s">
        <v>129</v>
      </c>
      <c r="BP276" s="503"/>
      <c r="BQ276" s="503"/>
      <c r="BR276" s="503"/>
      <c r="BS276" s="502" t="s">
        <v>129</v>
      </c>
      <c r="BT276" s="503"/>
      <c r="BU276" s="503"/>
      <c r="BV276" s="504"/>
      <c r="BW276" s="112"/>
    </row>
    <row r="277" spans="2:75" ht="14.25" customHeight="1">
      <c r="B277" s="573"/>
      <c r="C277" s="574"/>
      <c r="D277" s="574"/>
      <c r="E277" s="574"/>
      <c r="F277" s="624"/>
      <c r="G277" s="573"/>
      <c r="H277" s="574"/>
      <c r="I277" s="574"/>
      <c r="J277" s="574"/>
      <c r="K277" s="624"/>
      <c r="L277" s="622"/>
      <c r="M277" s="622"/>
      <c r="N277" s="622"/>
      <c r="O277" s="622"/>
      <c r="P277" s="622"/>
      <c r="Q277" s="622"/>
      <c r="R277" s="647"/>
      <c r="S277" s="647"/>
      <c r="T277" s="647"/>
      <c r="U277" s="647"/>
      <c r="V277" s="647"/>
      <c r="W277" s="508" t="s">
        <v>74</v>
      </c>
      <c r="X277" s="509"/>
      <c r="Y277" s="517"/>
      <c r="Z277" s="517"/>
      <c r="AA277" s="517"/>
      <c r="AB277" s="517"/>
      <c r="AC277" s="517"/>
      <c r="AD277" s="517"/>
      <c r="AE277" s="517"/>
      <c r="AF277" s="517"/>
      <c r="AG277" s="517"/>
      <c r="AH277" s="517"/>
      <c r="AI277" s="517"/>
      <c r="AJ277" s="517"/>
      <c r="AK277" s="517"/>
      <c r="AL277" s="518"/>
      <c r="AM277" s="508" t="s">
        <v>74</v>
      </c>
      <c r="AN277" s="509"/>
      <c r="AO277" s="121" t="s">
        <v>62</v>
      </c>
      <c r="AP277" s="121"/>
      <c r="AQ277" s="121"/>
      <c r="AR277" s="121"/>
      <c r="AS277" s="121"/>
      <c r="AT277" s="121"/>
      <c r="AU277" s="121"/>
      <c r="AV277" s="121"/>
      <c r="AW277" s="121"/>
      <c r="AX277" s="121"/>
      <c r="AY277" s="121"/>
      <c r="AZ277" s="121"/>
      <c r="BA277" s="121"/>
      <c r="BB277" s="121"/>
      <c r="BC277" s="121"/>
      <c r="BD277" s="121"/>
      <c r="BE277" s="121"/>
      <c r="BF277" s="121"/>
      <c r="BG277" s="121"/>
      <c r="BH277" s="127"/>
      <c r="BI277" s="229"/>
      <c r="BJ277" s="483"/>
      <c r="BK277" s="483"/>
      <c r="BL277" s="483"/>
      <c r="BM277" s="483"/>
      <c r="BN277" s="484"/>
      <c r="BO277" s="846" t="s">
        <v>130</v>
      </c>
      <c r="BP277" s="847"/>
      <c r="BQ277" s="847"/>
      <c r="BR277" s="847"/>
      <c r="BS277" s="846" t="s">
        <v>130</v>
      </c>
      <c r="BT277" s="847"/>
      <c r="BU277" s="847"/>
      <c r="BV277" s="848"/>
      <c r="BW277" s="112"/>
    </row>
    <row r="278" spans="2:75" ht="15.75" customHeight="1">
      <c r="B278" s="115" t="s">
        <v>147</v>
      </c>
      <c r="C278" s="142"/>
      <c r="D278" s="142"/>
      <c r="E278" s="142"/>
      <c r="F278" s="143"/>
      <c r="G278" s="288" t="s">
        <v>510</v>
      </c>
      <c r="H278" s="341"/>
      <c r="I278" s="341"/>
      <c r="J278" s="341"/>
      <c r="K278" s="342"/>
      <c r="L278" s="540" t="s">
        <v>697</v>
      </c>
      <c r="M278" s="541"/>
      <c r="N278" s="541"/>
      <c r="O278" s="541"/>
      <c r="P278" s="541"/>
      <c r="Q278" s="612"/>
      <c r="R278" s="512" t="s">
        <v>69</v>
      </c>
      <c r="S278" s="513"/>
      <c r="T278" s="513"/>
      <c r="U278" s="513"/>
      <c r="V278" s="514"/>
      <c r="W278" s="512" t="s">
        <v>74</v>
      </c>
      <c r="X278" s="513"/>
      <c r="Y278" s="599"/>
      <c r="Z278" s="599"/>
      <c r="AA278" s="599"/>
      <c r="AB278" s="599"/>
      <c r="AC278" s="599"/>
      <c r="AD278" s="599"/>
      <c r="AE278" s="599"/>
      <c r="AF278" s="599"/>
      <c r="AG278" s="599"/>
      <c r="AH278" s="599"/>
      <c r="AI278" s="599"/>
      <c r="AJ278" s="599"/>
      <c r="AK278" s="599"/>
      <c r="AL278" s="713"/>
      <c r="AM278" s="513" t="s">
        <v>74</v>
      </c>
      <c r="AN278" s="513"/>
      <c r="AO278" s="314" t="s">
        <v>675</v>
      </c>
      <c r="AP278" s="314"/>
      <c r="AQ278" s="314"/>
      <c r="AR278" s="314"/>
      <c r="AS278" s="314"/>
      <c r="AT278" s="314"/>
      <c r="AU278" s="314"/>
      <c r="AV278" s="314"/>
      <c r="AW278" s="314"/>
      <c r="AX278" s="314"/>
      <c r="AY278" s="314"/>
      <c r="AZ278" s="314"/>
      <c r="BA278" s="314"/>
      <c r="BB278" s="314"/>
      <c r="BC278" s="314"/>
      <c r="BD278" s="314"/>
      <c r="BE278" s="314"/>
      <c r="BF278" s="314"/>
      <c r="BG278" s="314"/>
      <c r="BH278" s="323"/>
      <c r="BI278" s="499" t="s">
        <v>972</v>
      </c>
      <c r="BJ278" s="500"/>
      <c r="BK278" s="500"/>
      <c r="BL278" s="500"/>
      <c r="BM278" s="500"/>
      <c r="BN278" s="501"/>
      <c r="BO278" s="502" t="s">
        <v>129</v>
      </c>
      <c r="BP278" s="503"/>
      <c r="BQ278" s="503"/>
      <c r="BR278" s="504"/>
      <c r="BS278" s="502" t="s">
        <v>129</v>
      </c>
      <c r="BT278" s="503"/>
      <c r="BU278" s="503"/>
      <c r="BV278" s="504"/>
    </row>
    <row r="279" spans="2:75" ht="15.75" customHeight="1">
      <c r="B279" s="571" t="s">
        <v>737</v>
      </c>
      <c r="C279" s="572"/>
      <c r="D279" s="572"/>
      <c r="E279" s="572"/>
      <c r="F279" s="623"/>
      <c r="G279" s="635" t="s">
        <v>145</v>
      </c>
      <c r="H279" s="636"/>
      <c r="I279" s="636"/>
      <c r="J279" s="636"/>
      <c r="K279" s="637"/>
      <c r="L279" s="542"/>
      <c r="M279" s="543"/>
      <c r="N279" s="543"/>
      <c r="O279" s="543"/>
      <c r="P279" s="543"/>
      <c r="Q279" s="613"/>
      <c r="R279" s="510"/>
      <c r="S279" s="511"/>
      <c r="T279" s="511"/>
      <c r="U279" s="511"/>
      <c r="V279" s="515"/>
      <c r="W279" s="510" t="s">
        <v>74</v>
      </c>
      <c r="X279" s="511"/>
      <c r="Y279" s="600"/>
      <c r="Z279" s="600"/>
      <c r="AA279" s="600"/>
      <c r="AB279" s="600"/>
      <c r="AC279" s="600"/>
      <c r="AD279" s="600"/>
      <c r="AE279" s="600"/>
      <c r="AF279" s="600"/>
      <c r="AG279" s="600"/>
      <c r="AH279" s="600"/>
      <c r="AI279" s="600"/>
      <c r="AJ279" s="600"/>
      <c r="AK279" s="600"/>
      <c r="AL279" s="714"/>
      <c r="AM279" s="511" t="s">
        <v>74</v>
      </c>
      <c r="AN279" s="511"/>
      <c r="AO279" s="321" t="s">
        <v>937</v>
      </c>
      <c r="AP279" s="321"/>
      <c r="AQ279" s="321"/>
      <c r="AR279" s="321"/>
      <c r="AS279" s="321"/>
      <c r="AT279" s="321"/>
      <c r="AU279" s="321"/>
      <c r="AV279" s="321"/>
      <c r="AW279" s="321"/>
      <c r="AX279" s="321"/>
      <c r="AY279" s="321"/>
      <c r="AZ279" s="321"/>
      <c r="BA279" s="321"/>
      <c r="BB279" s="321"/>
      <c r="BC279" s="321"/>
      <c r="BD279" s="321"/>
      <c r="BE279" s="321"/>
      <c r="BF279" s="321"/>
      <c r="BG279" s="321"/>
      <c r="BH279" s="325"/>
      <c r="BI279" s="322"/>
      <c r="BJ279" s="321"/>
      <c r="BK279" s="321"/>
      <c r="BL279" s="321"/>
      <c r="BM279" s="321"/>
      <c r="BN279" s="325"/>
      <c r="BO279" s="505" t="s">
        <v>130</v>
      </c>
      <c r="BP279" s="506"/>
      <c r="BQ279" s="506"/>
      <c r="BR279" s="506"/>
      <c r="BS279" s="505" t="s">
        <v>130</v>
      </c>
      <c r="BT279" s="506"/>
      <c r="BU279" s="506"/>
      <c r="BV279" s="507"/>
    </row>
    <row r="280" spans="2:75" ht="15.75" customHeight="1">
      <c r="B280" s="571"/>
      <c r="C280" s="572"/>
      <c r="D280" s="572"/>
      <c r="E280" s="572"/>
      <c r="F280" s="623"/>
      <c r="G280" s="635"/>
      <c r="H280" s="636"/>
      <c r="I280" s="636"/>
      <c r="J280" s="636"/>
      <c r="K280" s="637"/>
      <c r="L280" s="542"/>
      <c r="M280" s="543"/>
      <c r="N280" s="543"/>
      <c r="O280" s="543"/>
      <c r="P280" s="543"/>
      <c r="Q280" s="613"/>
      <c r="R280" s="510"/>
      <c r="S280" s="511"/>
      <c r="T280" s="511"/>
      <c r="U280" s="511"/>
      <c r="V280" s="515"/>
      <c r="W280" s="510" t="s">
        <v>74</v>
      </c>
      <c r="X280" s="511"/>
      <c r="Y280" s="531"/>
      <c r="Z280" s="531"/>
      <c r="AA280" s="531"/>
      <c r="AB280" s="531"/>
      <c r="AC280" s="531"/>
      <c r="AD280" s="531"/>
      <c r="AE280" s="531"/>
      <c r="AF280" s="531"/>
      <c r="AG280" s="531"/>
      <c r="AH280" s="531"/>
      <c r="AI280" s="531"/>
      <c r="AJ280" s="531"/>
      <c r="AK280" s="531"/>
      <c r="AL280" s="615"/>
      <c r="AM280" s="310"/>
      <c r="AN280" s="310"/>
      <c r="AO280" s="321" t="s">
        <v>938</v>
      </c>
      <c r="AP280" s="321"/>
      <c r="AQ280" s="321"/>
      <c r="AR280" s="321"/>
      <c r="AS280" s="321"/>
      <c r="AT280" s="321"/>
      <c r="AU280" s="321"/>
      <c r="AV280" s="321"/>
      <c r="AW280" s="321"/>
      <c r="AX280" s="321"/>
      <c r="AY280" s="321"/>
      <c r="AZ280" s="321"/>
      <c r="BA280" s="321"/>
      <c r="BB280" s="321"/>
      <c r="BC280" s="321"/>
      <c r="BD280" s="321"/>
      <c r="BE280" s="321"/>
      <c r="BF280" s="321"/>
      <c r="BG280" s="321"/>
      <c r="BH280" s="325"/>
      <c r="BI280" s="335"/>
      <c r="BJ280" s="336"/>
      <c r="BK280" s="336"/>
      <c r="BL280" s="336"/>
      <c r="BM280" s="336"/>
      <c r="BN280" s="337"/>
      <c r="BO280" s="170"/>
      <c r="BP280" s="112"/>
      <c r="BQ280" s="112"/>
      <c r="BR280" s="112"/>
      <c r="BS280" s="170"/>
      <c r="BT280" s="112"/>
      <c r="BU280" s="112"/>
      <c r="BV280" s="199"/>
    </row>
    <row r="281" spans="2:75" ht="15.75" customHeight="1">
      <c r="B281" s="571"/>
      <c r="C281" s="572"/>
      <c r="D281" s="572"/>
      <c r="E281" s="572"/>
      <c r="F281" s="623"/>
      <c r="G281" s="635"/>
      <c r="H281" s="636"/>
      <c r="I281" s="636"/>
      <c r="J281" s="636"/>
      <c r="K281" s="637"/>
      <c r="L281" s="542"/>
      <c r="M281" s="543"/>
      <c r="N281" s="543"/>
      <c r="O281" s="543"/>
      <c r="P281" s="543"/>
      <c r="Q281" s="613"/>
      <c r="R281" s="510"/>
      <c r="S281" s="511"/>
      <c r="T281" s="511"/>
      <c r="U281" s="511"/>
      <c r="V281" s="515"/>
      <c r="W281" s="510" t="s">
        <v>74</v>
      </c>
      <c r="X281" s="511"/>
      <c r="Y281" s="531"/>
      <c r="Z281" s="531"/>
      <c r="AA281" s="531"/>
      <c r="AB281" s="531"/>
      <c r="AC281" s="531"/>
      <c r="AD281" s="531"/>
      <c r="AE281" s="531"/>
      <c r="AF281" s="531"/>
      <c r="AG281" s="531"/>
      <c r="AH281" s="531"/>
      <c r="AI281" s="531"/>
      <c r="AJ281" s="531"/>
      <c r="AK281" s="531"/>
      <c r="AL281" s="615"/>
      <c r="AM281" s="511" t="s">
        <v>74</v>
      </c>
      <c r="AN281" s="511"/>
      <c r="AO281" s="321" t="s">
        <v>695</v>
      </c>
      <c r="AP281" s="321"/>
      <c r="AQ281" s="321"/>
      <c r="AR281" s="321"/>
      <c r="AS281" s="321"/>
      <c r="AT281" s="321"/>
      <c r="AU281" s="321"/>
      <c r="AV281" s="321"/>
      <c r="AW281" s="321"/>
      <c r="AX281" s="321"/>
      <c r="AY281" s="321"/>
      <c r="AZ281" s="321"/>
      <c r="BA281" s="321"/>
      <c r="BB281" s="321"/>
      <c r="BC281" s="321"/>
      <c r="BD281" s="321"/>
      <c r="BE281" s="321"/>
      <c r="BF281" s="321"/>
      <c r="BG281" s="321"/>
      <c r="BH281" s="325"/>
      <c r="BI281" s="335"/>
      <c r="BJ281" s="336"/>
      <c r="BK281" s="336"/>
      <c r="BL281" s="336"/>
      <c r="BM281" s="336"/>
      <c r="BN281" s="337"/>
      <c r="BO281" s="170"/>
      <c r="BP281" s="112"/>
      <c r="BQ281" s="112"/>
      <c r="BR281" s="112"/>
      <c r="BS281" s="170"/>
      <c r="BT281" s="112"/>
      <c r="BU281" s="112"/>
      <c r="BV281" s="199"/>
    </row>
    <row r="282" spans="2:75" ht="15.75" customHeight="1">
      <c r="B282" s="571"/>
      <c r="C282" s="572"/>
      <c r="D282" s="572"/>
      <c r="E282" s="572"/>
      <c r="F282" s="623"/>
      <c r="G282" s="635"/>
      <c r="H282" s="636"/>
      <c r="I282" s="636"/>
      <c r="J282" s="636"/>
      <c r="K282" s="637"/>
      <c r="L282" s="329"/>
      <c r="M282" s="330"/>
      <c r="N282" s="330"/>
      <c r="O282" s="330"/>
      <c r="P282" s="330"/>
      <c r="Q282" s="332" t="s">
        <v>565</v>
      </c>
      <c r="R282" s="508"/>
      <c r="S282" s="509"/>
      <c r="T282" s="509"/>
      <c r="U282" s="509"/>
      <c r="V282" s="516"/>
      <c r="W282" s="508" t="s">
        <v>74</v>
      </c>
      <c r="X282" s="509"/>
      <c r="Y282" s="517"/>
      <c r="Z282" s="517"/>
      <c r="AA282" s="517"/>
      <c r="AB282" s="517"/>
      <c r="AC282" s="517"/>
      <c r="AD282" s="517"/>
      <c r="AE282" s="517"/>
      <c r="AF282" s="517"/>
      <c r="AG282" s="517"/>
      <c r="AH282" s="517"/>
      <c r="AI282" s="517"/>
      <c r="AJ282" s="517"/>
      <c r="AK282" s="517"/>
      <c r="AL282" s="518"/>
      <c r="AM282" s="343"/>
      <c r="AN282" s="343"/>
      <c r="AO282" s="318" t="s">
        <v>541</v>
      </c>
      <c r="AP282" s="318"/>
      <c r="AQ282" s="318"/>
      <c r="AR282" s="318"/>
      <c r="AS282" s="318"/>
      <c r="AT282" s="318"/>
      <c r="AU282" s="318"/>
      <c r="AV282" s="318"/>
      <c r="AW282" s="318"/>
      <c r="AX282" s="318"/>
      <c r="AY282" s="318"/>
      <c r="AZ282" s="318"/>
      <c r="BA282" s="318"/>
      <c r="BB282" s="318"/>
      <c r="BC282" s="318"/>
      <c r="BD282" s="318"/>
      <c r="BE282" s="318"/>
      <c r="BF282" s="318"/>
      <c r="BG282" s="318"/>
      <c r="BH282" s="331"/>
      <c r="BI282" s="335"/>
      <c r="BJ282" s="336"/>
      <c r="BK282" s="336"/>
      <c r="BL282" s="336"/>
      <c r="BM282" s="336"/>
      <c r="BN282" s="337"/>
      <c r="BO282" s="170"/>
      <c r="BP282" s="112"/>
      <c r="BQ282" s="112"/>
      <c r="BR282" s="112"/>
      <c r="BS282" s="170"/>
      <c r="BT282" s="112"/>
      <c r="BU282" s="112"/>
      <c r="BV282" s="199"/>
    </row>
    <row r="283" spans="2:75" ht="15.75" customHeight="1">
      <c r="B283" s="571"/>
      <c r="C283" s="572"/>
      <c r="D283" s="572"/>
      <c r="E283" s="572"/>
      <c r="F283" s="623"/>
      <c r="G283" s="635"/>
      <c r="H283" s="636"/>
      <c r="I283" s="636"/>
      <c r="J283" s="636"/>
      <c r="K283" s="637"/>
      <c r="L283" s="644" t="s">
        <v>698</v>
      </c>
      <c r="M283" s="645"/>
      <c r="N283" s="645"/>
      <c r="O283" s="645"/>
      <c r="P283" s="645"/>
      <c r="Q283" s="646"/>
      <c r="R283" s="510" t="s">
        <v>69</v>
      </c>
      <c r="S283" s="511"/>
      <c r="T283" s="511"/>
      <c r="U283" s="511"/>
      <c r="V283" s="515"/>
      <c r="W283" s="510" t="s">
        <v>74</v>
      </c>
      <c r="X283" s="511"/>
      <c r="Y283" s="600"/>
      <c r="Z283" s="600"/>
      <c r="AA283" s="600"/>
      <c r="AB283" s="600"/>
      <c r="AC283" s="600"/>
      <c r="AD283" s="600"/>
      <c r="AE283" s="600"/>
      <c r="AF283" s="600"/>
      <c r="AG283" s="600"/>
      <c r="AH283" s="600"/>
      <c r="AI283" s="600"/>
      <c r="AJ283" s="600"/>
      <c r="AK283" s="600"/>
      <c r="AL283" s="714"/>
      <c r="AM283" s="511" t="s">
        <v>74</v>
      </c>
      <c r="AN283" s="511"/>
      <c r="AO283" s="321" t="s">
        <v>688</v>
      </c>
      <c r="AP283" s="321"/>
      <c r="AQ283" s="321"/>
      <c r="AR283" s="321"/>
      <c r="AS283" s="321"/>
      <c r="AT283" s="321"/>
      <c r="AU283" s="321"/>
      <c r="AV283" s="321"/>
      <c r="AW283" s="321"/>
      <c r="AX283" s="321"/>
      <c r="AY283" s="321"/>
      <c r="AZ283" s="321"/>
      <c r="BA283" s="321"/>
      <c r="BB283" s="321"/>
      <c r="BC283" s="321"/>
      <c r="BD283" s="321"/>
      <c r="BE283" s="321"/>
      <c r="BF283" s="321"/>
      <c r="BG283" s="321"/>
      <c r="BH283" s="325"/>
      <c r="BI283" s="499" t="s">
        <v>972</v>
      </c>
      <c r="BJ283" s="500"/>
      <c r="BK283" s="500"/>
      <c r="BL283" s="500"/>
      <c r="BM283" s="500"/>
      <c r="BN283" s="501"/>
      <c r="BO283" s="502" t="s">
        <v>129</v>
      </c>
      <c r="BP283" s="503"/>
      <c r="BQ283" s="503"/>
      <c r="BR283" s="504"/>
      <c r="BS283" s="502" t="s">
        <v>129</v>
      </c>
      <c r="BT283" s="503"/>
      <c r="BU283" s="503"/>
      <c r="BV283" s="504"/>
    </row>
    <row r="284" spans="2:75" ht="15.75" customHeight="1">
      <c r="B284" s="571"/>
      <c r="C284" s="572"/>
      <c r="D284" s="572"/>
      <c r="E284" s="572"/>
      <c r="F284" s="623"/>
      <c r="G284" s="635"/>
      <c r="H284" s="636"/>
      <c r="I284" s="636"/>
      <c r="J284" s="636"/>
      <c r="K284" s="637"/>
      <c r="L284" s="644"/>
      <c r="M284" s="645"/>
      <c r="N284" s="645"/>
      <c r="O284" s="645"/>
      <c r="P284" s="645"/>
      <c r="Q284" s="646"/>
      <c r="R284" s="510"/>
      <c r="S284" s="511"/>
      <c r="T284" s="511"/>
      <c r="U284" s="511"/>
      <c r="V284" s="515"/>
      <c r="W284" s="510" t="s">
        <v>74</v>
      </c>
      <c r="X284" s="511"/>
      <c r="Y284" s="600"/>
      <c r="Z284" s="600"/>
      <c r="AA284" s="600"/>
      <c r="AB284" s="600"/>
      <c r="AC284" s="600"/>
      <c r="AD284" s="600"/>
      <c r="AE284" s="600"/>
      <c r="AF284" s="600"/>
      <c r="AG284" s="600"/>
      <c r="AH284" s="600"/>
      <c r="AI284" s="600"/>
      <c r="AJ284" s="600"/>
      <c r="AK284" s="600"/>
      <c r="AL284" s="714"/>
      <c r="AM284" s="310"/>
      <c r="AN284" s="310"/>
      <c r="AO284" s="321" t="s">
        <v>687</v>
      </c>
      <c r="AP284" s="321"/>
      <c r="AQ284" s="321"/>
      <c r="AR284" s="321"/>
      <c r="AS284" s="321"/>
      <c r="AT284" s="321"/>
      <c r="AU284" s="321"/>
      <c r="AV284" s="321"/>
      <c r="AW284" s="321"/>
      <c r="AX284" s="321"/>
      <c r="AY284" s="321"/>
      <c r="AZ284" s="321"/>
      <c r="BA284" s="321"/>
      <c r="BB284" s="321"/>
      <c r="BC284" s="321"/>
      <c r="BD284" s="321"/>
      <c r="BE284" s="321"/>
      <c r="BF284" s="321"/>
      <c r="BG284" s="321"/>
      <c r="BH284" s="325"/>
      <c r="BI284" s="322"/>
      <c r="BJ284" s="321"/>
      <c r="BK284" s="321"/>
      <c r="BL284" s="321"/>
      <c r="BM284" s="321"/>
      <c r="BN284" s="325"/>
      <c r="BO284" s="505" t="s">
        <v>130</v>
      </c>
      <c r="BP284" s="506"/>
      <c r="BQ284" s="506"/>
      <c r="BR284" s="506"/>
      <c r="BS284" s="505" t="s">
        <v>130</v>
      </c>
      <c r="BT284" s="506"/>
      <c r="BU284" s="506"/>
      <c r="BV284" s="507"/>
    </row>
    <row r="285" spans="2:75" ht="15.75" customHeight="1">
      <c r="B285" s="571"/>
      <c r="C285" s="572"/>
      <c r="D285" s="572"/>
      <c r="E285" s="572"/>
      <c r="F285" s="623"/>
      <c r="G285" s="635"/>
      <c r="H285" s="636"/>
      <c r="I285" s="636"/>
      <c r="J285" s="636"/>
      <c r="K285" s="637"/>
      <c r="L285" s="644"/>
      <c r="M285" s="645"/>
      <c r="N285" s="645"/>
      <c r="O285" s="645"/>
      <c r="P285" s="645"/>
      <c r="Q285" s="646"/>
      <c r="R285" s="510"/>
      <c r="S285" s="511"/>
      <c r="T285" s="511"/>
      <c r="U285" s="511"/>
      <c r="V285" s="515"/>
      <c r="W285" s="510" t="s">
        <v>74</v>
      </c>
      <c r="X285" s="511"/>
      <c r="Y285" s="531"/>
      <c r="Z285" s="531"/>
      <c r="AA285" s="531"/>
      <c r="AB285" s="531"/>
      <c r="AC285" s="531"/>
      <c r="AD285" s="531"/>
      <c r="AE285" s="531"/>
      <c r="AF285" s="531"/>
      <c r="AG285" s="531"/>
      <c r="AH285" s="531"/>
      <c r="AI285" s="531"/>
      <c r="AJ285" s="531"/>
      <c r="AK285" s="531"/>
      <c r="AL285" s="615"/>
      <c r="AM285" s="511" t="s">
        <v>74</v>
      </c>
      <c r="AN285" s="511"/>
      <c r="AO285" s="531"/>
      <c r="AP285" s="531"/>
      <c r="AQ285" s="531"/>
      <c r="AR285" s="531"/>
      <c r="AS285" s="531"/>
      <c r="AT285" s="531"/>
      <c r="AU285" s="531"/>
      <c r="AV285" s="531"/>
      <c r="AW285" s="531"/>
      <c r="AX285" s="531"/>
      <c r="AY285" s="531"/>
      <c r="AZ285" s="531"/>
      <c r="BA285" s="531"/>
      <c r="BB285" s="531"/>
      <c r="BC285" s="531"/>
      <c r="BD285" s="531"/>
      <c r="BE285" s="531"/>
      <c r="BF285" s="531"/>
      <c r="BG285" s="531"/>
      <c r="BH285" s="615"/>
      <c r="BI285" s="335"/>
      <c r="BJ285" s="336"/>
      <c r="BK285" s="336"/>
      <c r="BL285" s="336"/>
      <c r="BM285" s="336"/>
      <c r="BN285" s="337"/>
      <c r="BO285" s="170"/>
      <c r="BP285" s="112"/>
      <c r="BQ285" s="112"/>
      <c r="BR285" s="112"/>
      <c r="BS285" s="170"/>
      <c r="BT285" s="112"/>
      <c r="BU285" s="112"/>
      <c r="BV285" s="199"/>
    </row>
    <row r="286" spans="2:75" ht="15.75" customHeight="1">
      <c r="B286" s="571"/>
      <c r="C286" s="572"/>
      <c r="D286" s="572"/>
      <c r="E286" s="572"/>
      <c r="F286" s="623"/>
      <c r="G286" s="635"/>
      <c r="H286" s="636"/>
      <c r="I286" s="636"/>
      <c r="J286" s="636"/>
      <c r="K286" s="637"/>
      <c r="L286" s="329"/>
      <c r="M286" s="330"/>
      <c r="N286" s="330"/>
      <c r="O286" s="330"/>
      <c r="P286" s="330"/>
      <c r="Q286" s="332" t="s">
        <v>565</v>
      </c>
      <c r="R286" s="508"/>
      <c r="S286" s="509"/>
      <c r="T286" s="509"/>
      <c r="U286" s="509"/>
      <c r="V286" s="516"/>
      <c r="W286" s="508" t="s">
        <v>74</v>
      </c>
      <c r="X286" s="509"/>
      <c r="Y286" s="517"/>
      <c r="Z286" s="517"/>
      <c r="AA286" s="517"/>
      <c r="AB286" s="517"/>
      <c r="AC286" s="517"/>
      <c r="AD286" s="517"/>
      <c r="AE286" s="517"/>
      <c r="AF286" s="517"/>
      <c r="AG286" s="517"/>
      <c r="AH286" s="517"/>
      <c r="AI286" s="517"/>
      <c r="AJ286" s="517"/>
      <c r="AK286" s="517"/>
      <c r="AL286" s="518"/>
      <c r="AM286" s="509" t="s">
        <v>74</v>
      </c>
      <c r="AN286" s="509"/>
      <c r="AO286" s="517"/>
      <c r="AP286" s="517"/>
      <c r="AQ286" s="517"/>
      <c r="AR286" s="517"/>
      <c r="AS286" s="517"/>
      <c r="AT286" s="517"/>
      <c r="AU286" s="517"/>
      <c r="AV286" s="517"/>
      <c r="AW286" s="517"/>
      <c r="AX286" s="517"/>
      <c r="AY286" s="517"/>
      <c r="AZ286" s="517"/>
      <c r="BA286" s="517"/>
      <c r="BB286" s="517"/>
      <c r="BC286" s="517"/>
      <c r="BD286" s="517"/>
      <c r="BE286" s="517"/>
      <c r="BF286" s="517"/>
      <c r="BG286" s="517"/>
      <c r="BH286" s="518"/>
      <c r="BI286" s="335"/>
      <c r="BJ286" s="336"/>
      <c r="BK286" s="336"/>
      <c r="BL286" s="336"/>
      <c r="BM286" s="336"/>
      <c r="BN286" s="337"/>
      <c r="BO286" s="170"/>
      <c r="BP286" s="112"/>
      <c r="BQ286" s="112"/>
      <c r="BR286" s="112"/>
      <c r="BS286" s="170"/>
      <c r="BT286" s="112"/>
      <c r="BU286" s="112"/>
      <c r="BV286" s="199"/>
    </row>
    <row r="287" spans="2:75" ht="15.75" customHeight="1">
      <c r="B287" s="571"/>
      <c r="C287" s="572"/>
      <c r="D287" s="572"/>
      <c r="E287" s="572"/>
      <c r="F287" s="623"/>
      <c r="G287" s="635"/>
      <c r="H287" s="636"/>
      <c r="I287" s="636"/>
      <c r="J287" s="636"/>
      <c r="K287" s="637"/>
      <c r="L287" s="644" t="s">
        <v>871</v>
      </c>
      <c r="M287" s="645"/>
      <c r="N287" s="645"/>
      <c r="O287" s="645"/>
      <c r="P287" s="645"/>
      <c r="Q287" s="646"/>
      <c r="R287" s="510" t="s">
        <v>69</v>
      </c>
      <c r="S287" s="511"/>
      <c r="T287" s="511"/>
      <c r="U287" s="511"/>
      <c r="V287" s="515"/>
      <c r="W287" s="510" t="s">
        <v>74</v>
      </c>
      <c r="X287" s="511"/>
      <c r="Y287" s="600"/>
      <c r="Z287" s="600"/>
      <c r="AA287" s="600"/>
      <c r="AB287" s="600"/>
      <c r="AC287" s="600"/>
      <c r="AD287" s="600"/>
      <c r="AE287" s="600"/>
      <c r="AF287" s="600"/>
      <c r="AG287" s="600"/>
      <c r="AH287" s="600"/>
      <c r="AI287" s="600"/>
      <c r="AJ287" s="600"/>
      <c r="AK287" s="600"/>
      <c r="AL287" s="714"/>
      <c r="AM287" s="511" t="s">
        <v>74</v>
      </c>
      <c r="AN287" s="511"/>
      <c r="AO287" s="321" t="s">
        <v>872</v>
      </c>
      <c r="AP287" s="321"/>
      <c r="AQ287" s="321"/>
      <c r="AR287" s="321"/>
      <c r="AS287" s="321"/>
      <c r="AT287" s="321"/>
      <c r="AU287" s="321"/>
      <c r="AV287" s="321"/>
      <c r="AW287" s="321"/>
      <c r="AX287" s="321"/>
      <c r="AY287" s="321"/>
      <c r="AZ287" s="321"/>
      <c r="BA287" s="321"/>
      <c r="BB287" s="321"/>
      <c r="BC287" s="321"/>
      <c r="BD287" s="321"/>
      <c r="BE287" s="321"/>
      <c r="BF287" s="321"/>
      <c r="BG287" s="321"/>
      <c r="BH287" s="325"/>
      <c r="BI287" s="499" t="s">
        <v>972</v>
      </c>
      <c r="BJ287" s="500"/>
      <c r="BK287" s="500"/>
      <c r="BL287" s="500"/>
      <c r="BM287" s="500"/>
      <c r="BN287" s="501"/>
      <c r="BO287" s="502" t="s">
        <v>129</v>
      </c>
      <c r="BP287" s="503"/>
      <c r="BQ287" s="503"/>
      <c r="BR287" s="504"/>
      <c r="BS287" s="502" t="s">
        <v>129</v>
      </c>
      <c r="BT287" s="503"/>
      <c r="BU287" s="503"/>
      <c r="BV287" s="504"/>
    </row>
    <row r="288" spans="2:75" ht="15.75" customHeight="1">
      <c r="B288" s="571"/>
      <c r="C288" s="572"/>
      <c r="D288" s="572"/>
      <c r="E288" s="572"/>
      <c r="F288" s="623"/>
      <c r="G288" s="635"/>
      <c r="H288" s="636"/>
      <c r="I288" s="636"/>
      <c r="J288" s="636"/>
      <c r="K288" s="637"/>
      <c r="L288" s="644"/>
      <c r="M288" s="645"/>
      <c r="N288" s="645"/>
      <c r="O288" s="645"/>
      <c r="P288" s="645"/>
      <c r="Q288" s="646"/>
      <c r="R288" s="510"/>
      <c r="S288" s="511"/>
      <c r="T288" s="511"/>
      <c r="U288" s="511"/>
      <c r="V288" s="515"/>
      <c r="W288" s="510" t="s">
        <v>74</v>
      </c>
      <c r="X288" s="511"/>
      <c r="Y288" s="600"/>
      <c r="Z288" s="600"/>
      <c r="AA288" s="600"/>
      <c r="AB288" s="600"/>
      <c r="AC288" s="600"/>
      <c r="AD288" s="600"/>
      <c r="AE288" s="600"/>
      <c r="AF288" s="600"/>
      <c r="AG288" s="600"/>
      <c r="AH288" s="600"/>
      <c r="AI288" s="600"/>
      <c r="AJ288" s="600"/>
      <c r="AK288" s="600"/>
      <c r="AL288" s="714"/>
      <c r="AM288" s="511" t="s">
        <v>74</v>
      </c>
      <c r="AN288" s="511"/>
      <c r="AO288" s="321" t="s">
        <v>873</v>
      </c>
      <c r="AP288" s="321"/>
      <c r="AQ288" s="321"/>
      <c r="AR288" s="321"/>
      <c r="AS288" s="321"/>
      <c r="AT288" s="321"/>
      <c r="AU288" s="321"/>
      <c r="AV288" s="321"/>
      <c r="AW288" s="321"/>
      <c r="AX288" s="321"/>
      <c r="AY288" s="321"/>
      <c r="AZ288" s="321"/>
      <c r="BA288" s="321"/>
      <c r="BB288" s="321"/>
      <c r="BC288" s="321"/>
      <c r="BD288" s="321"/>
      <c r="BE288" s="321"/>
      <c r="BF288" s="321"/>
      <c r="BG288" s="321"/>
      <c r="BH288" s="325"/>
      <c r="BI288" s="322"/>
      <c r="BJ288" s="321"/>
      <c r="BK288" s="321"/>
      <c r="BL288" s="321"/>
      <c r="BM288" s="321"/>
      <c r="BN288" s="325"/>
      <c r="BO288" s="505" t="s">
        <v>130</v>
      </c>
      <c r="BP288" s="506"/>
      <c r="BQ288" s="506"/>
      <c r="BR288" s="506"/>
      <c r="BS288" s="505" t="s">
        <v>130</v>
      </c>
      <c r="BT288" s="506"/>
      <c r="BU288" s="506"/>
      <c r="BV288" s="507"/>
    </row>
    <row r="289" spans="2:74" ht="15.75" customHeight="1">
      <c r="B289" s="571"/>
      <c r="C289" s="572"/>
      <c r="D289" s="572"/>
      <c r="E289" s="572"/>
      <c r="F289" s="623"/>
      <c r="G289" s="635"/>
      <c r="H289" s="636"/>
      <c r="I289" s="636"/>
      <c r="J289" s="636"/>
      <c r="K289" s="637"/>
      <c r="L289" s="644"/>
      <c r="M289" s="645"/>
      <c r="N289" s="645"/>
      <c r="O289" s="645"/>
      <c r="P289" s="645"/>
      <c r="Q289" s="646"/>
      <c r="R289" s="510"/>
      <c r="S289" s="511"/>
      <c r="T289" s="511"/>
      <c r="U289" s="511"/>
      <c r="V289" s="515"/>
      <c r="W289" s="510" t="s">
        <v>74</v>
      </c>
      <c r="X289" s="511"/>
      <c r="Y289" s="531"/>
      <c r="Z289" s="531"/>
      <c r="AA289" s="531"/>
      <c r="AB289" s="531"/>
      <c r="AC289" s="531"/>
      <c r="AD289" s="531"/>
      <c r="AE289" s="531"/>
      <c r="AF289" s="531"/>
      <c r="AG289" s="531"/>
      <c r="AH289" s="531"/>
      <c r="AI289" s="531"/>
      <c r="AJ289" s="531"/>
      <c r="AK289" s="531"/>
      <c r="AL289" s="615"/>
      <c r="AM289" s="511" t="s">
        <v>74</v>
      </c>
      <c r="AN289" s="511"/>
      <c r="AO289" s="531"/>
      <c r="AP289" s="531"/>
      <c r="AQ289" s="531"/>
      <c r="AR289" s="531"/>
      <c r="AS289" s="531"/>
      <c r="AT289" s="531"/>
      <c r="AU289" s="531"/>
      <c r="AV289" s="531"/>
      <c r="AW289" s="531"/>
      <c r="AX289" s="531"/>
      <c r="AY289" s="531"/>
      <c r="AZ289" s="531"/>
      <c r="BA289" s="531"/>
      <c r="BB289" s="531"/>
      <c r="BC289" s="531"/>
      <c r="BD289" s="531"/>
      <c r="BE289" s="531"/>
      <c r="BF289" s="531"/>
      <c r="BG289" s="531"/>
      <c r="BH289" s="615"/>
      <c r="BI289" s="335"/>
      <c r="BJ289" s="336"/>
      <c r="BK289" s="336"/>
      <c r="BL289" s="336"/>
      <c r="BM289" s="336"/>
      <c r="BN289" s="337"/>
      <c r="BO289" s="170"/>
      <c r="BP289" s="112"/>
      <c r="BQ289" s="112"/>
      <c r="BR289" s="112"/>
      <c r="BS289" s="170"/>
      <c r="BT289" s="112"/>
      <c r="BU289" s="112"/>
      <c r="BV289" s="199"/>
    </row>
    <row r="290" spans="2:74" ht="15.75" customHeight="1">
      <c r="B290" s="571"/>
      <c r="C290" s="572"/>
      <c r="D290" s="572"/>
      <c r="E290" s="572"/>
      <c r="F290" s="623"/>
      <c r="G290" s="635"/>
      <c r="H290" s="636"/>
      <c r="I290" s="636"/>
      <c r="J290" s="636"/>
      <c r="K290" s="637"/>
      <c r="L290" s="329"/>
      <c r="M290" s="330"/>
      <c r="N290" s="330"/>
      <c r="O290" s="330"/>
      <c r="P290" s="968">
        <v>3</v>
      </c>
      <c r="Q290" s="969"/>
      <c r="R290" s="508"/>
      <c r="S290" s="509"/>
      <c r="T290" s="509"/>
      <c r="U290" s="509"/>
      <c r="V290" s="516"/>
      <c r="W290" s="508" t="s">
        <v>74</v>
      </c>
      <c r="X290" s="509"/>
      <c r="Y290" s="517"/>
      <c r="Z290" s="517"/>
      <c r="AA290" s="517"/>
      <c r="AB290" s="517"/>
      <c r="AC290" s="517"/>
      <c r="AD290" s="517"/>
      <c r="AE290" s="517"/>
      <c r="AF290" s="517"/>
      <c r="AG290" s="517"/>
      <c r="AH290" s="517"/>
      <c r="AI290" s="517"/>
      <c r="AJ290" s="517"/>
      <c r="AK290" s="517"/>
      <c r="AL290" s="518"/>
      <c r="AM290" s="509" t="s">
        <v>74</v>
      </c>
      <c r="AN290" s="509"/>
      <c r="AO290" s="517"/>
      <c r="AP290" s="517"/>
      <c r="AQ290" s="517"/>
      <c r="AR290" s="517"/>
      <c r="AS290" s="517"/>
      <c r="AT290" s="517"/>
      <c r="AU290" s="517"/>
      <c r="AV290" s="517"/>
      <c r="AW290" s="517"/>
      <c r="AX290" s="517"/>
      <c r="AY290" s="517"/>
      <c r="AZ290" s="517"/>
      <c r="BA290" s="517"/>
      <c r="BB290" s="517"/>
      <c r="BC290" s="517"/>
      <c r="BD290" s="517"/>
      <c r="BE290" s="517"/>
      <c r="BF290" s="517"/>
      <c r="BG290" s="517"/>
      <c r="BH290" s="518"/>
      <c r="BI290" s="335"/>
      <c r="BJ290" s="336"/>
      <c r="BK290" s="336"/>
      <c r="BL290" s="336"/>
      <c r="BM290" s="336"/>
      <c r="BN290" s="337"/>
      <c r="BO290" s="170"/>
      <c r="BP290" s="112"/>
      <c r="BQ290" s="112"/>
      <c r="BR290" s="112"/>
      <c r="BS290" s="170"/>
      <c r="BT290" s="112"/>
      <c r="BU290" s="112"/>
      <c r="BV290" s="199"/>
    </row>
    <row r="291" spans="2:74" ht="15.75" customHeight="1">
      <c r="B291" s="571"/>
      <c r="C291" s="572"/>
      <c r="D291" s="572"/>
      <c r="E291" s="572"/>
      <c r="F291" s="623"/>
      <c r="G291" s="635"/>
      <c r="H291" s="636"/>
      <c r="I291" s="636"/>
      <c r="J291" s="636"/>
      <c r="K291" s="637"/>
      <c r="L291" s="644" t="s">
        <v>874</v>
      </c>
      <c r="M291" s="645"/>
      <c r="N291" s="645"/>
      <c r="O291" s="645"/>
      <c r="P291" s="645"/>
      <c r="Q291" s="646"/>
      <c r="R291" s="510" t="s">
        <v>69</v>
      </c>
      <c r="S291" s="511"/>
      <c r="T291" s="511"/>
      <c r="U291" s="511"/>
      <c r="V291" s="515"/>
      <c r="W291" s="510" t="s">
        <v>74</v>
      </c>
      <c r="X291" s="511"/>
      <c r="Y291" s="600"/>
      <c r="Z291" s="600"/>
      <c r="AA291" s="600"/>
      <c r="AB291" s="600"/>
      <c r="AC291" s="600"/>
      <c r="AD291" s="600"/>
      <c r="AE291" s="600"/>
      <c r="AF291" s="600"/>
      <c r="AG291" s="600"/>
      <c r="AH291" s="600"/>
      <c r="AI291" s="600"/>
      <c r="AJ291" s="600"/>
      <c r="AK291" s="600"/>
      <c r="AL291" s="714"/>
      <c r="AM291" s="511" t="s">
        <v>74</v>
      </c>
      <c r="AN291" s="511"/>
      <c r="AO291" s="321" t="s">
        <v>875</v>
      </c>
      <c r="AP291" s="321"/>
      <c r="AQ291" s="321"/>
      <c r="AR291" s="321"/>
      <c r="AS291" s="321"/>
      <c r="AT291" s="321"/>
      <c r="AU291" s="321"/>
      <c r="AV291" s="321"/>
      <c r="AW291" s="321"/>
      <c r="AX291" s="321"/>
      <c r="AY291" s="321"/>
      <c r="AZ291" s="321"/>
      <c r="BA291" s="321"/>
      <c r="BB291" s="321"/>
      <c r="BC291" s="321"/>
      <c r="BD291" s="321"/>
      <c r="BE291" s="321"/>
      <c r="BF291" s="321"/>
      <c r="BG291" s="321"/>
      <c r="BH291" s="325"/>
      <c r="BI291" s="499" t="s">
        <v>972</v>
      </c>
      <c r="BJ291" s="500"/>
      <c r="BK291" s="500"/>
      <c r="BL291" s="500"/>
      <c r="BM291" s="500"/>
      <c r="BN291" s="501"/>
      <c r="BO291" s="502" t="s">
        <v>129</v>
      </c>
      <c r="BP291" s="503"/>
      <c r="BQ291" s="503"/>
      <c r="BR291" s="504"/>
      <c r="BS291" s="502" t="s">
        <v>129</v>
      </c>
      <c r="BT291" s="503"/>
      <c r="BU291" s="503"/>
      <c r="BV291" s="504"/>
    </row>
    <row r="292" spans="2:74" ht="15.75" customHeight="1">
      <c r="B292" s="571"/>
      <c r="C292" s="572"/>
      <c r="D292" s="572"/>
      <c r="E292" s="572"/>
      <c r="F292" s="623"/>
      <c r="G292" s="635"/>
      <c r="H292" s="636"/>
      <c r="I292" s="636"/>
      <c r="J292" s="636"/>
      <c r="K292" s="637"/>
      <c r="L292" s="644"/>
      <c r="M292" s="645"/>
      <c r="N292" s="645"/>
      <c r="O292" s="645"/>
      <c r="P292" s="645"/>
      <c r="Q292" s="646"/>
      <c r="R292" s="510"/>
      <c r="S292" s="511"/>
      <c r="T292" s="511"/>
      <c r="U292" s="511"/>
      <c r="V292" s="515"/>
      <c r="W292" s="510" t="s">
        <v>74</v>
      </c>
      <c r="X292" s="511"/>
      <c r="Y292" s="600"/>
      <c r="Z292" s="600"/>
      <c r="AA292" s="600"/>
      <c r="AB292" s="600"/>
      <c r="AC292" s="600"/>
      <c r="AD292" s="600"/>
      <c r="AE292" s="600"/>
      <c r="AF292" s="600"/>
      <c r="AG292" s="600"/>
      <c r="AH292" s="600"/>
      <c r="AI292" s="600"/>
      <c r="AJ292" s="600"/>
      <c r="AK292" s="600"/>
      <c r="AL292" s="714"/>
      <c r="AM292" s="310"/>
      <c r="AN292" s="310"/>
      <c r="AO292" s="321" t="s">
        <v>876</v>
      </c>
      <c r="AP292" s="321"/>
      <c r="AQ292" s="321"/>
      <c r="AR292" s="321"/>
      <c r="AS292" s="321"/>
      <c r="AT292" s="321"/>
      <c r="AU292" s="321"/>
      <c r="AV292" s="321"/>
      <c r="AW292" s="321"/>
      <c r="AX292" s="321"/>
      <c r="AY292" s="321"/>
      <c r="AZ292" s="321"/>
      <c r="BA292" s="321"/>
      <c r="BB292" s="321"/>
      <c r="BC292" s="321"/>
      <c r="BD292" s="321"/>
      <c r="BE292" s="321"/>
      <c r="BF292" s="321"/>
      <c r="BG292" s="321"/>
      <c r="BH292" s="325"/>
      <c r="BI292" s="322"/>
      <c r="BJ292" s="321"/>
      <c r="BK292" s="321"/>
      <c r="BL292" s="321"/>
      <c r="BM292" s="321"/>
      <c r="BN292" s="325"/>
      <c r="BO292" s="505" t="s">
        <v>130</v>
      </c>
      <c r="BP292" s="506"/>
      <c r="BQ292" s="506"/>
      <c r="BR292" s="506"/>
      <c r="BS292" s="505" t="s">
        <v>130</v>
      </c>
      <c r="BT292" s="506"/>
      <c r="BU292" s="506"/>
      <c r="BV292" s="507"/>
    </row>
    <row r="293" spans="2:74" ht="15.75" customHeight="1">
      <c r="B293" s="571"/>
      <c r="C293" s="572"/>
      <c r="D293" s="572"/>
      <c r="E293" s="572"/>
      <c r="F293" s="623"/>
      <c r="G293" s="635"/>
      <c r="H293" s="636"/>
      <c r="I293" s="636"/>
      <c r="J293" s="636"/>
      <c r="K293" s="637"/>
      <c r="L293" s="644"/>
      <c r="M293" s="645"/>
      <c r="N293" s="645"/>
      <c r="O293" s="645"/>
      <c r="P293" s="645"/>
      <c r="Q293" s="646"/>
      <c r="R293" s="510"/>
      <c r="S293" s="511"/>
      <c r="T293" s="511"/>
      <c r="U293" s="511"/>
      <c r="V293" s="515"/>
      <c r="W293" s="510" t="s">
        <v>74</v>
      </c>
      <c r="X293" s="511"/>
      <c r="Y293" s="531"/>
      <c r="Z293" s="531"/>
      <c r="AA293" s="531"/>
      <c r="AB293" s="531"/>
      <c r="AC293" s="531"/>
      <c r="AD293" s="531"/>
      <c r="AE293" s="531"/>
      <c r="AF293" s="531"/>
      <c r="AG293" s="531"/>
      <c r="AH293" s="531"/>
      <c r="AI293" s="531"/>
      <c r="AJ293" s="531"/>
      <c r="AK293" s="531"/>
      <c r="AL293" s="615"/>
      <c r="AM293" s="511" t="s">
        <v>74</v>
      </c>
      <c r="AN293" s="511"/>
      <c r="AO293" s="531"/>
      <c r="AP293" s="531"/>
      <c r="AQ293" s="531"/>
      <c r="AR293" s="531"/>
      <c r="AS293" s="531"/>
      <c r="AT293" s="531"/>
      <c r="AU293" s="531"/>
      <c r="AV293" s="531"/>
      <c r="AW293" s="531"/>
      <c r="AX293" s="531"/>
      <c r="AY293" s="531"/>
      <c r="AZ293" s="531"/>
      <c r="BA293" s="531"/>
      <c r="BB293" s="531"/>
      <c r="BC293" s="531"/>
      <c r="BD293" s="531"/>
      <c r="BE293" s="531"/>
      <c r="BF293" s="531"/>
      <c r="BG293" s="531"/>
      <c r="BH293" s="615"/>
      <c r="BI293" s="335"/>
      <c r="BJ293" s="336"/>
      <c r="BK293" s="336"/>
      <c r="BL293" s="336"/>
      <c r="BM293" s="336"/>
      <c r="BN293" s="337"/>
      <c r="BO293" s="170"/>
      <c r="BP293" s="112"/>
      <c r="BQ293" s="112"/>
      <c r="BR293" s="112"/>
      <c r="BS293" s="170"/>
      <c r="BT293" s="112"/>
      <c r="BU293" s="112"/>
      <c r="BV293" s="199"/>
    </row>
    <row r="294" spans="2:74" ht="15.75" customHeight="1">
      <c r="B294" s="573"/>
      <c r="C294" s="574"/>
      <c r="D294" s="574"/>
      <c r="E294" s="574"/>
      <c r="F294" s="624"/>
      <c r="G294" s="638"/>
      <c r="H294" s="639"/>
      <c r="I294" s="639"/>
      <c r="J294" s="639"/>
      <c r="K294" s="640"/>
      <c r="L294" s="329"/>
      <c r="M294" s="330"/>
      <c r="N294" s="330"/>
      <c r="O294" s="330"/>
      <c r="P294" s="968">
        <v>3</v>
      </c>
      <c r="Q294" s="969"/>
      <c r="R294" s="508"/>
      <c r="S294" s="509"/>
      <c r="T294" s="509"/>
      <c r="U294" s="509"/>
      <c r="V294" s="516"/>
      <c r="W294" s="508" t="s">
        <v>74</v>
      </c>
      <c r="X294" s="509"/>
      <c r="Y294" s="517"/>
      <c r="Z294" s="517"/>
      <c r="AA294" s="517"/>
      <c r="AB294" s="517"/>
      <c r="AC294" s="517"/>
      <c r="AD294" s="517"/>
      <c r="AE294" s="517"/>
      <c r="AF294" s="517"/>
      <c r="AG294" s="517"/>
      <c r="AH294" s="517"/>
      <c r="AI294" s="517"/>
      <c r="AJ294" s="517"/>
      <c r="AK294" s="517"/>
      <c r="AL294" s="518"/>
      <c r="AM294" s="509" t="s">
        <v>74</v>
      </c>
      <c r="AN294" s="509"/>
      <c r="AO294" s="517"/>
      <c r="AP294" s="517"/>
      <c r="AQ294" s="517"/>
      <c r="AR294" s="517"/>
      <c r="AS294" s="517"/>
      <c r="AT294" s="517"/>
      <c r="AU294" s="517"/>
      <c r="AV294" s="517"/>
      <c r="AW294" s="517"/>
      <c r="AX294" s="517"/>
      <c r="AY294" s="517"/>
      <c r="AZ294" s="517"/>
      <c r="BA294" s="517"/>
      <c r="BB294" s="517"/>
      <c r="BC294" s="517"/>
      <c r="BD294" s="517"/>
      <c r="BE294" s="517"/>
      <c r="BF294" s="517"/>
      <c r="BG294" s="517"/>
      <c r="BH294" s="518"/>
      <c r="BI294" s="338"/>
      <c r="BJ294" s="339"/>
      <c r="BK294" s="339"/>
      <c r="BL294" s="339"/>
      <c r="BM294" s="339"/>
      <c r="BN294" s="340"/>
      <c r="BO294" s="170"/>
      <c r="BP294" s="112"/>
      <c r="BQ294" s="112"/>
      <c r="BR294" s="112"/>
      <c r="BS294" s="170"/>
      <c r="BT294" s="112"/>
      <c r="BU294" s="112"/>
      <c r="BV294" s="199"/>
    </row>
    <row r="295" spans="2:74" ht="15.75" customHeight="1">
      <c r="B295" s="115" t="s">
        <v>144</v>
      </c>
      <c r="C295" s="116"/>
      <c r="D295" s="116"/>
      <c r="E295" s="116"/>
      <c r="F295" s="125"/>
      <c r="G295" s="288" t="s">
        <v>511</v>
      </c>
      <c r="H295" s="311"/>
      <c r="I295" s="311"/>
      <c r="J295" s="311"/>
      <c r="K295" s="312"/>
      <c r="L295" s="673" t="s">
        <v>880</v>
      </c>
      <c r="M295" s="674"/>
      <c r="N295" s="674"/>
      <c r="O295" s="674"/>
      <c r="P295" s="674"/>
      <c r="Q295" s="675"/>
      <c r="R295" s="512" t="s">
        <v>69</v>
      </c>
      <c r="S295" s="513"/>
      <c r="T295" s="513"/>
      <c r="U295" s="513"/>
      <c r="V295" s="514"/>
      <c r="W295" s="512" t="s">
        <v>74</v>
      </c>
      <c r="X295" s="513"/>
      <c r="Y295" s="599"/>
      <c r="Z295" s="599"/>
      <c r="AA295" s="599"/>
      <c r="AB295" s="599"/>
      <c r="AC295" s="599"/>
      <c r="AD295" s="599"/>
      <c r="AE295" s="599"/>
      <c r="AF295" s="599"/>
      <c r="AG295" s="599"/>
      <c r="AH295" s="599"/>
      <c r="AI295" s="599"/>
      <c r="AJ295" s="599"/>
      <c r="AK295" s="599"/>
      <c r="AL295" s="713"/>
      <c r="AM295" s="512" t="s">
        <v>74</v>
      </c>
      <c r="AN295" s="513"/>
      <c r="AO295" s="314" t="s">
        <v>877</v>
      </c>
      <c r="AP295" s="314"/>
      <c r="AQ295" s="314"/>
      <c r="AR295" s="314"/>
      <c r="AS295" s="314"/>
      <c r="AT295" s="314"/>
      <c r="AU295" s="314"/>
      <c r="AV295" s="314"/>
      <c r="AW295" s="314"/>
      <c r="AX295" s="314"/>
      <c r="AY295" s="314"/>
      <c r="AZ295" s="314"/>
      <c r="BA295" s="314"/>
      <c r="BB295" s="314"/>
      <c r="BC295" s="314"/>
      <c r="BD295" s="314"/>
      <c r="BE295" s="314"/>
      <c r="BF295" s="314"/>
      <c r="BG295" s="314"/>
      <c r="BH295" s="323"/>
      <c r="BI295" s="499" t="s">
        <v>434</v>
      </c>
      <c r="BJ295" s="500"/>
      <c r="BK295" s="500"/>
      <c r="BL295" s="500"/>
      <c r="BM295" s="500"/>
      <c r="BN295" s="501"/>
      <c r="BO295" s="502" t="s">
        <v>129</v>
      </c>
      <c r="BP295" s="503"/>
      <c r="BQ295" s="503"/>
      <c r="BR295" s="504"/>
      <c r="BS295" s="502" t="s">
        <v>129</v>
      </c>
      <c r="BT295" s="503"/>
      <c r="BU295" s="503"/>
      <c r="BV295" s="504"/>
    </row>
    <row r="296" spans="2:74" ht="15.75" customHeight="1">
      <c r="B296" s="970" t="s">
        <v>706</v>
      </c>
      <c r="C296" s="971"/>
      <c r="D296" s="971"/>
      <c r="E296" s="971"/>
      <c r="F296" s="972"/>
      <c r="G296" s="635" t="s">
        <v>493</v>
      </c>
      <c r="H296" s="636"/>
      <c r="I296" s="636"/>
      <c r="J296" s="636"/>
      <c r="K296" s="637"/>
      <c r="L296" s="676"/>
      <c r="M296" s="677"/>
      <c r="N296" s="677"/>
      <c r="O296" s="677"/>
      <c r="P296" s="677"/>
      <c r="Q296" s="678"/>
      <c r="R296" s="510"/>
      <c r="S296" s="511"/>
      <c r="T296" s="511"/>
      <c r="U296" s="511"/>
      <c r="V296" s="515"/>
      <c r="W296" s="510" t="s">
        <v>74</v>
      </c>
      <c r="X296" s="511"/>
      <c r="Y296" s="600"/>
      <c r="Z296" s="600"/>
      <c r="AA296" s="600"/>
      <c r="AB296" s="600"/>
      <c r="AC296" s="600"/>
      <c r="AD296" s="600"/>
      <c r="AE296" s="600"/>
      <c r="AF296" s="600"/>
      <c r="AG296" s="600"/>
      <c r="AH296" s="600"/>
      <c r="AI296" s="600"/>
      <c r="AJ296" s="600"/>
      <c r="AK296" s="600"/>
      <c r="AL296" s="714"/>
      <c r="AM296" s="510" t="s">
        <v>74</v>
      </c>
      <c r="AN296" s="511"/>
      <c r="AO296" s="321" t="s">
        <v>878</v>
      </c>
      <c r="AP296" s="321"/>
      <c r="AQ296" s="321"/>
      <c r="AR296" s="321"/>
      <c r="AS296" s="321"/>
      <c r="AT296" s="321"/>
      <c r="AU296" s="321"/>
      <c r="AV296" s="321"/>
      <c r="AW296" s="321"/>
      <c r="AX296" s="321"/>
      <c r="AY296" s="321"/>
      <c r="AZ296" s="321"/>
      <c r="BA296" s="321"/>
      <c r="BB296" s="321"/>
      <c r="BC296" s="321"/>
      <c r="BD296" s="321"/>
      <c r="BE296" s="321"/>
      <c r="BF296" s="321"/>
      <c r="BG296" s="321"/>
      <c r="BH296" s="325"/>
      <c r="BI296" s="335"/>
      <c r="BJ296" s="336"/>
      <c r="BK296" s="336"/>
      <c r="BL296" s="336"/>
      <c r="BM296" s="336"/>
      <c r="BN296" s="337"/>
      <c r="BO296" s="505" t="s">
        <v>130</v>
      </c>
      <c r="BP296" s="506"/>
      <c r="BQ296" s="506"/>
      <c r="BR296" s="506"/>
      <c r="BS296" s="505" t="s">
        <v>130</v>
      </c>
      <c r="BT296" s="506"/>
      <c r="BU296" s="506"/>
      <c r="BV296" s="507"/>
    </row>
    <row r="297" spans="2:74" ht="15.75" customHeight="1">
      <c r="B297" s="970"/>
      <c r="C297" s="971"/>
      <c r="D297" s="971"/>
      <c r="E297" s="971"/>
      <c r="F297" s="972"/>
      <c r="G297" s="635"/>
      <c r="H297" s="636"/>
      <c r="I297" s="636"/>
      <c r="J297" s="636"/>
      <c r="K297" s="637"/>
      <c r="L297" s="676"/>
      <c r="M297" s="677"/>
      <c r="N297" s="677"/>
      <c r="O297" s="677"/>
      <c r="P297" s="677"/>
      <c r="Q297" s="678"/>
      <c r="R297" s="510"/>
      <c r="S297" s="511"/>
      <c r="T297" s="511"/>
      <c r="U297" s="511"/>
      <c r="V297" s="515"/>
      <c r="W297" s="510" t="s">
        <v>74</v>
      </c>
      <c r="X297" s="511"/>
      <c r="Y297" s="600"/>
      <c r="Z297" s="600"/>
      <c r="AA297" s="600"/>
      <c r="AB297" s="600"/>
      <c r="AC297" s="600"/>
      <c r="AD297" s="600"/>
      <c r="AE297" s="600"/>
      <c r="AF297" s="600"/>
      <c r="AG297" s="600"/>
      <c r="AH297" s="600"/>
      <c r="AI297" s="600"/>
      <c r="AJ297" s="600"/>
      <c r="AK297" s="600"/>
      <c r="AL297" s="714"/>
      <c r="AM297" s="510" t="s">
        <v>74</v>
      </c>
      <c r="AN297" s="511"/>
      <c r="AO297" s="321" t="s">
        <v>879</v>
      </c>
      <c r="AP297" s="321"/>
      <c r="AQ297" s="321"/>
      <c r="AR297" s="321"/>
      <c r="AS297" s="321"/>
      <c r="AT297" s="321"/>
      <c r="AU297" s="321"/>
      <c r="AV297" s="321"/>
      <c r="AW297" s="321"/>
      <c r="AX297" s="321"/>
      <c r="AY297" s="321"/>
      <c r="AZ297" s="321"/>
      <c r="BA297" s="321"/>
      <c r="BB297" s="321"/>
      <c r="BC297" s="321"/>
      <c r="BD297" s="321"/>
      <c r="BE297" s="321"/>
      <c r="BF297" s="321"/>
      <c r="BG297" s="321"/>
      <c r="BH297" s="325"/>
      <c r="BI297" s="335"/>
      <c r="BJ297" s="336"/>
      <c r="BK297" s="336"/>
      <c r="BL297" s="336"/>
      <c r="BM297" s="336"/>
      <c r="BN297" s="337"/>
      <c r="BO297" s="418"/>
      <c r="BP297" s="419"/>
      <c r="BQ297" s="419"/>
      <c r="BR297" s="419"/>
      <c r="BS297" s="418"/>
      <c r="BT297" s="419"/>
      <c r="BU297" s="419"/>
      <c r="BV297" s="420"/>
    </row>
    <row r="298" spans="2:74" ht="15.75" customHeight="1">
      <c r="B298" s="970"/>
      <c r="C298" s="971"/>
      <c r="D298" s="971"/>
      <c r="E298" s="971"/>
      <c r="F298" s="972"/>
      <c r="G298" s="635"/>
      <c r="H298" s="636"/>
      <c r="I298" s="636"/>
      <c r="J298" s="636"/>
      <c r="K298" s="637"/>
      <c r="L298" s="676"/>
      <c r="M298" s="677"/>
      <c r="N298" s="677"/>
      <c r="O298" s="677"/>
      <c r="P298" s="677"/>
      <c r="Q298" s="678"/>
      <c r="R298" s="510"/>
      <c r="S298" s="511"/>
      <c r="T298" s="511"/>
      <c r="U298" s="511"/>
      <c r="V298" s="515"/>
      <c r="W298" s="510" t="s">
        <v>74</v>
      </c>
      <c r="X298" s="511"/>
      <c r="Y298" s="600"/>
      <c r="Z298" s="600"/>
      <c r="AA298" s="600"/>
      <c r="AB298" s="600"/>
      <c r="AC298" s="600"/>
      <c r="AD298" s="600"/>
      <c r="AE298" s="600"/>
      <c r="AF298" s="600"/>
      <c r="AG298" s="600"/>
      <c r="AH298" s="600"/>
      <c r="AI298" s="600"/>
      <c r="AJ298" s="600"/>
      <c r="AK298" s="600"/>
      <c r="AL298" s="714"/>
      <c r="AM298" s="510" t="s">
        <v>74</v>
      </c>
      <c r="AN298" s="511"/>
      <c r="AO298" s="531"/>
      <c r="AP298" s="531"/>
      <c r="AQ298" s="531"/>
      <c r="AR298" s="531"/>
      <c r="AS298" s="531"/>
      <c r="AT298" s="531"/>
      <c r="AU298" s="531"/>
      <c r="AV298" s="531"/>
      <c r="AW298" s="531"/>
      <c r="AX298" s="531"/>
      <c r="AY298" s="531"/>
      <c r="AZ298" s="531"/>
      <c r="BA298" s="531"/>
      <c r="BB298" s="531"/>
      <c r="BC298" s="531"/>
      <c r="BD298" s="531"/>
      <c r="BE298" s="531"/>
      <c r="BF298" s="531"/>
      <c r="BG298" s="531"/>
      <c r="BH298" s="615"/>
      <c r="BI298" s="335"/>
      <c r="BJ298" s="336"/>
      <c r="BK298" s="336"/>
      <c r="BL298" s="336"/>
      <c r="BM298" s="336"/>
      <c r="BN298" s="337"/>
      <c r="BO298" s="418"/>
      <c r="BP298" s="419"/>
      <c r="BQ298" s="419"/>
      <c r="BR298" s="419"/>
      <c r="BS298" s="418"/>
      <c r="BT298" s="419"/>
      <c r="BU298" s="419"/>
      <c r="BV298" s="420"/>
    </row>
    <row r="299" spans="2:74" ht="15.75" customHeight="1">
      <c r="B299" s="970"/>
      <c r="C299" s="971"/>
      <c r="D299" s="971"/>
      <c r="E299" s="971"/>
      <c r="F299" s="972"/>
      <c r="G299" s="635"/>
      <c r="H299" s="636"/>
      <c r="I299" s="636"/>
      <c r="J299" s="636"/>
      <c r="K299" s="637"/>
      <c r="L299" s="676"/>
      <c r="M299" s="677"/>
      <c r="N299" s="677"/>
      <c r="O299" s="677"/>
      <c r="P299" s="677"/>
      <c r="Q299" s="678"/>
      <c r="R299" s="510"/>
      <c r="S299" s="511"/>
      <c r="T299" s="511"/>
      <c r="U299" s="511"/>
      <c r="V299" s="515"/>
      <c r="W299" s="510" t="s">
        <v>74</v>
      </c>
      <c r="X299" s="511"/>
      <c r="Y299" s="531"/>
      <c r="Z299" s="531"/>
      <c r="AA299" s="531"/>
      <c r="AB299" s="531"/>
      <c r="AC299" s="531"/>
      <c r="AD299" s="531"/>
      <c r="AE299" s="531"/>
      <c r="AF299" s="531"/>
      <c r="AG299" s="531"/>
      <c r="AH299" s="531"/>
      <c r="AI299" s="531"/>
      <c r="AJ299" s="531"/>
      <c r="AK299" s="531"/>
      <c r="AL299" s="615"/>
      <c r="AM299" s="510" t="s">
        <v>74</v>
      </c>
      <c r="AN299" s="511"/>
      <c r="AO299" s="531"/>
      <c r="AP299" s="531"/>
      <c r="AQ299" s="531"/>
      <c r="AR299" s="531"/>
      <c r="AS299" s="531"/>
      <c r="AT299" s="531"/>
      <c r="AU299" s="531"/>
      <c r="AV299" s="531"/>
      <c r="AW299" s="531"/>
      <c r="AX299" s="531"/>
      <c r="AY299" s="531"/>
      <c r="AZ299" s="531"/>
      <c r="BA299" s="531"/>
      <c r="BB299" s="531"/>
      <c r="BC299" s="531"/>
      <c r="BD299" s="531"/>
      <c r="BE299" s="531"/>
      <c r="BF299" s="531"/>
      <c r="BG299" s="531"/>
      <c r="BH299" s="615"/>
      <c r="BI299" s="335"/>
      <c r="BJ299" s="336"/>
      <c r="BK299" s="336"/>
      <c r="BL299" s="336"/>
      <c r="BM299" s="336"/>
      <c r="BN299" s="337"/>
      <c r="BO299" s="418"/>
      <c r="BP299" s="419"/>
      <c r="BQ299" s="419"/>
      <c r="BR299" s="419"/>
      <c r="BS299" s="418"/>
      <c r="BT299" s="419"/>
      <c r="BU299" s="419"/>
      <c r="BV299" s="420"/>
    </row>
    <row r="300" spans="2:74" ht="15.75" customHeight="1">
      <c r="B300" s="973"/>
      <c r="C300" s="974"/>
      <c r="D300" s="974"/>
      <c r="E300" s="974"/>
      <c r="F300" s="975"/>
      <c r="G300" s="638"/>
      <c r="H300" s="639"/>
      <c r="I300" s="639"/>
      <c r="J300" s="639"/>
      <c r="K300" s="640"/>
      <c r="L300" s="423"/>
      <c r="M300" s="424"/>
      <c r="N300" s="424"/>
      <c r="O300" s="424"/>
      <c r="P300" s="424"/>
      <c r="Q300" s="332" t="s">
        <v>565</v>
      </c>
      <c r="R300" s="508"/>
      <c r="S300" s="509"/>
      <c r="T300" s="509"/>
      <c r="U300" s="509"/>
      <c r="V300" s="516"/>
      <c r="W300" s="508" t="s">
        <v>74</v>
      </c>
      <c r="X300" s="509"/>
      <c r="Y300" s="517"/>
      <c r="Z300" s="517"/>
      <c r="AA300" s="517"/>
      <c r="AB300" s="517"/>
      <c r="AC300" s="517"/>
      <c r="AD300" s="517"/>
      <c r="AE300" s="517"/>
      <c r="AF300" s="517"/>
      <c r="AG300" s="517"/>
      <c r="AH300" s="517"/>
      <c r="AI300" s="517"/>
      <c r="AJ300" s="517"/>
      <c r="AK300" s="517"/>
      <c r="AL300" s="518"/>
      <c r="AM300" s="508" t="s">
        <v>74</v>
      </c>
      <c r="AN300" s="509"/>
      <c r="AO300" s="517"/>
      <c r="AP300" s="517"/>
      <c r="AQ300" s="517"/>
      <c r="AR300" s="517"/>
      <c r="AS300" s="517"/>
      <c r="AT300" s="517"/>
      <c r="AU300" s="517"/>
      <c r="AV300" s="517"/>
      <c r="AW300" s="517"/>
      <c r="AX300" s="517"/>
      <c r="AY300" s="517"/>
      <c r="AZ300" s="517"/>
      <c r="BA300" s="517"/>
      <c r="BB300" s="517"/>
      <c r="BC300" s="517"/>
      <c r="BD300" s="517"/>
      <c r="BE300" s="517"/>
      <c r="BF300" s="517"/>
      <c r="BG300" s="517"/>
      <c r="BH300" s="518"/>
      <c r="BI300" s="415"/>
      <c r="BJ300" s="416"/>
      <c r="BK300" s="416"/>
      <c r="BL300" s="416"/>
      <c r="BM300" s="416"/>
      <c r="BN300" s="417"/>
      <c r="BO300" s="230"/>
      <c r="BP300" s="231"/>
      <c r="BQ300" s="231"/>
      <c r="BR300" s="231"/>
      <c r="BS300" s="230"/>
      <c r="BT300" s="231"/>
      <c r="BU300" s="231"/>
      <c r="BV300" s="232"/>
    </row>
    <row r="301" spans="2:74" ht="13.5" customHeight="1">
      <c r="C301" s="113"/>
      <c r="D301" s="113"/>
      <c r="H301" s="113"/>
      <c r="BS301" s="114"/>
      <c r="BT301" s="114"/>
      <c r="BU301" s="114"/>
      <c r="BV301" s="114"/>
    </row>
    <row r="302" spans="2:74" ht="13.5" customHeight="1">
      <c r="C302" s="113"/>
      <c r="D302" s="113"/>
      <c r="H302" s="113"/>
      <c r="AG302" s="114"/>
      <c r="AH302" s="114"/>
      <c r="AI302" s="114"/>
      <c r="AJ302" s="114"/>
    </row>
    <row r="303" spans="2:74" ht="13.5" customHeight="1">
      <c r="C303" s="113"/>
      <c r="D303" s="113"/>
      <c r="H303" s="113"/>
      <c r="BS303" s="114"/>
      <c r="BT303" s="114"/>
      <c r="BU303" s="114"/>
      <c r="BV303" s="114"/>
    </row>
    <row r="304" spans="2:74" ht="16.5" customHeight="1">
      <c r="B304" s="532" t="s">
        <v>17</v>
      </c>
      <c r="C304" s="532"/>
      <c r="D304" s="532"/>
      <c r="E304" s="532"/>
      <c r="F304" s="532"/>
      <c r="G304" s="532"/>
      <c r="H304" s="532"/>
      <c r="I304" s="532"/>
      <c r="J304" s="532"/>
      <c r="K304" s="532"/>
      <c r="L304" s="532"/>
      <c r="M304" s="532"/>
      <c r="N304" s="532"/>
      <c r="O304" s="532"/>
      <c r="P304" s="532"/>
      <c r="Q304" s="532"/>
      <c r="R304" s="532"/>
      <c r="S304" s="532"/>
      <c r="T304" s="532"/>
      <c r="U304" s="532"/>
      <c r="V304" s="532"/>
      <c r="W304" s="532"/>
      <c r="X304" s="532"/>
      <c r="Y304" s="532"/>
      <c r="Z304" s="532"/>
      <c r="AA304" s="532"/>
      <c r="AB304" s="532"/>
      <c r="AC304" s="532"/>
      <c r="AD304" s="532"/>
      <c r="AE304" s="532"/>
      <c r="AF304" s="532"/>
      <c r="AG304" s="532"/>
      <c r="AH304" s="532"/>
      <c r="AI304" s="532"/>
      <c r="AJ304" s="532"/>
      <c r="AK304" s="532"/>
      <c r="AL304" s="532"/>
      <c r="AM304" s="532"/>
      <c r="AN304" s="532"/>
      <c r="AO304" s="532"/>
      <c r="AP304" s="532"/>
      <c r="AQ304" s="532"/>
      <c r="AR304" s="532"/>
      <c r="AS304" s="532"/>
      <c r="AT304" s="532"/>
      <c r="AU304" s="532"/>
      <c r="AV304" s="532"/>
      <c r="AW304" s="532"/>
      <c r="AX304" s="532"/>
      <c r="AY304" s="532"/>
      <c r="AZ304" s="532"/>
      <c r="BA304" s="532"/>
      <c r="BB304" s="532"/>
      <c r="BC304" s="532"/>
      <c r="BD304" s="532"/>
      <c r="BE304" s="532"/>
      <c r="BF304" s="532"/>
      <c r="BG304" s="532"/>
      <c r="BH304" s="532"/>
      <c r="BI304" s="532"/>
      <c r="BJ304" s="532"/>
      <c r="BK304" s="532"/>
      <c r="BL304" s="532"/>
      <c r="BM304" s="532"/>
      <c r="BN304" s="532"/>
      <c r="BO304" s="532"/>
      <c r="BP304" s="532"/>
      <c r="BQ304" s="532"/>
      <c r="BR304" s="532"/>
      <c r="BS304" s="532"/>
      <c r="BT304" s="532"/>
      <c r="BU304" s="532"/>
      <c r="BV304" s="532"/>
    </row>
    <row r="305" spans="2:74" ht="13.5" customHeight="1">
      <c r="B305" s="106" t="s">
        <v>931</v>
      </c>
      <c r="BO305" s="107" t="s">
        <v>218</v>
      </c>
    </row>
    <row r="306" spans="2:74" ht="12" customHeight="1">
      <c r="B306" s="106" t="s">
        <v>895</v>
      </c>
    </row>
    <row r="307" spans="2:74" ht="12" customHeight="1">
      <c r="B307" s="106" t="s">
        <v>894</v>
      </c>
    </row>
    <row r="308" spans="2:74" ht="12" customHeight="1"/>
    <row r="309" spans="2:74" ht="12" customHeight="1">
      <c r="B309" s="106" t="s">
        <v>950</v>
      </c>
    </row>
    <row r="310" spans="2:74" ht="12" customHeight="1">
      <c r="B310" s="106" t="s">
        <v>948</v>
      </c>
    </row>
    <row r="311" spans="2:74" ht="12" customHeight="1">
      <c r="B311" s="106" t="s">
        <v>949</v>
      </c>
    </row>
    <row r="312" spans="2:74" ht="12" customHeight="1">
      <c r="B312" s="706" t="s">
        <v>960</v>
      </c>
      <c r="C312" s="706"/>
      <c r="D312" s="706"/>
      <c r="E312" s="706"/>
      <c r="F312" s="706"/>
      <c r="G312" s="706"/>
      <c r="H312" s="706"/>
      <c r="I312" s="706"/>
      <c r="J312" s="706"/>
      <c r="K312" s="706"/>
      <c r="L312" s="706"/>
      <c r="M312" s="706"/>
      <c r="N312" s="706"/>
      <c r="O312" s="706"/>
      <c r="P312" s="706"/>
      <c r="Q312" s="706"/>
      <c r="R312" s="706"/>
      <c r="S312" s="706"/>
      <c r="T312" s="706"/>
      <c r="U312" s="706"/>
      <c r="V312" s="706"/>
      <c r="W312" s="706"/>
      <c r="X312" s="706"/>
      <c r="Y312" s="706"/>
      <c r="Z312" s="706"/>
      <c r="AA312" s="706"/>
      <c r="AB312" s="706"/>
      <c r="AC312" s="706"/>
      <c r="AD312" s="706"/>
      <c r="AE312" s="706"/>
      <c r="AF312" s="706"/>
      <c r="AG312" s="706"/>
      <c r="AH312" s="706"/>
      <c r="AI312" s="706"/>
      <c r="AJ312" s="706"/>
      <c r="AK312" s="706"/>
      <c r="AL312" s="706"/>
      <c r="AM312" s="706"/>
      <c r="AN312" s="706"/>
      <c r="AO312" s="706"/>
      <c r="AP312" s="706"/>
      <c r="AQ312" s="706"/>
      <c r="AR312" s="706"/>
      <c r="AS312" s="706"/>
      <c r="AT312" s="706"/>
      <c r="AU312" s="706"/>
      <c r="AV312" s="706"/>
      <c r="AW312" s="706"/>
      <c r="AX312" s="706"/>
      <c r="AY312" s="706"/>
      <c r="AZ312" s="706"/>
      <c r="BA312" s="706"/>
      <c r="BB312" s="706"/>
      <c r="BC312" s="706"/>
      <c r="BD312" s="706"/>
      <c r="BE312" s="706"/>
      <c r="BF312" s="706"/>
      <c r="BG312" s="706"/>
      <c r="BH312" s="706"/>
      <c r="BI312" s="706"/>
      <c r="BJ312" s="706"/>
      <c r="BK312" s="706"/>
      <c r="BL312" s="706"/>
      <c r="BM312" s="706"/>
      <c r="BN312" s="706"/>
      <c r="BO312" s="706"/>
      <c r="BP312" s="706"/>
      <c r="BQ312" s="706"/>
      <c r="BR312" s="706"/>
      <c r="BS312" s="706"/>
      <c r="BT312" s="706"/>
      <c r="BU312" s="706"/>
      <c r="BV312" s="706"/>
    </row>
    <row r="313" spans="2:74" ht="12" customHeight="1">
      <c r="B313" s="706"/>
      <c r="C313" s="706"/>
      <c r="D313" s="706"/>
      <c r="E313" s="706"/>
      <c r="F313" s="706"/>
      <c r="G313" s="706"/>
      <c r="H313" s="706"/>
      <c r="I313" s="706"/>
      <c r="J313" s="706"/>
      <c r="K313" s="706"/>
      <c r="L313" s="706"/>
      <c r="M313" s="706"/>
      <c r="N313" s="706"/>
      <c r="O313" s="706"/>
      <c r="P313" s="706"/>
      <c r="Q313" s="706"/>
      <c r="R313" s="706"/>
      <c r="S313" s="706"/>
      <c r="T313" s="706"/>
      <c r="U313" s="706"/>
      <c r="V313" s="706"/>
      <c r="W313" s="706"/>
      <c r="X313" s="706"/>
      <c r="Y313" s="706"/>
      <c r="Z313" s="706"/>
      <c r="AA313" s="706"/>
      <c r="AB313" s="706"/>
      <c r="AC313" s="706"/>
      <c r="AD313" s="706"/>
      <c r="AE313" s="706"/>
      <c r="AF313" s="706"/>
      <c r="AG313" s="706"/>
      <c r="AH313" s="706"/>
      <c r="AI313" s="706"/>
      <c r="AJ313" s="706"/>
      <c r="AK313" s="706"/>
      <c r="AL313" s="706"/>
      <c r="AM313" s="706"/>
      <c r="AN313" s="706"/>
      <c r="AO313" s="706"/>
      <c r="AP313" s="706"/>
      <c r="AQ313" s="706"/>
      <c r="AR313" s="706"/>
      <c r="AS313" s="706"/>
      <c r="AT313" s="706"/>
      <c r="AU313" s="706"/>
      <c r="AV313" s="706"/>
      <c r="AW313" s="706"/>
      <c r="AX313" s="706"/>
      <c r="AY313" s="706"/>
      <c r="AZ313" s="706"/>
      <c r="BA313" s="706"/>
      <c r="BB313" s="706"/>
      <c r="BC313" s="706"/>
      <c r="BD313" s="706"/>
      <c r="BE313" s="706"/>
      <c r="BF313" s="706"/>
      <c r="BG313" s="706"/>
      <c r="BH313" s="706"/>
      <c r="BI313" s="706"/>
      <c r="BJ313" s="706"/>
      <c r="BK313" s="706"/>
      <c r="BL313" s="706"/>
      <c r="BM313" s="706"/>
      <c r="BN313" s="706"/>
      <c r="BO313" s="706"/>
      <c r="BP313" s="706"/>
      <c r="BQ313" s="706"/>
      <c r="BR313" s="706"/>
      <c r="BS313" s="706"/>
      <c r="BT313" s="706"/>
      <c r="BU313" s="706"/>
      <c r="BV313" s="706"/>
    </row>
    <row r="314" spans="2:74" ht="12" customHeight="1">
      <c r="B314" s="526" t="s">
        <v>124</v>
      </c>
      <c r="C314" s="526"/>
      <c r="D314" s="526"/>
      <c r="E314" s="526"/>
      <c r="F314" s="526"/>
      <c r="G314" s="526"/>
      <c r="H314" s="526"/>
      <c r="I314" s="526"/>
      <c r="J314" s="526"/>
      <c r="K314" s="526"/>
      <c r="L314" s="526"/>
      <c r="M314" s="526"/>
      <c r="N314" s="526"/>
      <c r="O314" s="526"/>
      <c r="P314" s="526"/>
      <c r="Q314" s="526"/>
      <c r="R314" s="526"/>
      <c r="S314" s="526"/>
      <c r="T314" s="526"/>
      <c r="U314" s="526"/>
      <c r="V314" s="526"/>
      <c r="W314" s="526"/>
      <c r="X314" s="526"/>
      <c r="Y314" s="526"/>
      <c r="Z314" s="526"/>
      <c r="AA314" s="526"/>
      <c r="AB314" s="526"/>
      <c r="AC314" s="526"/>
      <c r="AD314" s="526"/>
      <c r="AE314" s="526"/>
      <c r="AF314" s="526"/>
      <c r="AG314" s="526"/>
      <c r="AH314" s="526"/>
      <c r="AI314" s="526"/>
      <c r="AJ314" s="526"/>
      <c r="AK314" s="526"/>
      <c r="AL314" s="526"/>
      <c r="AM314" s="526"/>
      <c r="AN314" s="526"/>
      <c r="AO314" s="526"/>
      <c r="AP314" s="526"/>
      <c r="AQ314" s="526"/>
      <c r="AR314" s="526"/>
      <c r="AS314" s="526"/>
      <c r="AT314" s="526"/>
      <c r="AU314" s="526"/>
      <c r="AV314" s="526"/>
      <c r="AW314" s="526"/>
      <c r="AX314" s="526"/>
      <c r="AY314" s="526"/>
      <c r="AZ314" s="526"/>
      <c r="BA314" s="526"/>
      <c r="BB314" s="526"/>
      <c r="BC314" s="526"/>
      <c r="BD314" s="526"/>
      <c r="BE314" s="526"/>
      <c r="BF314" s="526"/>
      <c r="BG314" s="526"/>
      <c r="BH314" s="526"/>
      <c r="BI314" s="526"/>
      <c r="BJ314" s="526"/>
      <c r="BK314" s="526"/>
      <c r="BL314" s="526"/>
      <c r="BM314" s="526"/>
      <c r="BN314" s="526"/>
      <c r="BO314" s="526"/>
      <c r="BP314" s="526"/>
      <c r="BQ314" s="526"/>
      <c r="BR314" s="526"/>
      <c r="BS314" s="526"/>
      <c r="BT314" s="526"/>
      <c r="BU314" s="526"/>
      <c r="BV314" s="526"/>
    </row>
    <row r="315" spans="2:74" ht="15.75" customHeight="1">
      <c r="B315" s="520"/>
      <c r="C315" s="520"/>
      <c r="D315" s="520"/>
      <c r="E315" s="520"/>
      <c r="F315" s="520"/>
      <c r="G315" s="521" t="s">
        <v>18</v>
      </c>
      <c r="H315" s="521"/>
      <c r="I315" s="521"/>
      <c r="J315" s="521"/>
      <c r="K315" s="521"/>
      <c r="L315" s="534" t="s">
        <v>334</v>
      </c>
      <c r="M315" s="535"/>
      <c r="N315" s="535"/>
      <c r="O315" s="535"/>
      <c r="P315" s="535"/>
      <c r="Q315" s="536"/>
      <c r="R315" s="521" t="s">
        <v>430</v>
      </c>
      <c r="S315" s="521"/>
      <c r="T315" s="521"/>
      <c r="U315" s="521"/>
      <c r="V315" s="521"/>
      <c r="W315" s="522" t="s">
        <v>432</v>
      </c>
      <c r="X315" s="523"/>
      <c r="Y315" s="523"/>
      <c r="Z315" s="523"/>
      <c r="AA315" s="523"/>
      <c r="AB315" s="523"/>
      <c r="AC315" s="523"/>
      <c r="AD315" s="523"/>
      <c r="AE315" s="523"/>
      <c r="AF315" s="523"/>
      <c r="AG315" s="523"/>
      <c r="AH315" s="523"/>
      <c r="AI315" s="523"/>
      <c r="AJ315" s="523"/>
      <c r="AK315" s="523"/>
      <c r="AL315" s="524"/>
      <c r="AM315" s="522" t="s">
        <v>433</v>
      </c>
      <c r="AN315" s="523"/>
      <c r="AO315" s="523"/>
      <c r="AP315" s="523"/>
      <c r="AQ315" s="523"/>
      <c r="AR315" s="523"/>
      <c r="AS315" s="523"/>
      <c r="AT315" s="523"/>
      <c r="AU315" s="523"/>
      <c r="AV315" s="523"/>
      <c r="AW315" s="523"/>
      <c r="AX315" s="523"/>
      <c r="AY315" s="523"/>
      <c r="AZ315" s="523"/>
      <c r="BA315" s="523"/>
      <c r="BB315" s="523"/>
      <c r="BC315" s="523"/>
      <c r="BD315" s="523"/>
      <c r="BE315" s="523"/>
      <c r="BF315" s="523"/>
      <c r="BG315" s="523"/>
      <c r="BH315" s="524"/>
      <c r="BI315" s="519" t="s">
        <v>19</v>
      </c>
      <c r="BJ315" s="519"/>
      <c r="BK315" s="519"/>
      <c r="BL315" s="519"/>
      <c r="BM315" s="519"/>
      <c r="BN315" s="519"/>
      <c r="BO315" s="520" t="s">
        <v>20</v>
      </c>
      <c r="BP315" s="520"/>
      <c r="BQ315" s="520"/>
      <c r="BR315" s="520"/>
      <c r="BS315" s="520"/>
      <c r="BT315" s="520"/>
      <c r="BU315" s="520"/>
      <c r="BV315" s="520"/>
    </row>
    <row r="316" spans="2:74" ht="15.75" customHeight="1">
      <c r="B316" s="520"/>
      <c r="C316" s="520"/>
      <c r="D316" s="520"/>
      <c r="E316" s="520"/>
      <c r="F316" s="520"/>
      <c r="G316" s="521"/>
      <c r="H316" s="521"/>
      <c r="I316" s="521"/>
      <c r="J316" s="521"/>
      <c r="K316" s="521"/>
      <c r="L316" s="537"/>
      <c r="M316" s="538"/>
      <c r="N316" s="538"/>
      <c r="O316" s="538"/>
      <c r="P316" s="538"/>
      <c r="Q316" s="539"/>
      <c r="R316" s="521"/>
      <c r="S316" s="521"/>
      <c r="T316" s="521"/>
      <c r="U316" s="521"/>
      <c r="V316" s="521"/>
      <c r="W316" s="525"/>
      <c r="X316" s="526"/>
      <c r="Y316" s="526"/>
      <c r="Z316" s="526"/>
      <c r="AA316" s="526"/>
      <c r="AB316" s="526"/>
      <c r="AC316" s="526"/>
      <c r="AD316" s="526"/>
      <c r="AE316" s="526"/>
      <c r="AF316" s="526"/>
      <c r="AG316" s="526"/>
      <c r="AH316" s="526"/>
      <c r="AI316" s="526"/>
      <c r="AJ316" s="526"/>
      <c r="AK316" s="526"/>
      <c r="AL316" s="527"/>
      <c r="AM316" s="525"/>
      <c r="AN316" s="526"/>
      <c r="AO316" s="526"/>
      <c r="AP316" s="526"/>
      <c r="AQ316" s="526"/>
      <c r="AR316" s="526"/>
      <c r="AS316" s="526"/>
      <c r="AT316" s="526"/>
      <c r="AU316" s="526"/>
      <c r="AV316" s="526"/>
      <c r="AW316" s="526"/>
      <c r="AX316" s="526"/>
      <c r="AY316" s="526"/>
      <c r="AZ316" s="526"/>
      <c r="BA316" s="526"/>
      <c r="BB316" s="526"/>
      <c r="BC316" s="526"/>
      <c r="BD316" s="526"/>
      <c r="BE316" s="526"/>
      <c r="BF316" s="526"/>
      <c r="BG316" s="526"/>
      <c r="BH316" s="527"/>
      <c r="BI316" s="525" t="s">
        <v>434</v>
      </c>
      <c r="BJ316" s="526"/>
      <c r="BK316" s="526"/>
      <c r="BL316" s="526"/>
      <c r="BM316" s="526"/>
      <c r="BN316" s="527"/>
      <c r="BO316" s="520" t="s">
        <v>47</v>
      </c>
      <c r="BP316" s="520"/>
      <c r="BQ316" s="520"/>
      <c r="BR316" s="520"/>
      <c r="BS316" s="520" t="s">
        <v>48</v>
      </c>
      <c r="BT316" s="520"/>
      <c r="BU316" s="520"/>
      <c r="BV316" s="520"/>
    </row>
    <row r="317" spans="2:74" ht="13.5" customHeight="1">
      <c r="B317" s="169" t="s">
        <v>249</v>
      </c>
      <c r="C317" s="433"/>
      <c r="D317" s="433"/>
      <c r="E317" s="433"/>
      <c r="F317" s="434"/>
      <c r="G317" s="169" t="s">
        <v>248</v>
      </c>
      <c r="H317" s="433"/>
      <c r="I317" s="433"/>
      <c r="J317" s="433"/>
      <c r="K317" s="434"/>
      <c r="L317" s="622" t="s">
        <v>247</v>
      </c>
      <c r="M317" s="622"/>
      <c r="N317" s="622"/>
      <c r="O317" s="622"/>
      <c r="P317" s="622"/>
      <c r="Q317" s="622"/>
      <c r="R317" s="647" t="s">
        <v>69</v>
      </c>
      <c r="S317" s="647"/>
      <c r="T317" s="647"/>
      <c r="U317" s="647"/>
      <c r="V317" s="647"/>
      <c r="W317" s="512" t="s">
        <v>74</v>
      </c>
      <c r="X317" s="513"/>
      <c r="Y317" s="599"/>
      <c r="Z317" s="599"/>
      <c r="AA317" s="599"/>
      <c r="AB317" s="599"/>
      <c r="AC317" s="599"/>
      <c r="AD317" s="599"/>
      <c r="AE317" s="599"/>
      <c r="AF317" s="599"/>
      <c r="AG317" s="599"/>
      <c r="AH317" s="599"/>
      <c r="AI317" s="599"/>
      <c r="AJ317" s="599"/>
      <c r="AK317" s="599"/>
      <c r="AL317" s="713"/>
      <c r="AM317" s="512" t="s">
        <v>74</v>
      </c>
      <c r="AN317" s="513"/>
      <c r="AO317" s="116" t="s">
        <v>243</v>
      </c>
      <c r="AP317" s="116"/>
      <c r="AQ317" s="116"/>
      <c r="AR317" s="116"/>
      <c r="AS317" s="116"/>
      <c r="AT317" s="116"/>
      <c r="AU317" s="116"/>
      <c r="AV317" s="116"/>
      <c r="AW317" s="116"/>
      <c r="AX317" s="116"/>
      <c r="AY317" s="116"/>
      <c r="AZ317" s="116"/>
      <c r="BA317" s="116"/>
      <c r="BB317" s="116"/>
      <c r="BC317" s="116"/>
      <c r="BD317" s="116"/>
      <c r="BE317" s="116"/>
      <c r="BF317" s="116"/>
      <c r="BG317" s="116"/>
      <c r="BH317" s="125"/>
      <c r="BI317" s="499" t="s">
        <v>434</v>
      </c>
      <c r="BJ317" s="500"/>
      <c r="BK317" s="500"/>
      <c r="BL317" s="500"/>
      <c r="BM317" s="500"/>
      <c r="BN317" s="501"/>
      <c r="BO317" s="502" t="s">
        <v>129</v>
      </c>
      <c r="BP317" s="503"/>
      <c r="BQ317" s="503"/>
      <c r="BR317" s="503"/>
      <c r="BS317" s="502" t="s">
        <v>129</v>
      </c>
      <c r="BT317" s="503"/>
      <c r="BU317" s="503"/>
      <c r="BV317" s="504"/>
    </row>
    <row r="318" spans="2:74" ht="13.5" customHeight="1">
      <c r="B318" s="571" t="s">
        <v>246</v>
      </c>
      <c r="C318" s="572"/>
      <c r="D318" s="572"/>
      <c r="E318" s="572"/>
      <c r="F318" s="623"/>
      <c r="G318" s="571" t="s">
        <v>245</v>
      </c>
      <c r="H318" s="572"/>
      <c r="I318" s="572"/>
      <c r="J318" s="572"/>
      <c r="K318" s="623"/>
      <c r="L318" s="622"/>
      <c r="M318" s="622"/>
      <c r="N318" s="622"/>
      <c r="O318" s="622"/>
      <c r="P318" s="622"/>
      <c r="Q318" s="622"/>
      <c r="R318" s="647"/>
      <c r="S318" s="647"/>
      <c r="T318" s="647"/>
      <c r="U318" s="647"/>
      <c r="V318" s="647"/>
      <c r="W318" s="510" t="s">
        <v>74</v>
      </c>
      <c r="X318" s="511"/>
      <c r="Y318" s="600"/>
      <c r="Z318" s="600"/>
      <c r="AA318" s="600"/>
      <c r="AB318" s="600"/>
      <c r="AC318" s="600"/>
      <c r="AD318" s="600"/>
      <c r="AE318" s="600"/>
      <c r="AF318" s="600"/>
      <c r="AG318" s="600"/>
      <c r="AH318" s="600"/>
      <c r="AI318" s="600"/>
      <c r="AJ318" s="600"/>
      <c r="AK318" s="600"/>
      <c r="AL318" s="714"/>
      <c r="AM318" s="510" t="s">
        <v>74</v>
      </c>
      <c r="AN318" s="511"/>
      <c r="AO318" s="120" t="s">
        <v>242</v>
      </c>
      <c r="AP318" s="120"/>
      <c r="AQ318" s="120"/>
      <c r="AR318" s="120"/>
      <c r="AS318" s="120"/>
      <c r="AT318" s="120"/>
      <c r="AU318" s="120"/>
      <c r="AV318" s="120"/>
      <c r="AW318" s="120"/>
      <c r="AX318" s="120"/>
      <c r="AY318" s="120"/>
      <c r="AZ318" s="120"/>
      <c r="BA318" s="120"/>
      <c r="BB318" s="120"/>
      <c r="BC318" s="120"/>
      <c r="BD318" s="120"/>
      <c r="BE318" s="120"/>
      <c r="BF318" s="120"/>
      <c r="BG318" s="120"/>
      <c r="BH318" s="126"/>
      <c r="BI318" s="170"/>
      <c r="BJ318" s="112"/>
      <c r="BK318" s="112"/>
      <c r="BL318" s="112"/>
      <c r="BM318" s="112"/>
      <c r="BN318" s="199"/>
      <c r="BO318" s="505" t="s">
        <v>130</v>
      </c>
      <c r="BP318" s="506"/>
      <c r="BQ318" s="506"/>
      <c r="BR318" s="506"/>
      <c r="BS318" s="505" t="s">
        <v>130</v>
      </c>
      <c r="BT318" s="506"/>
      <c r="BU318" s="506"/>
      <c r="BV318" s="507"/>
    </row>
    <row r="319" spans="2:74" ht="13.5" customHeight="1">
      <c r="B319" s="571"/>
      <c r="C319" s="572"/>
      <c r="D319" s="572"/>
      <c r="E319" s="572"/>
      <c r="F319" s="623"/>
      <c r="G319" s="571"/>
      <c r="H319" s="572"/>
      <c r="I319" s="572"/>
      <c r="J319" s="572"/>
      <c r="K319" s="623"/>
      <c r="L319" s="622"/>
      <c r="M319" s="622"/>
      <c r="N319" s="622"/>
      <c r="O319" s="622"/>
      <c r="P319" s="622"/>
      <c r="Q319" s="622"/>
      <c r="R319" s="647"/>
      <c r="S319" s="647"/>
      <c r="T319" s="647"/>
      <c r="U319" s="647"/>
      <c r="V319" s="647"/>
      <c r="W319" s="508" t="s">
        <v>74</v>
      </c>
      <c r="X319" s="509"/>
      <c r="Y319" s="517"/>
      <c r="Z319" s="517"/>
      <c r="AA319" s="517"/>
      <c r="AB319" s="517"/>
      <c r="AC319" s="517"/>
      <c r="AD319" s="517"/>
      <c r="AE319" s="517"/>
      <c r="AF319" s="517"/>
      <c r="AG319" s="517"/>
      <c r="AH319" s="517"/>
      <c r="AI319" s="517"/>
      <c r="AJ319" s="517"/>
      <c r="AK319" s="517"/>
      <c r="AL319" s="518"/>
      <c r="AM319" s="508" t="s">
        <v>74</v>
      </c>
      <c r="AN319" s="509"/>
      <c r="AO319" s="121" t="s">
        <v>241</v>
      </c>
      <c r="AP319" s="121"/>
      <c r="AQ319" s="121"/>
      <c r="AR319" s="121"/>
      <c r="AS319" s="121"/>
      <c r="AT319" s="121"/>
      <c r="AU319" s="121"/>
      <c r="AV319" s="121"/>
      <c r="AW319" s="121"/>
      <c r="AX319" s="121"/>
      <c r="AY319" s="121"/>
      <c r="AZ319" s="121"/>
      <c r="BA319" s="121"/>
      <c r="BB319" s="121"/>
      <c r="BC319" s="121"/>
      <c r="BD319" s="121"/>
      <c r="BE319" s="121"/>
      <c r="BF319" s="121"/>
      <c r="BG319" s="121"/>
      <c r="BH319" s="127"/>
      <c r="BI319" s="170"/>
      <c r="BJ319" s="112"/>
      <c r="BK319" s="112"/>
      <c r="BL319" s="112"/>
      <c r="BM319" s="112"/>
      <c r="BN319" s="199"/>
      <c r="BO319" s="122"/>
      <c r="BP319" s="120"/>
      <c r="BQ319" s="120"/>
      <c r="BR319" s="120"/>
      <c r="BS319" s="122"/>
      <c r="BT319" s="120"/>
      <c r="BU319" s="120"/>
      <c r="BV319" s="126"/>
    </row>
    <row r="320" spans="2:74" ht="13.5" customHeight="1">
      <c r="B320" s="571"/>
      <c r="C320" s="572"/>
      <c r="D320" s="572"/>
      <c r="E320" s="572"/>
      <c r="F320" s="623"/>
      <c r="G320" s="571"/>
      <c r="H320" s="572"/>
      <c r="I320" s="572"/>
      <c r="J320" s="572"/>
      <c r="K320" s="623"/>
      <c r="L320" s="622" t="s">
        <v>240</v>
      </c>
      <c r="M320" s="622"/>
      <c r="N320" s="622"/>
      <c r="O320" s="622"/>
      <c r="P320" s="622"/>
      <c r="Q320" s="622"/>
      <c r="R320" s="512" t="s">
        <v>69</v>
      </c>
      <c r="S320" s="513"/>
      <c r="T320" s="513"/>
      <c r="U320" s="513"/>
      <c r="V320" s="514"/>
      <c r="W320" s="512" t="s">
        <v>74</v>
      </c>
      <c r="X320" s="513"/>
      <c r="Y320" s="599"/>
      <c r="Z320" s="599"/>
      <c r="AA320" s="599"/>
      <c r="AB320" s="599"/>
      <c r="AC320" s="599"/>
      <c r="AD320" s="599"/>
      <c r="AE320" s="599"/>
      <c r="AF320" s="599"/>
      <c r="AG320" s="599"/>
      <c r="AH320" s="600"/>
      <c r="AI320" s="600"/>
      <c r="AJ320" s="600"/>
      <c r="AK320" s="600"/>
      <c r="AL320" s="714"/>
      <c r="AM320" s="512" t="s">
        <v>74</v>
      </c>
      <c r="AN320" s="513"/>
      <c r="AO320" s="116" t="s">
        <v>239</v>
      </c>
      <c r="AP320" s="116"/>
      <c r="AQ320" s="116"/>
      <c r="AR320" s="116"/>
      <c r="AS320" s="116"/>
      <c r="AT320" s="116"/>
      <c r="AU320" s="116"/>
      <c r="AV320" s="116"/>
      <c r="AW320" s="116"/>
      <c r="AX320" s="116"/>
      <c r="AY320" s="116"/>
      <c r="AZ320" s="116"/>
      <c r="BA320" s="116"/>
      <c r="BB320" s="116"/>
      <c r="BC320" s="116"/>
      <c r="BD320" s="116"/>
      <c r="BE320" s="116"/>
      <c r="BF320" s="116"/>
      <c r="BG320" s="116"/>
      <c r="BH320" s="125"/>
      <c r="BI320" s="499" t="s">
        <v>434</v>
      </c>
      <c r="BJ320" s="500"/>
      <c r="BK320" s="500"/>
      <c r="BL320" s="500"/>
      <c r="BM320" s="500"/>
      <c r="BN320" s="501"/>
      <c r="BO320" s="502" t="s">
        <v>129</v>
      </c>
      <c r="BP320" s="503"/>
      <c r="BQ320" s="503"/>
      <c r="BR320" s="503"/>
      <c r="BS320" s="502" t="s">
        <v>129</v>
      </c>
      <c r="BT320" s="503"/>
      <c r="BU320" s="503"/>
      <c r="BV320" s="504"/>
    </row>
    <row r="321" spans="2:74" ht="13.5" customHeight="1">
      <c r="B321" s="571"/>
      <c r="C321" s="572"/>
      <c r="D321" s="572"/>
      <c r="E321" s="572"/>
      <c r="F321" s="623"/>
      <c r="G321" s="571"/>
      <c r="H321" s="572"/>
      <c r="I321" s="572"/>
      <c r="J321" s="572"/>
      <c r="K321" s="623"/>
      <c r="L321" s="622"/>
      <c r="M321" s="622"/>
      <c r="N321" s="622"/>
      <c r="O321" s="622"/>
      <c r="P321" s="622"/>
      <c r="Q321" s="622"/>
      <c r="R321" s="510"/>
      <c r="S321" s="511"/>
      <c r="T321" s="511"/>
      <c r="U321" s="511"/>
      <c r="V321" s="515"/>
      <c r="W321" s="510" t="s">
        <v>74</v>
      </c>
      <c r="X321" s="511"/>
      <c r="Y321" s="600"/>
      <c r="Z321" s="600"/>
      <c r="AA321" s="600"/>
      <c r="AB321" s="600"/>
      <c r="AC321" s="600"/>
      <c r="AD321" s="600"/>
      <c r="AE321" s="600"/>
      <c r="AF321" s="600"/>
      <c r="AG321" s="600"/>
      <c r="AH321" s="600"/>
      <c r="AI321" s="600"/>
      <c r="AJ321" s="600"/>
      <c r="AK321" s="600"/>
      <c r="AL321" s="714"/>
      <c r="AM321" s="510" t="s">
        <v>74</v>
      </c>
      <c r="AN321" s="511"/>
      <c r="AO321" s="120" t="s">
        <v>238</v>
      </c>
      <c r="AP321" s="120"/>
      <c r="AQ321" s="120"/>
      <c r="AR321" s="120"/>
      <c r="AS321" s="120"/>
      <c r="AT321" s="120"/>
      <c r="AU321" s="120"/>
      <c r="AV321" s="120"/>
      <c r="AW321" s="120"/>
      <c r="AX321" s="120"/>
      <c r="AY321" s="120"/>
      <c r="AZ321" s="120"/>
      <c r="BA321" s="120"/>
      <c r="BB321" s="120"/>
      <c r="BC321" s="120"/>
      <c r="BD321" s="120"/>
      <c r="BE321" s="120"/>
      <c r="BF321" s="120"/>
      <c r="BG321" s="120"/>
      <c r="BH321" s="126"/>
      <c r="BI321" s="170"/>
      <c r="BJ321" s="112"/>
      <c r="BK321" s="112"/>
      <c r="BL321" s="112"/>
      <c r="BM321" s="112"/>
      <c r="BN321" s="199"/>
      <c r="BO321" s="505" t="s">
        <v>130</v>
      </c>
      <c r="BP321" s="506"/>
      <c r="BQ321" s="506"/>
      <c r="BR321" s="506"/>
      <c r="BS321" s="505" t="s">
        <v>130</v>
      </c>
      <c r="BT321" s="506"/>
      <c r="BU321" s="506"/>
      <c r="BV321" s="507"/>
    </row>
    <row r="322" spans="2:74" ht="13.5" customHeight="1">
      <c r="B322" s="571"/>
      <c r="C322" s="572"/>
      <c r="D322" s="572"/>
      <c r="E322" s="572"/>
      <c r="F322" s="623"/>
      <c r="G322" s="571"/>
      <c r="H322" s="572"/>
      <c r="I322" s="572"/>
      <c r="J322" s="572"/>
      <c r="K322" s="623"/>
      <c r="L322" s="622"/>
      <c r="M322" s="622"/>
      <c r="N322" s="622"/>
      <c r="O322" s="622"/>
      <c r="P322" s="622"/>
      <c r="Q322" s="622"/>
      <c r="R322" s="510"/>
      <c r="S322" s="511"/>
      <c r="T322" s="511"/>
      <c r="U322" s="511"/>
      <c r="V322" s="515"/>
      <c r="W322" s="510" t="s">
        <v>74</v>
      </c>
      <c r="X322" s="511"/>
      <c r="Y322" s="600"/>
      <c r="Z322" s="600"/>
      <c r="AA322" s="600"/>
      <c r="AB322" s="600"/>
      <c r="AC322" s="600"/>
      <c r="AD322" s="600"/>
      <c r="AE322" s="600"/>
      <c r="AF322" s="600"/>
      <c r="AG322" s="600"/>
      <c r="AH322" s="600"/>
      <c r="AI322" s="600"/>
      <c r="AJ322" s="600"/>
      <c r="AK322" s="600"/>
      <c r="AL322" s="714"/>
      <c r="AM322" s="510" t="s">
        <v>74</v>
      </c>
      <c r="AN322" s="511"/>
      <c r="AO322" s="531"/>
      <c r="AP322" s="531"/>
      <c r="AQ322" s="531"/>
      <c r="AR322" s="531"/>
      <c r="AS322" s="531"/>
      <c r="AT322" s="531"/>
      <c r="AU322" s="531"/>
      <c r="AV322" s="531"/>
      <c r="AW322" s="531"/>
      <c r="AX322" s="531"/>
      <c r="AY322" s="531"/>
      <c r="AZ322" s="531"/>
      <c r="BA322" s="531"/>
      <c r="BB322" s="531"/>
      <c r="BC322" s="531"/>
      <c r="BD322" s="531"/>
      <c r="BE322" s="531"/>
      <c r="BF322" s="531"/>
      <c r="BG322" s="531"/>
      <c r="BH322" s="615"/>
      <c r="BI322" s="170"/>
      <c r="BJ322" s="112"/>
      <c r="BK322" s="112"/>
      <c r="BL322" s="112"/>
      <c r="BM322" s="112"/>
      <c r="BN322" s="199"/>
      <c r="BO322" s="122"/>
      <c r="BP322" s="120"/>
      <c r="BQ322" s="120"/>
      <c r="BR322" s="120"/>
      <c r="BS322" s="122"/>
      <c r="BT322" s="120"/>
      <c r="BU322" s="120"/>
      <c r="BV322" s="126"/>
    </row>
    <row r="323" spans="2:74" ht="13.5" customHeight="1">
      <c r="B323" s="571"/>
      <c r="C323" s="572"/>
      <c r="D323" s="572"/>
      <c r="E323" s="572"/>
      <c r="F323" s="623"/>
      <c r="G323" s="571"/>
      <c r="H323" s="572"/>
      <c r="I323" s="572"/>
      <c r="J323" s="572"/>
      <c r="K323" s="623"/>
      <c r="L323" s="622"/>
      <c r="M323" s="622"/>
      <c r="N323" s="622"/>
      <c r="O323" s="622"/>
      <c r="P323" s="622"/>
      <c r="Q323" s="622"/>
      <c r="R323" s="510"/>
      <c r="S323" s="511"/>
      <c r="T323" s="511"/>
      <c r="U323" s="511"/>
      <c r="V323" s="515"/>
      <c r="W323" s="510" t="s">
        <v>74</v>
      </c>
      <c r="X323" s="511"/>
      <c r="Y323" s="531"/>
      <c r="Z323" s="531"/>
      <c r="AA323" s="531"/>
      <c r="AB323" s="531"/>
      <c r="AC323" s="531"/>
      <c r="AD323" s="531"/>
      <c r="AE323" s="531"/>
      <c r="AF323" s="531"/>
      <c r="AG323" s="531"/>
      <c r="AH323" s="531"/>
      <c r="AI323" s="531"/>
      <c r="AJ323" s="531"/>
      <c r="AK323" s="531"/>
      <c r="AL323" s="615"/>
      <c r="AM323" s="510" t="s">
        <v>74</v>
      </c>
      <c r="AN323" s="511"/>
      <c r="AO323" s="531"/>
      <c r="AP323" s="531"/>
      <c r="AQ323" s="531"/>
      <c r="AR323" s="531"/>
      <c r="AS323" s="531"/>
      <c r="AT323" s="531"/>
      <c r="AU323" s="531"/>
      <c r="AV323" s="531"/>
      <c r="AW323" s="531"/>
      <c r="AX323" s="531"/>
      <c r="AY323" s="531"/>
      <c r="AZ323" s="531"/>
      <c r="BA323" s="531"/>
      <c r="BB323" s="531"/>
      <c r="BC323" s="531"/>
      <c r="BD323" s="531"/>
      <c r="BE323" s="531"/>
      <c r="BF323" s="531"/>
      <c r="BG323" s="531"/>
      <c r="BH323" s="615"/>
      <c r="BI323" s="170"/>
      <c r="BJ323" s="112"/>
      <c r="BK323" s="112"/>
      <c r="BL323" s="112"/>
      <c r="BM323" s="112"/>
      <c r="BN323" s="199"/>
      <c r="BO323" s="122"/>
      <c r="BP323" s="120"/>
      <c r="BQ323" s="120"/>
      <c r="BR323" s="120"/>
      <c r="BS323" s="122"/>
      <c r="BT323" s="120"/>
      <c r="BU323" s="120"/>
      <c r="BV323" s="126"/>
    </row>
    <row r="324" spans="2:74" ht="13.5" customHeight="1">
      <c r="B324" s="571"/>
      <c r="C324" s="572"/>
      <c r="D324" s="572"/>
      <c r="E324" s="572"/>
      <c r="F324" s="623"/>
      <c r="G324" s="571"/>
      <c r="H324" s="572"/>
      <c r="I324" s="572"/>
      <c r="J324" s="572"/>
      <c r="K324" s="623"/>
      <c r="L324" s="622"/>
      <c r="M324" s="622"/>
      <c r="N324" s="622"/>
      <c r="O324" s="622"/>
      <c r="P324" s="622"/>
      <c r="Q324" s="622"/>
      <c r="R324" s="508"/>
      <c r="S324" s="509"/>
      <c r="T324" s="509"/>
      <c r="U324" s="509"/>
      <c r="V324" s="516"/>
      <c r="W324" s="508" t="s">
        <v>74</v>
      </c>
      <c r="X324" s="509"/>
      <c r="Y324" s="517"/>
      <c r="Z324" s="517"/>
      <c r="AA324" s="517"/>
      <c r="AB324" s="517"/>
      <c r="AC324" s="517"/>
      <c r="AD324" s="517"/>
      <c r="AE324" s="517"/>
      <c r="AF324" s="517"/>
      <c r="AG324" s="517"/>
      <c r="AH324" s="517"/>
      <c r="AI324" s="517"/>
      <c r="AJ324" s="517"/>
      <c r="AK324" s="517"/>
      <c r="AL324" s="518"/>
      <c r="AM324" s="508" t="s">
        <v>74</v>
      </c>
      <c r="AN324" s="509"/>
      <c r="AO324" s="517"/>
      <c r="AP324" s="517"/>
      <c r="AQ324" s="517"/>
      <c r="AR324" s="517"/>
      <c r="AS324" s="517"/>
      <c r="AT324" s="517"/>
      <c r="AU324" s="517"/>
      <c r="AV324" s="517"/>
      <c r="AW324" s="517"/>
      <c r="AX324" s="517"/>
      <c r="AY324" s="517"/>
      <c r="AZ324" s="517"/>
      <c r="BA324" s="517"/>
      <c r="BB324" s="517"/>
      <c r="BC324" s="517"/>
      <c r="BD324" s="517"/>
      <c r="BE324" s="517"/>
      <c r="BF324" s="517"/>
      <c r="BG324" s="517"/>
      <c r="BH324" s="518"/>
      <c r="BI324" s="170"/>
      <c r="BJ324" s="112"/>
      <c r="BK324" s="112"/>
      <c r="BL324" s="112"/>
      <c r="BM324" s="112"/>
      <c r="BN324" s="199"/>
      <c r="BO324" s="122"/>
      <c r="BP324" s="120"/>
      <c r="BQ324" s="120"/>
      <c r="BR324" s="120"/>
      <c r="BS324" s="122"/>
      <c r="BT324" s="120"/>
      <c r="BU324" s="120"/>
      <c r="BV324" s="126"/>
    </row>
    <row r="325" spans="2:74" ht="13.5" customHeight="1">
      <c r="B325" s="571"/>
      <c r="C325" s="572"/>
      <c r="D325" s="572"/>
      <c r="E325" s="572"/>
      <c r="F325" s="623"/>
      <c r="G325" s="571"/>
      <c r="H325" s="572"/>
      <c r="I325" s="572"/>
      <c r="J325" s="572"/>
      <c r="K325" s="623"/>
      <c r="L325" s="622" t="s">
        <v>244</v>
      </c>
      <c r="M325" s="622"/>
      <c r="N325" s="622"/>
      <c r="O325" s="622"/>
      <c r="P325" s="622"/>
      <c r="Q325" s="622"/>
      <c r="R325" s="647" t="s">
        <v>69</v>
      </c>
      <c r="S325" s="647"/>
      <c r="T325" s="647"/>
      <c r="U325" s="647"/>
      <c r="V325" s="647"/>
      <c r="W325" s="512" t="s">
        <v>74</v>
      </c>
      <c r="X325" s="513"/>
      <c r="Y325" s="599"/>
      <c r="Z325" s="599"/>
      <c r="AA325" s="599"/>
      <c r="AB325" s="599"/>
      <c r="AC325" s="599"/>
      <c r="AD325" s="599"/>
      <c r="AE325" s="599"/>
      <c r="AF325" s="599"/>
      <c r="AG325" s="599"/>
      <c r="AH325" s="600"/>
      <c r="AI325" s="600"/>
      <c r="AJ325" s="600"/>
      <c r="AK325" s="600"/>
      <c r="AL325" s="714"/>
      <c r="AM325" s="512" t="s">
        <v>74</v>
      </c>
      <c r="AN325" s="513"/>
      <c r="AO325" s="116" t="s">
        <v>243</v>
      </c>
      <c r="AP325" s="116"/>
      <c r="AQ325" s="116"/>
      <c r="AR325" s="116"/>
      <c r="AS325" s="116"/>
      <c r="AT325" s="116"/>
      <c r="AU325" s="116"/>
      <c r="AV325" s="116"/>
      <c r="AW325" s="116"/>
      <c r="AX325" s="116"/>
      <c r="AY325" s="116"/>
      <c r="AZ325" s="116"/>
      <c r="BA325" s="116"/>
      <c r="BB325" s="116"/>
      <c r="BC325" s="116"/>
      <c r="BD325" s="116"/>
      <c r="BE325" s="116"/>
      <c r="BF325" s="116"/>
      <c r="BG325" s="116"/>
      <c r="BH325" s="125"/>
      <c r="BI325" s="499" t="s">
        <v>434</v>
      </c>
      <c r="BJ325" s="500"/>
      <c r="BK325" s="500"/>
      <c r="BL325" s="500"/>
      <c r="BM325" s="500"/>
      <c r="BN325" s="501"/>
      <c r="BO325" s="502" t="s">
        <v>129</v>
      </c>
      <c r="BP325" s="503"/>
      <c r="BQ325" s="503"/>
      <c r="BR325" s="503"/>
      <c r="BS325" s="502" t="s">
        <v>129</v>
      </c>
      <c r="BT325" s="503"/>
      <c r="BU325" s="503"/>
      <c r="BV325" s="504"/>
    </row>
    <row r="326" spans="2:74" ht="13.5" customHeight="1">
      <c r="B326" s="571"/>
      <c r="C326" s="572"/>
      <c r="D326" s="572"/>
      <c r="E326" s="572"/>
      <c r="F326" s="623"/>
      <c r="G326" s="571"/>
      <c r="H326" s="572"/>
      <c r="I326" s="572"/>
      <c r="J326" s="572"/>
      <c r="K326" s="623"/>
      <c r="L326" s="622"/>
      <c r="M326" s="622"/>
      <c r="N326" s="622"/>
      <c r="O326" s="622"/>
      <c r="P326" s="622"/>
      <c r="Q326" s="622"/>
      <c r="R326" s="647"/>
      <c r="S326" s="647"/>
      <c r="T326" s="647"/>
      <c r="U326" s="647"/>
      <c r="V326" s="647"/>
      <c r="W326" s="510" t="s">
        <v>74</v>
      </c>
      <c r="X326" s="511"/>
      <c r="Y326" s="600"/>
      <c r="Z326" s="600"/>
      <c r="AA326" s="600"/>
      <c r="AB326" s="600"/>
      <c r="AC326" s="600"/>
      <c r="AD326" s="600"/>
      <c r="AE326" s="600"/>
      <c r="AF326" s="600"/>
      <c r="AG326" s="600"/>
      <c r="AH326" s="600"/>
      <c r="AI326" s="600"/>
      <c r="AJ326" s="600"/>
      <c r="AK326" s="600"/>
      <c r="AL326" s="714"/>
      <c r="AM326" s="510" t="s">
        <v>74</v>
      </c>
      <c r="AN326" s="511"/>
      <c r="AO326" s="120" t="s">
        <v>242</v>
      </c>
      <c r="AP326" s="120"/>
      <c r="AQ326" s="120"/>
      <c r="AR326" s="120"/>
      <c r="AS326" s="120"/>
      <c r="AT326" s="120"/>
      <c r="AU326" s="120"/>
      <c r="AV326" s="120"/>
      <c r="AW326" s="120"/>
      <c r="AX326" s="120"/>
      <c r="AY326" s="120"/>
      <c r="AZ326" s="120"/>
      <c r="BA326" s="120"/>
      <c r="BB326" s="120"/>
      <c r="BC326" s="120"/>
      <c r="BD326" s="120"/>
      <c r="BE326" s="120"/>
      <c r="BF326" s="120"/>
      <c r="BG326" s="120"/>
      <c r="BH326" s="126"/>
      <c r="BI326" s="170"/>
      <c r="BJ326" s="112"/>
      <c r="BK326" s="112"/>
      <c r="BL326" s="112"/>
      <c r="BM326" s="112"/>
      <c r="BN326" s="199"/>
      <c r="BO326" s="505" t="s">
        <v>130</v>
      </c>
      <c r="BP326" s="506"/>
      <c r="BQ326" s="506"/>
      <c r="BR326" s="506"/>
      <c r="BS326" s="505" t="s">
        <v>130</v>
      </c>
      <c r="BT326" s="506"/>
      <c r="BU326" s="506"/>
      <c r="BV326" s="507"/>
    </row>
    <row r="327" spans="2:74" ht="13.5" customHeight="1">
      <c r="B327" s="571"/>
      <c r="C327" s="572"/>
      <c r="D327" s="572"/>
      <c r="E327" s="572"/>
      <c r="F327" s="623"/>
      <c r="G327" s="571"/>
      <c r="H327" s="572"/>
      <c r="I327" s="572"/>
      <c r="J327" s="572"/>
      <c r="K327" s="623"/>
      <c r="L327" s="622"/>
      <c r="M327" s="622"/>
      <c r="N327" s="622"/>
      <c r="O327" s="622"/>
      <c r="P327" s="622"/>
      <c r="Q327" s="622"/>
      <c r="R327" s="647"/>
      <c r="S327" s="647"/>
      <c r="T327" s="647"/>
      <c r="U327" s="647"/>
      <c r="V327" s="647"/>
      <c r="W327" s="508" t="s">
        <v>74</v>
      </c>
      <c r="X327" s="509"/>
      <c r="Y327" s="517"/>
      <c r="Z327" s="517"/>
      <c r="AA327" s="517"/>
      <c r="AB327" s="517"/>
      <c r="AC327" s="517"/>
      <c r="AD327" s="517"/>
      <c r="AE327" s="517"/>
      <c r="AF327" s="517"/>
      <c r="AG327" s="517"/>
      <c r="AH327" s="517"/>
      <c r="AI327" s="517"/>
      <c r="AJ327" s="517"/>
      <c r="AK327" s="517"/>
      <c r="AL327" s="518"/>
      <c r="AM327" s="508" t="s">
        <v>74</v>
      </c>
      <c r="AN327" s="509"/>
      <c r="AO327" s="121" t="s">
        <v>241</v>
      </c>
      <c r="AP327" s="121"/>
      <c r="AQ327" s="121"/>
      <c r="AR327" s="121"/>
      <c r="AS327" s="121"/>
      <c r="AT327" s="121"/>
      <c r="AU327" s="121"/>
      <c r="AV327" s="121"/>
      <c r="AW327" s="121"/>
      <c r="AX327" s="121"/>
      <c r="AY327" s="121"/>
      <c r="AZ327" s="121"/>
      <c r="BA327" s="121"/>
      <c r="BB327" s="121"/>
      <c r="BC327" s="121"/>
      <c r="BD327" s="121"/>
      <c r="BE327" s="121"/>
      <c r="BF327" s="121"/>
      <c r="BG327" s="121"/>
      <c r="BH327" s="127"/>
      <c r="BI327" s="170"/>
      <c r="BJ327" s="112"/>
      <c r="BK327" s="112"/>
      <c r="BL327" s="112"/>
      <c r="BM327" s="112"/>
      <c r="BN327" s="199"/>
      <c r="BO327" s="122"/>
      <c r="BP327" s="120"/>
      <c r="BQ327" s="120"/>
      <c r="BR327" s="120"/>
      <c r="BS327" s="122"/>
      <c r="BT327" s="120"/>
      <c r="BU327" s="120"/>
      <c r="BV327" s="126"/>
    </row>
    <row r="328" spans="2:74" ht="13.5" customHeight="1">
      <c r="B328" s="571"/>
      <c r="C328" s="572"/>
      <c r="D328" s="572"/>
      <c r="E328" s="572"/>
      <c r="F328" s="623"/>
      <c r="G328" s="571"/>
      <c r="H328" s="572"/>
      <c r="I328" s="572"/>
      <c r="J328" s="572"/>
      <c r="K328" s="623"/>
      <c r="L328" s="622" t="s">
        <v>240</v>
      </c>
      <c r="M328" s="622"/>
      <c r="N328" s="622"/>
      <c r="O328" s="622"/>
      <c r="P328" s="622"/>
      <c r="Q328" s="622"/>
      <c r="R328" s="512" t="s">
        <v>69</v>
      </c>
      <c r="S328" s="513"/>
      <c r="T328" s="513"/>
      <c r="U328" s="513"/>
      <c r="V328" s="514"/>
      <c r="W328" s="512" t="s">
        <v>74</v>
      </c>
      <c r="X328" s="513"/>
      <c r="Y328" s="599"/>
      <c r="Z328" s="599"/>
      <c r="AA328" s="599"/>
      <c r="AB328" s="599"/>
      <c r="AC328" s="599"/>
      <c r="AD328" s="599"/>
      <c r="AE328" s="599"/>
      <c r="AF328" s="599"/>
      <c r="AG328" s="599"/>
      <c r="AH328" s="600"/>
      <c r="AI328" s="600"/>
      <c r="AJ328" s="600"/>
      <c r="AK328" s="600"/>
      <c r="AL328" s="714"/>
      <c r="AM328" s="512" t="s">
        <v>74</v>
      </c>
      <c r="AN328" s="513"/>
      <c r="AO328" s="116" t="s">
        <v>239</v>
      </c>
      <c r="AP328" s="116"/>
      <c r="AQ328" s="116"/>
      <c r="AR328" s="116"/>
      <c r="AS328" s="116"/>
      <c r="AT328" s="116"/>
      <c r="AU328" s="116"/>
      <c r="AV328" s="116"/>
      <c r="AW328" s="116"/>
      <c r="AX328" s="116"/>
      <c r="AY328" s="116"/>
      <c r="AZ328" s="116"/>
      <c r="BA328" s="116"/>
      <c r="BB328" s="116"/>
      <c r="BC328" s="116"/>
      <c r="BD328" s="116"/>
      <c r="BE328" s="116"/>
      <c r="BF328" s="116"/>
      <c r="BG328" s="116"/>
      <c r="BH328" s="125"/>
      <c r="BI328" s="499" t="s">
        <v>434</v>
      </c>
      <c r="BJ328" s="500"/>
      <c r="BK328" s="500"/>
      <c r="BL328" s="500"/>
      <c r="BM328" s="500"/>
      <c r="BN328" s="501"/>
      <c r="BO328" s="502" t="s">
        <v>129</v>
      </c>
      <c r="BP328" s="503"/>
      <c r="BQ328" s="503"/>
      <c r="BR328" s="503"/>
      <c r="BS328" s="502" t="s">
        <v>129</v>
      </c>
      <c r="BT328" s="503"/>
      <c r="BU328" s="503"/>
      <c r="BV328" s="504"/>
    </row>
    <row r="329" spans="2:74" ht="13.5" customHeight="1">
      <c r="B329" s="571"/>
      <c r="C329" s="572"/>
      <c r="D329" s="572"/>
      <c r="E329" s="572"/>
      <c r="F329" s="623"/>
      <c r="G329" s="571"/>
      <c r="H329" s="572"/>
      <c r="I329" s="572"/>
      <c r="J329" s="572"/>
      <c r="K329" s="623"/>
      <c r="L329" s="622"/>
      <c r="M329" s="622"/>
      <c r="N329" s="622"/>
      <c r="O329" s="622"/>
      <c r="P329" s="622"/>
      <c r="Q329" s="622"/>
      <c r="R329" s="510"/>
      <c r="S329" s="511"/>
      <c r="T329" s="511"/>
      <c r="U329" s="511"/>
      <c r="V329" s="515"/>
      <c r="W329" s="510" t="s">
        <v>74</v>
      </c>
      <c r="X329" s="511"/>
      <c r="Y329" s="600"/>
      <c r="Z329" s="600"/>
      <c r="AA329" s="600"/>
      <c r="AB329" s="600"/>
      <c r="AC329" s="600"/>
      <c r="AD329" s="600"/>
      <c r="AE329" s="600"/>
      <c r="AF329" s="600"/>
      <c r="AG329" s="600"/>
      <c r="AH329" s="600"/>
      <c r="AI329" s="600"/>
      <c r="AJ329" s="600"/>
      <c r="AK329" s="600"/>
      <c r="AL329" s="714"/>
      <c r="AM329" s="510" t="s">
        <v>74</v>
      </c>
      <c r="AN329" s="511"/>
      <c r="AO329" s="120" t="s">
        <v>238</v>
      </c>
      <c r="AP329" s="120"/>
      <c r="AQ329" s="120"/>
      <c r="AR329" s="120"/>
      <c r="AS329" s="120"/>
      <c r="AT329" s="120"/>
      <c r="AU329" s="120"/>
      <c r="AV329" s="120"/>
      <c r="AW329" s="120"/>
      <c r="AX329" s="120"/>
      <c r="AY329" s="120"/>
      <c r="AZ329" s="120"/>
      <c r="BA329" s="120"/>
      <c r="BB329" s="120"/>
      <c r="BC329" s="120"/>
      <c r="BD329" s="120"/>
      <c r="BE329" s="120"/>
      <c r="BF329" s="120"/>
      <c r="BG329" s="120"/>
      <c r="BH329" s="126"/>
      <c r="BI329" s="170"/>
      <c r="BJ329" s="112"/>
      <c r="BK329" s="112"/>
      <c r="BL329" s="112"/>
      <c r="BM329" s="112"/>
      <c r="BN329" s="199"/>
      <c r="BO329" s="505" t="s">
        <v>130</v>
      </c>
      <c r="BP329" s="506"/>
      <c r="BQ329" s="506"/>
      <c r="BR329" s="506"/>
      <c r="BS329" s="505" t="s">
        <v>130</v>
      </c>
      <c r="BT329" s="506"/>
      <c r="BU329" s="506"/>
      <c r="BV329" s="507"/>
    </row>
    <row r="330" spans="2:74" ht="13.5" customHeight="1">
      <c r="B330" s="571"/>
      <c r="C330" s="572"/>
      <c r="D330" s="572"/>
      <c r="E330" s="572"/>
      <c r="F330" s="623"/>
      <c r="G330" s="571"/>
      <c r="H330" s="572"/>
      <c r="I330" s="572"/>
      <c r="J330" s="572"/>
      <c r="K330" s="623"/>
      <c r="L330" s="622"/>
      <c r="M330" s="622"/>
      <c r="N330" s="622"/>
      <c r="O330" s="622"/>
      <c r="P330" s="622"/>
      <c r="Q330" s="622"/>
      <c r="R330" s="510"/>
      <c r="S330" s="511"/>
      <c r="T330" s="511"/>
      <c r="U330" s="511"/>
      <c r="V330" s="515"/>
      <c r="W330" s="510" t="s">
        <v>74</v>
      </c>
      <c r="X330" s="511"/>
      <c r="Y330" s="600"/>
      <c r="Z330" s="600"/>
      <c r="AA330" s="600"/>
      <c r="AB330" s="600"/>
      <c r="AC330" s="600"/>
      <c r="AD330" s="600"/>
      <c r="AE330" s="600"/>
      <c r="AF330" s="600"/>
      <c r="AG330" s="600"/>
      <c r="AH330" s="600"/>
      <c r="AI330" s="600"/>
      <c r="AJ330" s="600"/>
      <c r="AK330" s="600"/>
      <c r="AL330" s="714"/>
      <c r="AM330" s="510" t="s">
        <v>74</v>
      </c>
      <c r="AN330" s="511"/>
      <c r="AO330" s="531"/>
      <c r="AP330" s="531"/>
      <c r="AQ330" s="531"/>
      <c r="AR330" s="531"/>
      <c r="AS330" s="531"/>
      <c r="AT330" s="531"/>
      <c r="AU330" s="531"/>
      <c r="AV330" s="531"/>
      <c r="AW330" s="531"/>
      <c r="AX330" s="531"/>
      <c r="AY330" s="531"/>
      <c r="AZ330" s="531"/>
      <c r="BA330" s="531"/>
      <c r="BB330" s="531"/>
      <c r="BC330" s="531"/>
      <c r="BD330" s="531"/>
      <c r="BE330" s="531"/>
      <c r="BF330" s="531"/>
      <c r="BG330" s="531"/>
      <c r="BH330" s="615"/>
      <c r="BI330" s="122"/>
      <c r="BJ330" s="120"/>
      <c r="BK330" s="120"/>
      <c r="BL330" s="120"/>
      <c r="BM330" s="120"/>
      <c r="BN330" s="126"/>
      <c r="BO330" s="122"/>
      <c r="BP330" s="120"/>
      <c r="BQ330" s="120"/>
      <c r="BR330" s="120"/>
      <c r="BS330" s="122"/>
      <c r="BT330" s="120"/>
      <c r="BU330" s="120"/>
      <c r="BV330" s="126"/>
    </row>
    <row r="331" spans="2:74" ht="13.5" customHeight="1">
      <c r="B331" s="571"/>
      <c r="C331" s="572"/>
      <c r="D331" s="572"/>
      <c r="E331" s="572"/>
      <c r="F331" s="623"/>
      <c r="G331" s="571"/>
      <c r="H331" s="572"/>
      <c r="I331" s="572"/>
      <c r="J331" s="572"/>
      <c r="K331" s="623"/>
      <c r="L331" s="622"/>
      <c r="M331" s="622"/>
      <c r="N331" s="622"/>
      <c r="O331" s="622"/>
      <c r="P331" s="622"/>
      <c r="Q331" s="622"/>
      <c r="R331" s="510"/>
      <c r="S331" s="511"/>
      <c r="T331" s="511"/>
      <c r="U331" s="511"/>
      <c r="V331" s="515"/>
      <c r="W331" s="510" t="s">
        <v>74</v>
      </c>
      <c r="X331" s="511"/>
      <c r="Y331" s="531"/>
      <c r="Z331" s="531"/>
      <c r="AA331" s="531"/>
      <c r="AB331" s="531"/>
      <c r="AC331" s="531"/>
      <c r="AD331" s="531"/>
      <c r="AE331" s="531"/>
      <c r="AF331" s="531"/>
      <c r="AG331" s="531"/>
      <c r="AH331" s="531"/>
      <c r="AI331" s="531"/>
      <c r="AJ331" s="531"/>
      <c r="AK331" s="531"/>
      <c r="AL331" s="615"/>
      <c r="AM331" s="510" t="s">
        <v>74</v>
      </c>
      <c r="AN331" s="511"/>
      <c r="AO331" s="531"/>
      <c r="AP331" s="531"/>
      <c r="AQ331" s="531"/>
      <c r="AR331" s="531"/>
      <c r="AS331" s="531"/>
      <c r="AT331" s="531"/>
      <c r="AU331" s="531"/>
      <c r="AV331" s="531"/>
      <c r="AW331" s="531"/>
      <c r="AX331" s="531"/>
      <c r="AY331" s="531"/>
      <c r="AZ331" s="531"/>
      <c r="BA331" s="531"/>
      <c r="BB331" s="531"/>
      <c r="BC331" s="531"/>
      <c r="BD331" s="531"/>
      <c r="BE331" s="531"/>
      <c r="BF331" s="531"/>
      <c r="BG331" s="531"/>
      <c r="BH331" s="615"/>
      <c r="BI331" s="122"/>
      <c r="BJ331" s="120"/>
      <c r="BK331" s="120"/>
      <c r="BL331" s="120"/>
      <c r="BM331" s="120"/>
      <c r="BN331" s="126"/>
      <c r="BO331" s="122"/>
      <c r="BP331" s="120"/>
      <c r="BQ331" s="120"/>
      <c r="BR331" s="120"/>
      <c r="BS331" s="122"/>
      <c r="BT331" s="120"/>
      <c r="BU331" s="120"/>
      <c r="BV331" s="126"/>
    </row>
    <row r="332" spans="2:74" ht="13.5" customHeight="1">
      <c r="B332" s="571"/>
      <c r="C332" s="572"/>
      <c r="D332" s="572"/>
      <c r="E332" s="572"/>
      <c r="F332" s="623"/>
      <c r="G332" s="573"/>
      <c r="H332" s="574"/>
      <c r="I332" s="574"/>
      <c r="J332" s="574"/>
      <c r="K332" s="624"/>
      <c r="L332" s="622"/>
      <c r="M332" s="622"/>
      <c r="N332" s="622"/>
      <c r="O332" s="622"/>
      <c r="P332" s="622"/>
      <c r="Q332" s="622"/>
      <c r="R332" s="508"/>
      <c r="S332" s="509"/>
      <c r="T332" s="509"/>
      <c r="U332" s="509"/>
      <c r="V332" s="516"/>
      <c r="W332" s="508" t="s">
        <v>74</v>
      </c>
      <c r="X332" s="509"/>
      <c r="Y332" s="517"/>
      <c r="Z332" s="517"/>
      <c r="AA332" s="517"/>
      <c r="AB332" s="517"/>
      <c r="AC332" s="517"/>
      <c r="AD332" s="517"/>
      <c r="AE332" s="517"/>
      <c r="AF332" s="517"/>
      <c r="AG332" s="517"/>
      <c r="AH332" s="517"/>
      <c r="AI332" s="517"/>
      <c r="AJ332" s="517"/>
      <c r="AK332" s="517"/>
      <c r="AL332" s="518"/>
      <c r="AM332" s="508" t="s">
        <v>74</v>
      </c>
      <c r="AN332" s="509"/>
      <c r="AO332" s="517"/>
      <c r="AP332" s="517"/>
      <c r="AQ332" s="517"/>
      <c r="AR332" s="517"/>
      <c r="AS332" s="517"/>
      <c r="AT332" s="517"/>
      <c r="AU332" s="517"/>
      <c r="AV332" s="517"/>
      <c r="AW332" s="517"/>
      <c r="AX332" s="517"/>
      <c r="AY332" s="517"/>
      <c r="AZ332" s="517"/>
      <c r="BA332" s="517"/>
      <c r="BB332" s="517"/>
      <c r="BC332" s="517"/>
      <c r="BD332" s="517"/>
      <c r="BE332" s="517"/>
      <c r="BF332" s="517"/>
      <c r="BG332" s="517"/>
      <c r="BH332" s="518"/>
      <c r="BI332" s="124"/>
      <c r="BJ332" s="121"/>
      <c r="BK332" s="121"/>
      <c r="BL332" s="121"/>
      <c r="BM332" s="121"/>
      <c r="BN332" s="127"/>
      <c r="BO332" s="124"/>
      <c r="BP332" s="121"/>
      <c r="BQ332" s="121"/>
      <c r="BR332" s="121"/>
      <c r="BS332" s="124"/>
      <c r="BT332" s="121"/>
      <c r="BU332" s="121"/>
      <c r="BV332" s="127"/>
    </row>
    <row r="333" spans="2:74" ht="14.25" customHeight="1">
      <c r="B333" s="571"/>
      <c r="C333" s="572"/>
      <c r="D333" s="572"/>
      <c r="E333" s="572"/>
      <c r="F333" s="623"/>
      <c r="G333" s="169" t="s">
        <v>237</v>
      </c>
      <c r="H333" s="142"/>
      <c r="I333" s="142"/>
      <c r="J333" s="142"/>
      <c r="K333" s="143"/>
      <c r="L333" s="849" t="s">
        <v>236</v>
      </c>
      <c r="M333" s="849"/>
      <c r="N333" s="849"/>
      <c r="O333" s="849"/>
      <c r="P333" s="849"/>
      <c r="Q333" s="849"/>
      <c r="R333" s="512" t="s">
        <v>69</v>
      </c>
      <c r="S333" s="513"/>
      <c r="T333" s="513"/>
      <c r="U333" s="513"/>
      <c r="V333" s="514"/>
      <c r="W333" s="512" t="s">
        <v>74</v>
      </c>
      <c r="X333" s="513"/>
      <c r="Y333" s="599"/>
      <c r="Z333" s="599"/>
      <c r="AA333" s="599"/>
      <c r="AB333" s="599"/>
      <c r="AC333" s="599"/>
      <c r="AD333" s="599"/>
      <c r="AE333" s="599"/>
      <c r="AF333" s="599"/>
      <c r="AG333" s="599"/>
      <c r="AH333" s="600"/>
      <c r="AI333" s="600"/>
      <c r="AJ333" s="600"/>
      <c r="AK333" s="600"/>
      <c r="AL333" s="714"/>
      <c r="AM333" s="511" t="s">
        <v>74</v>
      </c>
      <c r="AN333" s="511"/>
      <c r="AO333" s="120" t="s">
        <v>235</v>
      </c>
      <c r="AP333" s="120"/>
      <c r="AQ333" s="120"/>
      <c r="AR333" s="120"/>
      <c r="AS333" s="120"/>
      <c r="AT333" s="120"/>
      <c r="AU333" s="120"/>
      <c r="AV333" s="120"/>
      <c r="AW333" s="120"/>
      <c r="AX333" s="120"/>
      <c r="AY333" s="120"/>
      <c r="AZ333" s="120"/>
      <c r="BA333" s="120"/>
      <c r="BB333" s="120"/>
      <c r="BC333" s="120"/>
      <c r="BD333" s="120"/>
      <c r="BE333" s="120"/>
      <c r="BF333" s="120"/>
      <c r="BG333" s="120"/>
      <c r="BH333" s="126"/>
      <c r="BI333" s="650" t="s">
        <v>434</v>
      </c>
      <c r="BJ333" s="611"/>
      <c r="BK333" s="611"/>
      <c r="BL333" s="611"/>
      <c r="BM333" s="611"/>
      <c r="BN333" s="651"/>
      <c r="BO333" s="505" t="s">
        <v>129</v>
      </c>
      <c r="BP333" s="506"/>
      <c r="BQ333" s="506"/>
      <c r="BR333" s="506"/>
      <c r="BS333" s="505" t="s">
        <v>129</v>
      </c>
      <c r="BT333" s="506"/>
      <c r="BU333" s="506"/>
      <c r="BV333" s="507"/>
    </row>
    <row r="334" spans="2:74" ht="14.25" customHeight="1">
      <c r="B334" s="571"/>
      <c r="C334" s="572"/>
      <c r="D334" s="572"/>
      <c r="E334" s="572"/>
      <c r="F334" s="623"/>
      <c r="G334" s="571" t="s">
        <v>234</v>
      </c>
      <c r="H334" s="572"/>
      <c r="I334" s="572"/>
      <c r="J334" s="572"/>
      <c r="K334" s="623"/>
      <c r="L334" s="622"/>
      <c r="M334" s="622"/>
      <c r="N334" s="622"/>
      <c r="O334" s="622"/>
      <c r="P334" s="622"/>
      <c r="Q334" s="622"/>
      <c r="R334" s="510"/>
      <c r="S334" s="511"/>
      <c r="T334" s="511"/>
      <c r="U334" s="511"/>
      <c r="V334" s="515"/>
      <c r="W334" s="510" t="s">
        <v>74</v>
      </c>
      <c r="X334" s="511"/>
      <c r="Y334" s="600"/>
      <c r="Z334" s="600"/>
      <c r="AA334" s="600"/>
      <c r="AB334" s="600"/>
      <c r="AC334" s="600"/>
      <c r="AD334" s="600"/>
      <c r="AE334" s="600"/>
      <c r="AF334" s="600"/>
      <c r="AG334" s="600"/>
      <c r="AH334" s="600"/>
      <c r="AI334" s="600"/>
      <c r="AJ334" s="600"/>
      <c r="AK334" s="600"/>
      <c r="AL334" s="714"/>
      <c r="AM334" s="511" t="s">
        <v>74</v>
      </c>
      <c r="AN334" s="511"/>
      <c r="AO334" s="120" t="s">
        <v>233</v>
      </c>
      <c r="AP334" s="120"/>
      <c r="AQ334" s="120"/>
      <c r="AR334" s="120"/>
      <c r="AS334" s="120"/>
      <c r="AT334" s="120"/>
      <c r="AU334" s="120"/>
      <c r="AV334" s="120"/>
      <c r="AW334" s="120"/>
      <c r="AX334" s="120"/>
      <c r="AY334" s="120"/>
      <c r="AZ334" s="120"/>
      <c r="BA334" s="120"/>
      <c r="BB334" s="120"/>
      <c r="BC334" s="120"/>
      <c r="BD334" s="120"/>
      <c r="BE334" s="120"/>
      <c r="BF334" s="120"/>
      <c r="BG334" s="120"/>
      <c r="BH334" s="126"/>
      <c r="BI334" s="229"/>
      <c r="BJ334" s="430"/>
      <c r="BK334" s="430"/>
      <c r="BL334" s="430"/>
      <c r="BM334" s="430"/>
      <c r="BN334" s="431"/>
      <c r="BO334" s="505" t="s">
        <v>130</v>
      </c>
      <c r="BP334" s="506"/>
      <c r="BQ334" s="506"/>
      <c r="BR334" s="506"/>
      <c r="BS334" s="505" t="s">
        <v>130</v>
      </c>
      <c r="BT334" s="506"/>
      <c r="BU334" s="506"/>
      <c r="BV334" s="507"/>
    </row>
    <row r="335" spans="2:74" ht="14.25" customHeight="1">
      <c r="B335" s="571"/>
      <c r="C335" s="572"/>
      <c r="D335" s="572"/>
      <c r="E335" s="572"/>
      <c r="F335" s="623"/>
      <c r="G335" s="571"/>
      <c r="H335" s="572"/>
      <c r="I335" s="572"/>
      <c r="J335" s="572"/>
      <c r="K335" s="623"/>
      <c r="L335" s="622"/>
      <c r="M335" s="622"/>
      <c r="N335" s="622"/>
      <c r="O335" s="622"/>
      <c r="P335" s="622"/>
      <c r="Q335" s="622"/>
      <c r="R335" s="510"/>
      <c r="S335" s="511"/>
      <c r="T335" s="511"/>
      <c r="U335" s="511"/>
      <c r="V335" s="515"/>
      <c r="W335" s="510" t="s">
        <v>74</v>
      </c>
      <c r="X335" s="511"/>
      <c r="Y335" s="600"/>
      <c r="Z335" s="600"/>
      <c r="AA335" s="600"/>
      <c r="AB335" s="600"/>
      <c r="AC335" s="600"/>
      <c r="AD335" s="600"/>
      <c r="AE335" s="600"/>
      <c r="AF335" s="600"/>
      <c r="AG335" s="600"/>
      <c r="AH335" s="600"/>
      <c r="AI335" s="600"/>
      <c r="AJ335" s="600"/>
      <c r="AK335" s="600"/>
      <c r="AL335" s="714"/>
      <c r="AM335" s="511" t="s">
        <v>74</v>
      </c>
      <c r="AN335" s="511"/>
      <c r="AO335" s="120" t="s">
        <v>231</v>
      </c>
      <c r="AP335" s="120"/>
      <c r="AQ335" s="120"/>
      <c r="AR335" s="120"/>
      <c r="AS335" s="120"/>
      <c r="AT335" s="120"/>
      <c r="AU335" s="120"/>
      <c r="AV335" s="120"/>
      <c r="AW335" s="120"/>
      <c r="AX335" s="120"/>
      <c r="AY335" s="120"/>
      <c r="AZ335" s="120"/>
      <c r="BA335" s="120"/>
      <c r="BB335" s="120"/>
      <c r="BC335" s="120"/>
      <c r="BD335" s="120"/>
      <c r="BE335" s="120"/>
      <c r="BF335" s="120"/>
      <c r="BG335" s="120"/>
      <c r="BH335" s="126"/>
      <c r="BI335" s="229"/>
      <c r="BJ335" s="430"/>
      <c r="BK335" s="430"/>
      <c r="BL335" s="430"/>
      <c r="BM335" s="430"/>
      <c r="BN335" s="431"/>
      <c r="BO335" s="122"/>
      <c r="BP335" s="120"/>
      <c r="BQ335" s="120"/>
      <c r="BR335" s="120"/>
      <c r="BS335" s="122"/>
      <c r="BT335" s="120"/>
      <c r="BU335" s="120"/>
      <c r="BV335" s="126"/>
    </row>
    <row r="336" spans="2:74" ht="14.25" customHeight="1">
      <c r="B336" s="571"/>
      <c r="C336" s="572"/>
      <c r="D336" s="572"/>
      <c r="E336" s="572"/>
      <c r="F336" s="623"/>
      <c r="G336" s="571"/>
      <c r="H336" s="572"/>
      <c r="I336" s="572"/>
      <c r="J336" s="572"/>
      <c r="K336" s="623"/>
      <c r="L336" s="622"/>
      <c r="M336" s="622"/>
      <c r="N336" s="622"/>
      <c r="O336" s="622"/>
      <c r="P336" s="622"/>
      <c r="Q336" s="622"/>
      <c r="R336" s="508"/>
      <c r="S336" s="509"/>
      <c r="T336" s="509"/>
      <c r="U336" s="509"/>
      <c r="V336" s="516"/>
      <c r="W336" s="508" t="s">
        <v>74</v>
      </c>
      <c r="X336" s="509"/>
      <c r="Y336" s="517"/>
      <c r="Z336" s="517"/>
      <c r="AA336" s="517"/>
      <c r="AB336" s="517"/>
      <c r="AC336" s="517"/>
      <c r="AD336" s="517"/>
      <c r="AE336" s="517"/>
      <c r="AF336" s="517"/>
      <c r="AG336" s="517"/>
      <c r="AH336" s="517"/>
      <c r="AI336" s="517"/>
      <c r="AJ336" s="517"/>
      <c r="AK336" s="517"/>
      <c r="AL336" s="518"/>
      <c r="AM336" s="509" t="s">
        <v>74</v>
      </c>
      <c r="AN336" s="509"/>
      <c r="AO336" s="121" t="s">
        <v>230</v>
      </c>
      <c r="AP336" s="121"/>
      <c r="AQ336" s="121"/>
      <c r="AR336" s="121"/>
      <c r="AS336" s="121"/>
      <c r="AT336" s="121"/>
      <c r="AU336" s="121"/>
      <c r="AV336" s="121"/>
      <c r="AW336" s="121"/>
      <c r="AX336" s="121"/>
      <c r="AY336" s="121"/>
      <c r="AZ336" s="121"/>
      <c r="BA336" s="121"/>
      <c r="BB336" s="121"/>
      <c r="BC336" s="121"/>
      <c r="BD336" s="121"/>
      <c r="BE336" s="121"/>
      <c r="BF336" s="121"/>
      <c r="BG336" s="121"/>
      <c r="BH336" s="127"/>
      <c r="BI336" s="229"/>
      <c r="BJ336" s="430"/>
      <c r="BK336" s="430"/>
      <c r="BL336" s="430"/>
      <c r="BM336" s="430"/>
      <c r="BN336" s="431"/>
      <c r="BO336" s="122"/>
      <c r="BP336" s="120"/>
      <c r="BQ336" s="120"/>
      <c r="BR336" s="120"/>
      <c r="BS336" s="122"/>
      <c r="BT336" s="120"/>
      <c r="BU336" s="120"/>
      <c r="BV336" s="126"/>
    </row>
    <row r="337" spans="2:74" ht="14.25" customHeight="1">
      <c r="B337" s="571"/>
      <c r="C337" s="572"/>
      <c r="D337" s="572"/>
      <c r="E337" s="572"/>
      <c r="F337" s="623"/>
      <c r="G337" s="571"/>
      <c r="H337" s="572"/>
      <c r="I337" s="572"/>
      <c r="J337" s="572"/>
      <c r="K337" s="623"/>
      <c r="L337" s="850" t="s">
        <v>281</v>
      </c>
      <c r="M337" s="851"/>
      <c r="N337" s="851"/>
      <c r="O337" s="851"/>
      <c r="P337" s="856" t="s">
        <v>280</v>
      </c>
      <c r="Q337" s="857"/>
      <c r="R337" s="647" t="s">
        <v>69</v>
      </c>
      <c r="S337" s="647"/>
      <c r="T337" s="647"/>
      <c r="U337" s="647"/>
      <c r="V337" s="647"/>
      <c r="W337" s="512" t="s">
        <v>74</v>
      </c>
      <c r="X337" s="513"/>
      <c r="Y337" s="599"/>
      <c r="Z337" s="599"/>
      <c r="AA337" s="599"/>
      <c r="AB337" s="599"/>
      <c r="AC337" s="599"/>
      <c r="AD337" s="599"/>
      <c r="AE337" s="599"/>
      <c r="AF337" s="599"/>
      <c r="AG337" s="599"/>
      <c r="AH337" s="600"/>
      <c r="AI337" s="600"/>
      <c r="AJ337" s="600"/>
      <c r="AK337" s="600"/>
      <c r="AL337" s="714"/>
      <c r="AM337" s="513" t="s">
        <v>74</v>
      </c>
      <c r="AN337" s="513"/>
      <c r="AO337" s="116" t="s">
        <v>277</v>
      </c>
      <c r="AP337" s="116"/>
      <c r="AQ337" s="116"/>
      <c r="AR337" s="116"/>
      <c r="AS337" s="116"/>
      <c r="AT337" s="116"/>
      <c r="AU337" s="116"/>
      <c r="AV337" s="116"/>
      <c r="AW337" s="116"/>
      <c r="AX337" s="116"/>
      <c r="AY337" s="116"/>
      <c r="AZ337" s="116"/>
      <c r="BA337" s="116"/>
      <c r="BB337" s="116"/>
      <c r="BC337" s="116"/>
      <c r="BD337" s="116"/>
      <c r="BE337" s="116"/>
      <c r="BF337" s="116"/>
      <c r="BG337" s="116"/>
      <c r="BH337" s="125"/>
      <c r="BI337" s="499" t="s">
        <v>434</v>
      </c>
      <c r="BJ337" s="500"/>
      <c r="BK337" s="500"/>
      <c r="BL337" s="500"/>
      <c r="BM337" s="500"/>
      <c r="BN337" s="501"/>
      <c r="BO337" s="502" t="s">
        <v>129</v>
      </c>
      <c r="BP337" s="503"/>
      <c r="BQ337" s="503"/>
      <c r="BR337" s="503"/>
      <c r="BS337" s="502" t="s">
        <v>129</v>
      </c>
      <c r="BT337" s="503"/>
      <c r="BU337" s="503"/>
      <c r="BV337" s="504"/>
    </row>
    <row r="338" spans="2:74" ht="14.25" customHeight="1">
      <c r="B338" s="571"/>
      <c r="C338" s="572"/>
      <c r="D338" s="572"/>
      <c r="E338" s="572"/>
      <c r="F338" s="623"/>
      <c r="G338" s="571"/>
      <c r="H338" s="572"/>
      <c r="I338" s="572"/>
      <c r="J338" s="572"/>
      <c r="K338" s="623"/>
      <c r="L338" s="852"/>
      <c r="M338" s="853"/>
      <c r="N338" s="853"/>
      <c r="O338" s="853"/>
      <c r="P338" s="858"/>
      <c r="Q338" s="859"/>
      <c r="R338" s="647"/>
      <c r="S338" s="647"/>
      <c r="T338" s="647"/>
      <c r="U338" s="647"/>
      <c r="V338" s="647"/>
      <c r="W338" s="508" t="s">
        <v>74</v>
      </c>
      <c r="X338" s="509"/>
      <c r="Y338" s="517"/>
      <c r="Z338" s="517"/>
      <c r="AA338" s="517"/>
      <c r="AB338" s="517"/>
      <c r="AC338" s="517"/>
      <c r="AD338" s="517"/>
      <c r="AE338" s="517"/>
      <c r="AF338" s="517"/>
      <c r="AG338" s="517"/>
      <c r="AH338" s="517"/>
      <c r="AI338" s="517"/>
      <c r="AJ338" s="517"/>
      <c r="AK338" s="517"/>
      <c r="AL338" s="518"/>
      <c r="AM338" s="509" t="s">
        <v>74</v>
      </c>
      <c r="AN338" s="509"/>
      <c r="AO338" s="121" t="s">
        <v>276</v>
      </c>
      <c r="AP338" s="121"/>
      <c r="AQ338" s="121"/>
      <c r="AR338" s="121"/>
      <c r="AS338" s="121"/>
      <c r="AT338" s="121"/>
      <c r="AU338" s="121"/>
      <c r="AV338" s="121"/>
      <c r="AW338" s="121"/>
      <c r="AX338" s="121"/>
      <c r="AY338" s="121"/>
      <c r="AZ338" s="121"/>
      <c r="BA338" s="121"/>
      <c r="BB338" s="121"/>
      <c r="BC338" s="121"/>
      <c r="BD338" s="121"/>
      <c r="BE338" s="121"/>
      <c r="BF338" s="121"/>
      <c r="BG338" s="121"/>
      <c r="BH338" s="127"/>
      <c r="BI338" s="170"/>
      <c r="BJ338" s="112"/>
      <c r="BK338" s="112"/>
      <c r="BL338" s="112"/>
      <c r="BM338" s="112"/>
      <c r="BN338" s="199"/>
      <c r="BO338" s="505" t="s">
        <v>130</v>
      </c>
      <c r="BP338" s="506"/>
      <c r="BQ338" s="506"/>
      <c r="BR338" s="506"/>
      <c r="BS338" s="505" t="s">
        <v>130</v>
      </c>
      <c r="BT338" s="506"/>
      <c r="BU338" s="506"/>
      <c r="BV338" s="507"/>
    </row>
    <row r="339" spans="2:74" ht="14.25" customHeight="1">
      <c r="B339" s="571"/>
      <c r="C339" s="572"/>
      <c r="D339" s="572"/>
      <c r="E339" s="572"/>
      <c r="F339" s="623"/>
      <c r="G339" s="571"/>
      <c r="H339" s="572"/>
      <c r="I339" s="572"/>
      <c r="J339" s="572"/>
      <c r="K339" s="623"/>
      <c r="L339" s="852"/>
      <c r="M339" s="853"/>
      <c r="N339" s="853"/>
      <c r="O339" s="853"/>
      <c r="P339" s="856" t="s">
        <v>279</v>
      </c>
      <c r="Q339" s="857"/>
      <c r="R339" s="647" t="s">
        <v>69</v>
      </c>
      <c r="S339" s="647"/>
      <c r="T339" s="647"/>
      <c r="U339" s="647"/>
      <c r="V339" s="647"/>
      <c r="W339" s="512" t="s">
        <v>74</v>
      </c>
      <c r="X339" s="513"/>
      <c r="Y339" s="599"/>
      <c r="Z339" s="599"/>
      <c r="AA339" s="599"/>
      <c r="AB339" s="599"/>
      <c r="AC339" s="599"/>
      <c r="AD339" s="600"/>
      <c r="AE339" s="600"/>
      <c r="AF339" s="600"/>
      <c r="AG339" s="600"/>
      <c r="AH339" s="600"/>
      <c r="AI339" s="600"/>
      <c r="AJ339" s="600"/>
      <c r="AK339" s="600"/>
      <c r="AL339" s="714"/>
      <c r="AM339" s="513" t="s">
        <v>74</v>
      </c>
      <c r="AN339" s="513"/>
      <c r="AO339" s="116" t="s">
        <v>277</v>
      </c>
      <c r="AP339" s="116"/>
      <c r="AQ339" s="116"/>
      <c r="AR339" s="116"/>
      <c r="AS339" s="116"/>
      <c r="AT339" s="116"/>
      <c r="AU339" s="116"/>
      <c r="AV339" s="116"/>
      <c r="AW339" s="116"/>
      <c r="AX339" s="116"/>
      <c r="AY339" s="116"/>
      <c r="AZ339" s="116"/>
      <c r="BA339" s="116"/>
      <c r="BB339" s="116"/>
      <c r="BC339" s="116"/>
      <c r="BD339" s="116"/>
      <c r="BE339" s="116"/>
      <c r="BF339" s="116"/>
      <c r="BG339" s="116"/>
      <c r="BH339" s="125"/>
      <c r="BI339" s="499" t="s">
        <v>434</v>
      </c>
      <c r="BJ339" s="500"/>
      <c r="BK339" s="500"/>
      <c r="BL339" s="500"/>
      <c r="BM339" s="500"/>
      <c r="BN339" s="501"/>
      <c r="BO339" s="502" t="s">
        <v>129</v>
      </c>
      <c r="BP339" s="503"/>
      <c r="BQ339" s="503"/>
      <c r="BR339" s="503"/>
      <c r="BS339" s="502" t="s">
        <v>129</v>
      </c>
      <c r="BT339" s="503"/>
      <c r="BU339" s="503"/>
      <c r="BV339" s="504"/>
    </row>
    <row r="340" spans="2:74" ht="14.25" customHeight="1">
      <c r="B340" s="571"/>
      <c r="C340" s="572"/>
      <c r="D340" s="572"/>
      <c r="E340" s="572"/>
      <c r="F340" s="623"/>
      <c r="G340" s="571"/>
      <c r="H340" s="572"/>
      <c r="I340" s="572"/>
      <c r="J340" s="572"/>
      <c r="K340" s="623"/>
      <c r="L340" s="852"/>
      <c r="M340" s="853"/>
      <c r="N340" s="853"/>
      <c r="O340" s="853"/>
      <c r="P340" s="858"/>
      <c r="Q340" s="859"/>
      <c r="R340" s="647"/>
      <c r="S340" s="647"/>
      <c r="T340" s="647"/>
      <c r="U340" s="647"/>
      <c r="V340" s="647"/>
      <c r="W340" s="508" t="s">
        <v>74</v>
      </c>
      <c r="X340" s="509"/>
      <c r="Y340" s="517"/>
      <c r="Z340" s="517"/>
      <c r="AA340" s="517"/>
      <c r="AB340" s="517"/>
      <c r="AC340" s="517"/>
      <c r="AD340" s="517"/>
      <c r="AE340" s="517"/>
      <c r="AF340" s="517"/>
      <c r="AG340" s="517"/>
      <c r="AH340" s="517"/>
      <c r="AI340" s="517"/>
      <c r="AJ340" s="517"/>
      <c r="AK340" s="517"/>
      <c r="AL340" s="518"/>
      <c r="AM340" s="509" t="s">
        <v>74</v>
      </c>
      <c r="AN340" s="509"/>
      <c r="AO340" s="121" t="s">
        <v>276</v>
      </c>
      <c r="AP340" s="121"/>
      <c r="AQ340" s="121"/>
      <c r="AR340" s="121"/>
      <c r="AS340" s="121"/>
      <c r="AT340" s="121"/>
      <c r="AU340" s="121"/>
      <c r="AV340" s="121"/>
      <c r="AW340" s="121"/>
      <c r="AX340" s="121"/>
      <c r="AY340" s="121"/>
      <c r="AZ340" s="121"/>
      <c r="BA340" s="121"/>
      <c r="BB340" s="121"/>
      <c r="BC340" s="121"/>
      <c r="BD340" s="121"/>
      <c r="BE340" s="121"/>
      <c r="BF340" s="121"/>
      <c r="BG340" s="121"/>
      <c r="BH340" s="127"/>
      <c r="BI340" s="170"/>
      <c r="BJ340" s="112"/>
      <c r="BK340" s="112"/>
      <c r="BL340" s="112"/>
      <c r="BM340" s="112"/>
      <c r="BN340" s="199"/>
      <c r="BO340" s="505" t="s">
        <v>130</v>
      </c>
      <c r="BP340" s="506"/>
      <c r="BQ340" s="506"/>
      <c r="BR340" s="506"/>
      <c r="BS340" s="505" t="s">
        <v>130</v>
      </c>
      <c r="BT340" s="506"/>
      <c r="BU340" s="506"/>
      <c r="BV340" s="507"/>
    </row>
    <row r="341" spans="2:74" ht="14.25" customHeight="1">
      <c r="B341" s="571"/>
      <c r="C341" s="572"/>
      <c r="D341" s="572"/>
      <c r="E341" s="572"/>
      <c r="F341" s="623"/>
      <c r="G341" s="571"/>
      <c r="H341" s="572"/>
      <c r="I341" s="572"/>
      <c r="J341" s="572"/>
      <c r="K341" s="623"/>
      <c r="L341" s="852"/>
      <c r="M341" s="853"/>
      <c r="N341" s="853"/>
      <c r="O341" s="853"/>
      <c r="P341" s="856" t="s">
        <v>278</v>
      </c>
      <c r="Q341" s="857"/>
      <c r="R341" s="647" t="s">
        <v>69</v>
      </c>
      <c r="S341" s="647"/>
      <c r="T341" s="647"/>
      <c r="U341" s="647"/>
      <c r="V341" s="647"/>
      <c r="W341" s="512" t="s">
        <v>74</v>
      </c>
      <c r="X341" s="513"/>
      <c r="Y341" s="599"/>
      <c r="Z341" s="599"/>
      <c r="AA341" s="599"/>
      <c r="AB341" s="599"/>
      <c r="AC341" s="599"/>
      <c r="AD341" s="599"/>
      <c r="AE341" s="599"/>
      <c r="AF341" s="599"/>
      <c r="AG341" s="599"/>
      <c r="AH341" s="600"/>
      <c r="AI341" s="600"/>
      <c r="AJ341" s="600"/>
      <c r="AK341" s="600"/>
      <c r="AL341" s="714"/>
      <c r="AM341" s="513" t="s">
        <v>74</v>
      </c>
      <c r="AN341" s="513"/>
      <c r="AO341" s="116" t="s">
        <v>277</v>
      </c>
      <c r="AP341" s="116"/>
      <c r="AQ341" s="116"/>
      <c r="AR341" s="116"/>
      <c r="AS341" s="116"/>
      <c r="AT341" s="116"/>
      <c r="AU341" s="116"/>
      <c r="AV341" s="116"/>
      <c r="AW341" s="116"/>
      <c r="AX341" s="116"/>
      <c r="AY341" s="116"/>
      <c r="AZ341" s="116"/>
      <c r="BA341" s="116"/>
      <c r="BB341" s="116"/>
      <c r="BC341" s="116"/>
      <c r="BD341" s="116"/>
      <c r="BE341" s="116"/>
      <c r="BF341" s="116"/>
      <c r="BG341" s="116"/>
      <c r="BH341" s="125"/>
      <c r="BI341" s="499" t="s">
        <v>434</v>
      </c>
      <c r="BJ341" s="500"/>
      <c r="BK341" s="500"/>
      <c r="BL341" s="500"/>
      <c r="BM341" s="500"/>
      <c r="BN341" s="501"/>
      <c r="BO341" s="502" t="s">
        <v>129</v>
      </c>
      <c r="BP341" s="503"/>
      <c r="BQ341" s="503"/>
      <c r="BR341" s="503"/>
      <c r="BS341" s="502" t="s">
        <v>129</v>
      </c>
      <c r="BT341" s="503"/>
      <c r="BU341" s="503"/>
      <c r="BV341" s="504"/>
    </row>
    <row r="342" spans="2:74" ht="14.25" customHeight="1">
      <c r="B342" s="573"/>
      <c r="C342" s="574"/>
      <c r="D342" s="574"/>
      <c r="E342" s="574"/>
      <c r="F342" s="624"/>
      <c r="G342" s="573"/>
      <c r="H342" s="574"/>
      <c r="I342" s="574"/>
      <c r="J342" s="574"/>
      <c r="K342" s="624"/>
      <c r="L342" s="854"/>
      <c r="M342" s="855"/>
      <c r="N342" s="855"/>
      <c r="O342" s="855"/>
      <c r="P342" s="858"/>
      <c r="Q342" s="859"/>
      <c r="R342" s="647"/>
      <c r="S342" s="647"/>
      <c r="T342" s="647"/>
      <c r="U342" s="647"/>
      <c r="V342" s="647"/>
      <c r="W342" s="508" t="s">
        <v>74</v>
      </c>
      <c r="X342" s="509"/>
      <c r="Y342" s="517"/>
      <c r="Z342" s="517"/>
      <c r="AA342" s="517"/>
      <c r="AB342" s="517"/>
      <c r="AC342" s="517"/>
      <c r="AD342" s="517"/>
      <c r="AE342" s="517"/>
      <c r="AF342" s="517"/>
      <c r="AG342" s="517"/>
      <c r="AH342" s="517"/>
      <c r="AI342" s="517"/>
      <c r="AJ342" s="517"/>
      <c r="AK342" s="517"/>
      <c r="AL342" s="518"/>
      <c r="AM342" s="509" t="s">
        <v>74</v>
      </c>
      <c r="AN342" s="509"/>
      <c r="AO342" s="121" t="s">
        <v>276</v>
      </c>
      <c r="AP342" s="121"/>
      <c r="AQ342" s="121"/>
      <c r="AR342" s="121"/>
      <c r="AS342" s="121"/>
      <c r="AT342" s="121"/>
      <c r="AU342" s="121"/>
      <c r="AV342" s="121"/>
      <c r="AW342" s="121"/>
      <c r="AX342" s="121"/>
      <c r="AY342" s="121"/>
      <c r="AZ342" s="121"/>
      <c r="BA342" s="121"/>
      <c r="BB342" s="121"/>
      <c r="BC342" s="121"/>
      <c r="BD342" s="121"/>
      <c r="BE342" s="121"/>
      <c r="BF342" s="121"/>
      <c r="BG342" s="121"/>
      <c r="BH342" s="127"/>
      <c r="BI342" s="170"/>
      <c r="BJ342" s="112"/>
      <c r="BK342" s="112"/>
      <c r="BL342" s="112"/>
      <c r="BM342" s="112"/>
      <c r="BN342" s="199"/>
      <c r="BO342" s="505" t="s">
        <v>130</v>
      </c>
      <c r="BP342" s="506"/>
      <c r="BQ342" s="506"/>
      <c r="BR342" s="506"/>
      <c r="BS342" s="505" t="s">
        <v>130</v>
      </c>
      <c r="BT342" s="506"/>
      <c r="BU342" s="506"/>
      <c r="BV342" s="507"/>
    </row>
    <row r="343" spans="2:74" ht="14.25" customHeight="1">
      <c r="B343" s="169" t="s">
        <v>229</v>
      </c>
      <c r="C343" s="144"/>
      <c r="D343" s="144"/>
      <c r="E343" s="144"/>
      <c r="F343" s="145"/>
      <c r="G343" s="169" t="s">
        <v>228</v>
      </c>
      <c r="H343" s="142"/>
      <c r="I343" s="142"/>
      <c r="J343" s="142"/>
      <c r="K343" s="143"/>
      <c r="L343" s="540" t="s">
        <v>223</v>
      </c>
      <c r="M343" s="541"/>
      <c r="N343" s="541"/>
      <c r="O343" s="541"/>
      <c r="P343" s="541"/>
      <c r="Q343" s="612"/>
      <c r="R343" s="512" t="s">
        <v>69</v>
      </c>
      <c r="S343" s="513"/>
      <c r="T343" s="513"/>
      <c r="U343" s="513"/>
      <c r="V343" s="514"/>
      <c r="W343" s="512" t="s">
        <v>74</v>
      </c>
      <c r="X343" s="513"/>
      <c r="Y343" s="599"/>
      <c r="Z343" s="599"/>
      <c r="AA343" s="599"/>
      <c r="AB343" s="599"/>
      <c r="AC343" s="599"/>
      <c r="AD343" s="599"/>
      <c r="AE343" s="599"/>
      <c r="AF343" s="599"/>
      <c r="AG343" s="599"/>
      <c r="AH343" s="600"/>
      <c r="AI343" s="600"/>
      <c r="AJ343" s="600"/>
      <c r="AK343" s="600"/>
      <c r="AL343" s="714"/>
      <c r="AM343" s="512" t="s">
        <v>74</v>
      </c>
      <c r="AN343" s="513"/>
      <c r="AO343" s="116" t="s">
        <v>187</v>
      </c>
      <c r="AP343" s="116"/>
      <c r="AQ343" s="116"/>
      <c r="AR343" s="116"/>
      <c r="AS343" s="116"/>
      <c r="AT343" s="116"/>
      <c r="AU343" s="116"/>
      <c r="AV343" s="116"/>
      <c r="AW343" s="116"/>
      <c r="AX343" s="116"/>
      <c r="AY343" s="116"/>
      <c r="AZ343" s="116"/>
      <c r="BA343" s="116"/>
      <c r="BB343" s="116"/>
      <c r="BC343" s="116"/>
      <c r="BD343" s="116"/>
      <c r="BE343" s="116"/>
      <c r="BF343" s="116"/>
      <c r="BG343" s="116"/>
      <c r="BH343" s="125"/>
      <c r="BI343" s="499" t="s">
        <v>434</v>
      </c>
      <c r="BJ343" s="500"/>
      <c r="BK343" s="500"/>
      <c r="BL343" s="500"/>
      <c r="BM343" s="500"/>
      <c r="BN343" s="501"/>
      <c r="BO343" s="502" t="s">
        <v>129</v>
      </c>
      <c r="BP343" s="503"/>
      <c r="BQ343" s="503"/>
      <c r="BR343" s="503"/>
      <c r="BS343" s="502" t="s">
        <v>129</v>
      </c>
      <c r="BT343" s="503"/>
      <c r="BU343" s="503"/>
      <c r="BV343" s="504"/>
    </row>
    <row r="344" spans="2:74" ht="14.25" customHeight="1">
      <c r="B344" s="571" t="s">
        <v>227</v>
      </c>
      <c r="C344" s="572"/>
      <c r="D344" s="572"/>
      <c r="E344" s="572"/>
      <c r="F344" s="623"/>
      <c r="G344" s="571" t="s">
        <v>226</v>
      </c>
      <c r="H344" s="572"/>
      <c r="I344" s="572"/>
      <c r="J344" s="572"/>
      <c r="K344" s="623"/>
      <c r="L344" s="542"/>
      <c r="M344" s="543"/>
      <c r="N344" s="543"/>
      <c r="O344" s="543"/>
      <c r="P344" s="543"/>
      <c r="Q344" s="613"/>
      <c r="R344" s="510"/>
      <c r="S344" s="511"/>
      <c r="T344" s="511"/>
      <c r="U344" s="511"/>
      <c r="V344" s="515"/>
      <c r="W344" s="510" t="s">
        <v>74</v>
      </c>
      <c r="X344" s="511"/>
      <c r="Y344" s="600"/>
      <c r="Z344" s="600"/>
      <c r="AA344" s="600"/>
      <c r="AB344" s="600"/>
      <c r="AC344" s="600"/>
      <c r="AD344" s="600"/>
      <c r="AE344" s="600"/>
      <c r="AF344" s="600"/>
      <c r="AG344" s="600"/>
      <c r="AH344" s="600"/>
      <c r="AI344" s="600"/>
      <c r="AJ344" s="600"/>
      <c r="AK344" s="600"/>
      <c r="AL344" s="714"/>
      <c r="AM344" s="510" t="s">
        <v>74</v>
      </c>
      <c r="AN344" s="511"/>
      <c r="AO344" s="120" t="s">
        <v>225</v>
      </c>
      <c r="AP344" s="120"/>
      <c r="AQ344" s="120"/>
      <c r="AR344" s="120"/>
      <c r="AS344" s="120"/>
      <c r="AT344" s="120"/>
      <c r="AU344" s="120"/>
      <c r="AV344" s="120"/>
      <c r="AW344" s="120"/>
      <c r="AX344" s="120"/>
      <c r="AY344" s="120"/>
      <c r="AZ344" s="120"/>
      <c r="BA344" s="120"/>
      <c r="BB344" s="120"/>
      <c r="BC344" s="120"/>
      <c r="BD344" s="120"/>
      <c r="BE344" s="120"/>
      <c r="BF344" s="120"/>
      <c r="BG344" s="120"/>
      <c r="BH344" s="126"/>
      <c r="BI344" s="229"/>
      <c r="BJ344" s="483"/>
      <c r="BK344" s="483"/>
      <c r="BL344" s="483"/>
      <c r="BM344" s="483"/>
      <c r="BN344" s="484"/>
      <c r="BO344" s="505" t="s">
        <v>130</v>
      </c>
      <c r="BP344" s="506"/>
      <c r="BQ344" s="506"/>
      <c r="BR344" s="506"/>
      <c r="BS344" s="505" t="s">
        <v>130</v>
      </c>
      <c r="BT344" s="506"/>
      <c r="BU344" s="506"/>
      <c r="BV344" s="507"/>
    </row>
    <row r="345" spans="2:74" ht="14.25" customHeight="1">
      <c r="B345" s="571"/>
      <c r="C345" s="572"/>
      <c r="D345" s="572"/>
      <c r="E345" s="572"/>
      <c r="F345" s="623"/>
      <c r="G345" s="573"/>
      <c r="H345" s="574"/>
      <c r="I345" s="574"/>
      <c r="J345" s="574"/>
      <c r="K345" s="624"/>
      <c r="L345" s="544"/>
      <c r="M345" s="545"/>
      <c r="N345" s="545"/>
      <c r="O345" s="545"/>
      <c r="P345" s="545"/>
      <c r="Q345" s="614"/>
      <c r="R345" s="508"/>
      <c r="S345" s="509"/>
      <c r="T345" s="509"/>
      <c r="U345" s="509"/>
      <c r="V345" s="516"/>
      <c r="W345" s="508" t="s">
        <v>74</v>
      </c>
      <c r="X345" s="509"/>
      <c r="Y345" s="517"/>
      <c r="Z345" s="517"/>
      <c r="AA345" s="517"/>
      <c r="AB345" s="517"/>
      <c r="AC345" s="517"/>
      <c r="AD345" s="517"/>
      <c r="AE345" s="517"/>
      <c r="AF345" s="517"/>
      <c r="AG345" s="517"/>
      <c r="AH345" s="517"/>
      <c r="AI345" s="517"/>
      <c r="AJ345" s="517"/>
      <c r="AK345" s="517"/>
      <c r="AL345" s="518"/>
      <c r="AM345" s="508" t="s">
        <v>74</v>
      </c>
      <c r="AN345" s="509"/>
      <c r="AO345" s="121" t="s">
        <v>191</v>
      </c>
      <c r="AP345" s="121"/>
      <c r="AQ345" s="121"/>
      <c r="AR345" s="121"/>
      <c r="AS345" s="121"/>
      <c r="AT345" s="121"/>
      <c r="AU345" s="121"/>
      <c r="AV345" s="121"/>
      <c r="AW345" s="121"/>
      <c r="AX345" s="121"/>
      <c r="AY345" s="121"/>
      <c r="AZ345" s="121"/>
      <c r="BA345" s="121"/>
      <c r="BB345" s="121"/>
      <c r="BC345" s="121"/>
      <c r="BD345" s="121"/>
      <c r="BE345" s="121"/>
      <c r="BF345" s="121"/>
      <c r="BG345" s="121"/>
      <c r="BH345" s="127"/>
      <c r="BI345" s="415"/>
      <c r="BJ345" s="416"/>
      <c r="BK345" s="416"/>
      <c r="BL345" s="416"/>
      <c r="BM345" s="416"/>
      <c r="BN345" s="417"/>
      <c r="BO345" s="124"/>
      <c r="BP345" s="121"/>
      <c r="BQ345" s="121"/>
      <c r="BR345" s="121"/>
      <c r="BS345" s="124"/>
      <c r="BT345" s="121"/>
      <c r="BU345" s="121"/>
      <c r="BV345" s="127"/>
    </row>
    <row r="346" spans="2:74" ht="14.25" customHeight="1">
      <c r="B346" s="571"/>
      <c r="C346" s="572"/>
      <c r="D346" s="572"/>
      <c r="E346" s="572"/>
      <c r="F346" s="623"/>
      <c r="G346" s="169" t="s">
        <v>224</v>
      </c>
      <c r="H346" s="142"/>
      <c r="I346" s="142"/>
      <c r="J346" s="142"/>
      <c r="K346" s="143"/>
      <c r="L346" s="540" t="s">
        <v>223</v>
      </c>
      <c r="M346" s="541"/>
      <c r="N346" s="541"/>
      <c r="O346" s="541"/>
      <c r="P346" s="541"/>
      <c r="Q346" s="612"/>
      <c r="R346" s="512" t="s">
        <v>69</v>
      </c>
      <c r="S346" s="513"/>
      <c r="T346" s="513"/>
      <c r="U346" s="513"/>
      <c r="V346" s="514"/>
      <c r="W346" s="512" t="s">
        <v>74</v>
      </c>
      <c r="X346" s="513"/>
      <c r="Y346" s="599"/>
      <c r="Z346" s="599"/>
      <c r="AA346" s="599"/>
      <c r="AB346" s="599"/>
      <c r="AC346" s="599"/>
      <c r="AD346" s="600"/>
      <c r="AE346" s="600"/>
      <c r="AF346" s="600"/>
      <c r="AG346" s="600"/>
      <c r="AH346" s="600"/>
      <c r="AI346" s="600"/>
      <c r="AJ346" s="600"/>
      <c r="AK346" s="600"/>
      <c r="AL346" s="714"/>
      <c r="AM346" s="512" t="s">
        <v>74</v>
      </c>
      <c r="AN346" s="513"/>
      <c r="AO346" s="116" t="s">
        <v>222</v>
      </c>
      <c r="AP346" s="116"/>
      <c r="AQ346" s="116"/>
      <c r="AR346" s="116"/>
      <c r="AS346" s="116"/>
      <c r="AT346" s="116"/>
      <c r="AU346" s="116"/>
      <c r="AV346" s="116"/>
      <c r="AW346" s="116"/>
      <c r="AX346" s="116"/>
      <c r="AY346" s="116"/>
      <c r="AZ346" s="116"/>
      <c r="BA346" s="116"/>
      <c r="BB346" s="116"/>
      <c r="BC346" s="116"/>
      <c r="BD346" s="116"/>
      <c r="BE346" s="116"/>
      <c r="BF346" s="116"/>
      <c r="BG346" s="116"/>
      <c r="BH346" s="125"/>
      <c r="BI346" s="650" t="s">
        <v>434</v>
      </c>
      <c r="BJ346" s="611"/>
      <c r="BK346" s="611"/>
      <c r="BL346" s="611"/>
      <c r="BM346" s="611"/>
      <c r="BN346" s="651"/>
      <c r="BO346" s="505" t="s">
        <v>129</v>
      </c>
      <c r="BP346" s="506"/>
      <c r="BQ346" s="506"/>
      <c r="BR346" s="506"/>
      <c r="BS346" s="505" t="s">
        <v>129</v>
      </c>
      <c r="BT346" s="506"/>
      <c r="BU346" s="506"/>
      <c r="BV346" s="507"/>
    </row>
    <row r="347" spans="2:74" ht="14.25" customHeight="1">
      <c r="B347" s="571"/>
      <c r="C347" s="572"/>
      <c r="D347" s="572"/>
      <c r="E347" s="572"/>
      <c r="F347" s="623"/>
      <c r="G347" s="571" t="s">
        <v>221</v>
      </c>
      <c r="H347" s="572"/>
      <c r="I347" s="572"/>
      <c r="J347" s="572"/>
      <c r="K347" s="623"/>
      <c r="L347" s="542"/>
      <c r="M347" s="543"/>
      <c r="N347" s="543"/>
      <c r="O347" s="543"/>
      <c r="P347" s="543"/>
      <c r="Q347" s="613"/>
      <c r="R347" s="510"/>
      <c r="S347" s="511"/>
      <c r="T347" s="511"/>
      <c r="U347" s="511"/>
      <c r="V347" s="515"/>
      <c r="W347" s="510" t="s">
        <v>74</v>
      </c>
      <c r="X347" s="511"/>
      <c r="Y347" s="600"/>
      <c r="Z347" s="600"/>
      <c r="AA347" s="600"/>
      <c r="AB347" s="600"/>
      <c r="AC347" s="600"/>
      <c r="AD347" s="600"/>
      <c r="AE347" s="600"/>
      <c r="AF347" s="600"/>
      <c r="AG347" s="600"/>
      <c r="AH347" s="600"/>
      <c r="AI347" s="600"/>
      <c r="AJ347" s="600"/>
      <c r="AK347" s="600"/>
      <c r="AL347" s="714"/>
      <c r="AM347" s="510" t="s">
        <v>74</v>
      </c>
      <c r="AN347" s="511"/>
      <c r="AO347" s="531"/>
      <c r="AP347" s="531"/>
      <c r="AQ347" s="531"/>
      <c r="AR347" s="531"/>
      <c r="AS347" s="531"/>
      <c r="AT347" s="531"/>
      <c r="AU347" s="531"/>
      <c r="AV347" s="531"/>
      <c r="AW347" s="531"/>
      <c r="AX347" s="531"/>
      <c r="AY347" s="531"/>
      <c r="AZ347" s="531"/>
      <c r="BA347" s="531"/>
      <c r="BB347" s="531"/>
      <c r="BC347" s="531"/>
      <c r="BD347" s="531"/>
      <c r="BE347" s="531"/>
      <c r="BF347" s="531"/>
      <c r="BG347" s="531"/>
      <c r="BH347" s="615"/>
      <c r="BI347" s="170"/>
      <c r="BJ347" s="112"/>
      <c r="BK347" s="112"/>
      <c r="BL347" s="112"/>
      <c r="BM347" s="112"/>
      <c r="BN347" s="199"/>
      <c r="BO347" s="505" t="s">
        <v>130</v>
      </c>
      <c r="BP347" s="506"/>
      <c r="BQ347" s="506"/>
      <c r="BR347" s="506"/>
      <c r="BS347" s="505" t="s">
        <v>130</v>
      </c>
      <c r="BT347" s="506"/>
      <c r="BU347" s="506"/>
      <c r="BV347" s="507"/>
    </row>
    <row r="348" spans="2:74" ht="14.25" customHeight="1">
      <c r="B348" s="573"/>
      <c r="C348" s="574"/>
      <c r="D348" s="574"/>
      <c r="E348" s="574"/>
      <c r="F348" s="624"/>
      <c r="G348" s="573"/>
      <c r="H348" s="574"/>
      <c r="I348" s="574"/>
      <c r="J348" s="574"/>
      <c r="K348" s="624"/>
      <c r="L348" s="544"/>
      <c r="M348" s="545"/>
      <c r="N348" s="545"/>
      <c r="O348" s="545"/>
      <c r="P348" s="545"/>
      <c r="Q348" s="614"/>
      <c r="R348" s="508"/>
      <c r="S348" s="509"/>
      <c r="T348" s="509"/>
      <c r="U348" s="509"/>
      <c r="V348" s="516"/>
      <c r="W348" s="508" t="s">
        <v>74</v>
      </c>
      <c r="X348" s="509"/>
      <c r="Y348" s="517"/>
      <c r="Z348" s="517"/>
      <c r="AA348" s="517"/>
      <c r="AB348" s="517"/>
      <c r="AC348" s="517"/>
      <c r="AD348" s="517"/>
      <c r="AE348" s="517"/>
      <c r="AF348" s="517"/>
      <c r="AG348" s="517"/>
      <c r="AH348" s="517"/>
      <c r="AI348" s="517"/>
      <c r="AJ348" s="517"/>
      <c r="AK348" s="517"/>
      <c r="AL348" s="518"/>
      <c r="AM348" s="508" t="s">
        <v>74</v>
      </c>
      <c r="AN348" s="509"/>
      <c r="AO348" s="517"/>
      <c r="AP348" s="517"/>
      <c r="AQ348" s="517"/>
      <c r="AR348" s="517"/>
      <c r="AS348" s="517"/>
      <c r="AT348" s="517"/>
      <c r="AU348" s="517"/>
      <c r="AV348" s="517"/>
      <c r="AW348" s="517"/>
      <c r="AX348" s="517"/>
      <c r="AY348" s="517"/>
      <c r="AZ348" s="517"/>
      <c r="BA348" s="517"/>
      <c r="BB348" s="517"/>
      <c r="BC348" s="517"/>
      <c r="BD348" s="517"/>
      <c r="BE348" s="517"/>
      <c r="BF348" s="517"/>
      <c r="BG348" s="517"/>
      <c r="BH348" s="518"/>
      <c r="BI348" s="207"/>
      <c r="BJ348" s="197"/>
      <c r="BK348" s="197"/>
      <c r="BL348" s="197"/>
      <c r="BM348" s="197"/>
      <c r="BN348" s="198"/>
      <c r="BO348" s="124"/>
      <c r="BP348" s="121"/>
      <c r="BQ348" s="121"/>
      <c r="BR348" s="121"/>
      <c r="BS348" s="124"/>
      <c r="BT348" s="121"/>
      <c r="BU348" s="121"/>
      <c r="BV348" s="127"/>
    </row>
    <row r="349" spans="2:74" ht="13.5" customHeight="1"/>
    <row r="350" spans="2:74" ht="13.5" customHeight="1"/>
    <row r="351" spans="2:74" ht="13.5" customHeight="1"/>
    <row r="352" spans="2:74" ht="13.5" customHeight="1"/>
    <row r="353" spans="2:74" ht="13.5" customHeight="1"/>
    <row r="354" spans="2:74" ht="13.5" customHeight="1"/>
    <row r="355" spans="2:74" ht="13.5" customHeight="1"/>
    <row r="356" spans="2:74" ht="13.5" customHeight="1"/>
    <row r="357" spans="2:74" ht="13.5" customHeight="1"/>
    <row r="358" spans="2:74" ht="13.5" customHeight="1"/>
    <row r="359" spans="2:74" ht="13.5" customHeight="1"/>
    <row r="360" spans="2:74" ht="13.5" customHeight="1"/>
    <row r="361" spans="2:74" ht="13.5" customHeight="1"/>
    <row r="362" spans="2:74" ht="13.5" customHeight="1"/>
    <row r="363" spans="2:74" ht="13.5" customHeight="1"/>
    <row r="364" spans="2:74" ht="13.5" customHeight="1"/>
    <row r="365" spans="2:74" ht="16.5" customHeight="1">
      <c r="B365" s="532" t="s">
        <v>17</v>
      </c>
      <c r="C365" s="532"/>
      <c r="D365" s="532"/>
      <c r="E365" s="532"/>
      <c r="F365" s="532"/>
      <c r="G365" s="532"/>
      <c r="H365" s="532"/>
      <c r="I365" s="532"/>
      <c r="J365" s="532"/>
      <c r="K365" s="532"/>
      <c r="L365" s="532"/>
      <c r="M365" s="532"/>
      <c r="N365" s="532"/>
      <c r="O365" s="532"/>
      <c r="P365" s="532"/>
      <c r="Q365" s="532"/>
      <c r="R365" s="532"/>
      <c r="S365" s="532"/>
      <c r="T365" s="532"/>
      <c r="U365" s="532"/>
      <c r="V365" s="532"/>
      <c r="W365" s="532"/>
      <c r="X365" s="532"/>
      <c r="Y365" s="532"/>
      <c r="Z365" s="532"/>
      <c r="AA365" s="532"/>
      <c r="AB365" s="532"/>
      <c r="AC365" s="532"/>
      <c r="AD365" s="532"/>
      <c r="AE365" s="532"/>
      <c r="AF365" s="532"/>
      <c r="AG365" s="532"/>
      <c r="AH365" s="532"/>
      <c r="AI365" s="532"/>
      <c r="AJ365" s="532"/>
      <c r="AK365" s="532"/>
      <c r="AL365" s="532"/>
      <c r="AM365" s="532"/>
      <c r="AN365" s="532"/>
      <c r="AO365" s="532"/>
      <c r="AP365" s="532"/>
      <c r="AQ365" s="532"/>
      <c r="AR365" s="532"/>
      <c r="AS365" s="532"/>
      <c r="AT365" s="532"/>
      <c r="AU365" s="532"/>
      <c r="AV365" s="532"/>
      <c r="AW365" s="532"/>
      <c r="AX365" s="532"/>
      <c r="AY365" s="532"/>
      <c r="AZ365" s="532"/>
      <c r="BA365" s="532"/>
      <c r="BB365" s="532"/>
      <c r="BC365" s="532"/>
      <c r="BD365" s="532"/>
      <c r="BE365" s="532"/>
      <c r="BF365" s="532"/>
      <c r="BG365" s="532"/>
      <c r="BH365" s="532"/>
      <c r="BI365" s="532"/>
      <c r="BJ365" s="532"/>
      <c r="BK365" s="532"/>
      <c r="BL365" s="532"/>
      <c r="BM365" s="532"/>
      <c r="BN365" s="532"/>
      <c r="BO365" s="532"/>
      <c r="BP365" s="532"/>
      <c r="BQ365" s="532"/>
      <c r="BR365" s="532"/>
      <c r="BS365" s="532"/>
      <c r="BT365" s="532"/>
      <c r="BU365" s="532"/>
      <c r="BV365" s="532"/>
    </row>
    <row r="366" spans="2:74" ht="13.5" customHeight="1">
      <c r="B366" s="106" t="s">
        <v>931</v>
      </c>
      <c r="BO366" s="107" t="s">
        <v>207</v>
      </c>
    </row>
    <row r="367" spans="2:74" ht="12" customHeight="1">
      <c r="B367" s="106" t="s">
        <v>895</v>
      </c>
    </row>
    <row r="368" spans="2:74" ht="12" customHeight="1">
      <c r="B368" s="106" t="s">
        <v>894</v>
      </c>
    </row>
    <row r="369" spans="2:74" ht="12" customHeight="1"/>
    <row r="370" spans="2:74" ht="12" customHeight="1">
      <c r="B370" s="106" t="s">
        <v>950</v>
      </c>
    </row>
    <row r="371" spans="2:74" ht="12" customHeight="1">
      <c r="B371" s="106" t="s">
        <v>948</v>
      </c>
    </row>
    <row r="372" spans="2:74" ht="12" customHeight="1">
      <c r="B372" s="106" t="s">
        <v>949</v>
      </c>
    </row>
    <row r="373" spans="2:74" ht="12" customHeight="1">
      <c r="B373" s="706" t="s">
        <v>960</v>
      </c>
      <c r="C373" s="706"/>
      <c r="D373" s="706"/>
      <c r="E373" s="706"/>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706"/>
      <c r="AJ373" s="706"/>
      <c r="AK373" s="706"/>
      <c r="AL373" s="706"/>
      <c r="AM373" s="706"/>
      <c r="AN373" s="706"/>
      <c r="AO373" s="706"/>
      <c r="AP373" s="706"/>
      <c r="AQ373" s="706"/>
      <c r="AR373" s="706"/>
      <c r="AS373" s="706"/>
      <c r="AT373" s="706"/>
      <c r="AU373" s="706"/>
      <c r="AV373" s="706"/>
      <c r="AW373" s="706"/>
      <c r="AX373" s="706"/>
      <c r="AY373" s="706"/>
      <c r="AZ373" s="706"/>
      <c r="BA373" s="706"/>
      <c r="BB373" s="706"/>
      <c r="BC373" s="706"/>
      <c r="BD373" s="706"/>
      <c r="BE373" s="706"/>
      <c r="BF373" s="706"/>
      <c r="BG373" s="706"/>
      <c r="BH373" s="706"/>
      <c r="BI373" s="706"/>
      <c r="BJ373" s="706"/>
      <c r="BK373" s="706"/>
      <c r="BL373" s="706"/>
      <c r="BM373" s="706"/>
      <c r="BN373" s="706"/>
      <c r="BO373" s="706"/>
      <c r="BP373" s="706"/>
      <c r="BQ373" s="706"/>
      <c r="BR373" s="706"/>
      <c r="BS373" s="706"/>
      <c r="BT373" s="706"/>
      <c r="BU373" s="706"/>
      <c r="BV373" s="706"/>
    </row>
    <row r="374" spans="2:74" ht="12" customHeight="1">
      <c r="B374" s="706"/>
      <c r="C374" s="706"/>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706"/>
      <c r="AY374" s="706"/>
      <c r="AZ374" s="706"/>
      <c r="BA374" s="706"/>
      <c r="BB374" s="706"/>
      <c r="BC374" s="706"/>
      <c r="BD374" s="706"/>
      <c r="BE374" s="706"/>
      <c r="BF374" s="706"/>
      <c r="BG374" s="706"/>
      <c r="BH374" s="706"/>
      <c r="BI374" s="706"/>
      <c r="BJ374" s="706"/>
      <c r="BK374" s="706"/>
      <c r="BL374" s="706"/>
      <c r="BM374" s="706"/>
      <c r="BN374" s="706"/>
      <c r="BO374" s="706"/>
      <c r="BP374" s="706"/>
      <c r="BQ374" s="706"/>
      <c r="BR374" s="706"/>
      <c r="BS374" s="706"/>
      <c r="BT374" s="706"/>
      <c r="BU374" s="706"/>
      <c r="BV374" s="706"/>
    </row>
    <row r="375" spans="2:74" ht="12" customHeight="1">
      <c r="B375" s="526" t="s">
        <v>124</v>
      </c>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c r="AG375" s="526"/>
      <c r="AH375" s="526"/>
      <c r="AI375" s="526"/>
      <c r="AJ375" s="526"/>
      <c r="AK375" s="526"/>
      <c r="AL375" s="526"/>
      <c r="AM375" s="526"/>
      <c r="AN375" s="526"/>
      <c r="AO375" s="526"/>
      <c r="AP375" s="526"/>
      <c r="AQ375" s="526"/>
      <c r="AR375" s="526"/>
      <c r="AS375" s="526"/>
      <c r="AT375" s="526"/>
      <c r="AU375" s="526"/>
      <c r="AV375" s="526"/>
      <c r="AW375" s="526"/>
      <c r="AX375" s="526"/>
      <c r="AY375" s="526"/>
      <c r="AZ375" s="526"/>
      <c r="BA375" s="526"/>
      <c r="BB375" s="526"/>
      <c r="BC375" s="526"/>
      <c r="BD375" s="526"/>
      <c r="BE375" s="526"/>
      <c r="BF375" s="526"/>
      <c r="BG375" s="526"/>
      <c r="BH375" s="526"/>
      <c r="BI375" s="526"/>
      <c r="BJ375" s="526"/>
      <c r="BK375" s="526"/>
      <c r="BL375" s="526"/>
      <c r="BM375" s="526"/>
      <c r="BN375" s="526"/>
      <c r="BO375" s="526"/>
      <c r="BP375" s="526"/>
      <c r="BQ375" s="526"/>
      <c r="BR375" s="526"/>
      <c r="BS375" s="526"/>
      <c r="BT375" s="526"/>
      <c r="BU375" s="526"/>
      <c r="BV375" s="526"/>
    </row>
    <row r="376" spans="2:74" ht="15.75" customHeight="1">
      <c r="B376" s="520"/>
      <c r="C376" s="520"/>
      <c r="D376" s="520"/>
      <c r="E376" s="520"/>
      <c r="F376" s="520"/>
      <c r="G376" s="521" t="s">
        <v>18</v>
      </c>
      <c r="H376" s="521"/>
      <c r="I376" s="521"/>
      <c r="J376" s="521"/>
      <c r="K376" s="521"/>
      <c r="L376" s="534" t="s">
        <v>334</v>
      </c>
      <c r="M376" s="535"/>
      <c r="N376" s="535"/>
      <c r="O376" s="535"/>
      <c r="P376" s="535"/>
      <c r="Q376" s="536"/>
      <c r="R376" s="521" t="s">
        <v>430</v>
      </c>
      <c r="S376" s="521"/>
      <c r="T376" s="521"/>
      <c r="U376" s="521"/>
      <c r="V376" s="521"/>
      <c r="W376" s="522" t="s">
        <v>432</v>
      </c>
      <c r="X376" s="523"/>
      <c r="Y376" s="523"/>
      <c r="Z376" s="523"/>
      <c r="AA376" s="523"/>
      <c r="AB376" s="523"/>
      <c r="AC376" s="523"/>
      <c r="AD376" s="523"/>
      <c r="AE376" s="522" t="s">
        <v>433</v>
      </c>
      <c r="AF376" s="523"/>
      <c r="AG376" s="523"/>
      <c r="AH376" s="523"/>
      <c r="AI376" s="523"/>
      <c r="AJ376" s="523"/>
      <c r="AK376" s="523"/>
      <c r="AL376" s="523"/>
      <c r="AM376" s="523"/>
      <c r="AN376" s="523"/>
      <c r="AO376" s="523"/>
      <c r="AP376" s="523"/>
      <c r="AQ376" s="523"/>
      <c r="AR376" s="523"/>
      <c r="AS376" s="523"/>
      <c r="AT376" s="523"/>
      <c r="AU376" s="523"/>
      <c r="AV376" s="523"/>
      <c r="AW376" s="523"/>
      <c r="AX376" s="523"/>
      <c r="AY376" s="523"/>
      <c r="AZ376" s="523"/>
      <c r="BA376" s="523"/>
      <c r="BB376" s="523"/>
      <c r="BC376" s="523"/>
      <c r="BD376" s="523"/>
      <c r="BE376" s="523"/>
      <c r="BF376" s="523"/>
      <c r="BG376" s="523"/>
      <c r="BH376" s="524"/>
      <c r="BI376" s="519" t="s">
        <v>19</v>
      </c>
      <c r="BJ376" s="519"/>
      <c r="BK376" s="519"/>
      <c r="BL376" s="519"/>
      <c r="BM376" s="519"/>
      <c r="BN376" s="519"/>
      <c r="BO376" s="520" t="s">
        <v>20</v>
      </c>
      <c r="BP376" s="520"/>
      <c r="BQ376" s="520"/>
      <c r="BR376" s="520"/>
      <c r="BS376" s="520"/>
      <c r="BT376" s="520"/>
      <c r="BU376" s="520"/>
      <c r="BV376" s="520"/>
    </row>
    <row r="377" spans="2:74" ht="15.75" customHeight="1">
      <c r="B377" s="520"/>
      <c r="C377" s="520"/>
      <c r="D377" s="520"/>
      <c r="E377" s="520"/>
      <c r="F377" s="520"/>
      <c r="G377" s="521"/>
      <c r="H377" s="521"/>
      <c r="I377" s="521"/>
      <c r="J377" s="521"/>
      <c r="K377" s="521"/>
      <c r="L377" s="537"/>
      <c r="M377" s="538"/>
      <c r="N377" s="538"/>
      <c r="O377" s="538"/>
      <c r="P377" s="538"/>
      <c r="Q377" s="539"/>
      <c r="R377" s="521"/>
      <c r="S377" s="521"/>
      <c r="T377" s="521"/>
      <c r="U377" s="521"/>
      <c r="V377" s="521"/>
      <c r="W377" s="525"/>
      <c r="X377" s="526"/>
      <c r="Y377" s="526"/>
      <c r="Z377" s="526"/>
      <c r="AA377" s="526"/>
      <c r="AB377" s="526"/>
      <c r="AC377" s="526"/>
      <c r="AD377" s="526"/>
      <c r="AE377" s="525"/>
      <c r="AF377" s="526"/>
      <c r="AG377" s="526"/>
      <c r="AH377" s="526"/>
      <c r="AI377" s="526"/>
      <c r="AJ377" s="526"/>
      <c r="AK377" s="526"/>
      <c r="AL377" s="526"/>
      <c r="AM377" s="526"/>
      <c r="AN377" s="526"/>
      <c r="AO377" s="526"/>
      <c r="AP377" s="526"/>
      <c r="AQ377" s="526"/>
      <c r="AR377" s="526"/>
      <c r="AS377" s="526"/>
      <c r="AT377" s="526"/>
      <c r="AU377" s="526"/>
      <c r="AV377" s="526"/>
      <c r="AW377" s="526"/>
      <c r="AX377" s="526"/>
      <c r="AY377" s="526"/>
      <c r="AZ377" s="526"/>
      <c r="BA377" s="526"/>
      <c r="BB377" s="526"/>
      <c r="BC377" s="526"/>
      <c r="BD377" s="526"/>
      <c r="BE377" s="526"/>
      <c r="BF377" s="526"/>
      <c r="BG377" s="526"/>
      <c r="BH377" s="527"/>
      <c r="BI377" s="525" t="s">
        <v>434</v>
      </c>
      <c r="BJ377" s="526"/>
      <c r="BK377" s="526"/>
      <c r="BL377" s="526"/>
      <c r="BM377" s="526"/>
      <c r="BN377" s="527"/>
      <c r="BO377" s="520" t="s">
        <v>47</v>
      </c>
      <c r="BP377" s="520"/>
      <c r="BQ377" s="520"/>
      <c r="BR377" s="520"/>
      <c r="BS377" s="520" t="s">
        <v>48</v>
      </c>
      <c r="BT377" s="520"/>
      <c r="BU377" s="520"/>
      <c r="BV377" s="520"/>
    </row>
    <row r="378" spans="2:74" ht="14.25" customHeight="1">
      <c r="B378" s="235" t="s">
        <v>217</v>
      </c>
      <c r="C378" s="433"/>
      <c r="D378" s="433"/>
      <c r="E378" s="433"/>
      <c r="F378" s="434"/>
      <c r="G378" s="235" t="s">
        <v>272</v>
      </c>
      <c r="H378" s="433"/>
      <c r="I378" s="433"/>
      <c r="J378" s="433"/>
      <c r="K378" s="434"/>
      <c r="L378" s="622" t="s">
        <v>271</v>
      </c>
      <c r="M378" s="622"/>
      <c r="N378" s="622"/>
      <c r="O378" s="622"/>
      <c r="P378" s="622"/>
      <c r="Q378" s="622"/>
      <c r="R378" s="647" t="s">
        <v>69</v>
      </c>
      <c r="S378" s="647"/>
      <c r="T378" s="647"/>
      <c r="U378" s="647"/>
      <c r="V378" s="647"/>
      <c r="W378" s="512" t="s">
        <v>74</v>
      </c>
      <c r="X378" s="513"/>
      <c r="Y378" s="984"/>
      <c r="Z378" s="984"/>
      <c r="AA378" s="984"/>
      <c r="AB378" s="984"/>
      <c r="AC378" s="984"/>
      <c r="AD378" s="987"/>
      <c r="AE378" s="512" t="s">
        <v>74</v>
      </c>
      <c r="AF378" s="513"/>
      <c r="AG378" s="116" t="s">
        <v>567</v>
      </c>
      <c r="AH378" s="116"/>
      <c r="AI378" s="116"/>
      <c r="AJ378" s="116"/>
      <c r="AK378" s="116"/>
      <c r="AL378" s="116"/>
      <c r="AM378" s="116"/>
      <c r="AN378" s="116"/>
      <c r="AO378" s="116"/>
      <c r="AP378" s="116"/>
      <c r="AQ378" s="116"/>
      <c r="AR378" s="116"/>
      <c r="AS378" s="116"/>
      <c r="AT378" s="116"/>
      <c r="AU378" s="116"/>
      <c r="AV378" s="116"/>
      <c r="AW378" s="116"/>
      <c r="AX378" s="116"/>
      <c r="AY378" s="116"/>
      <c r="AZ378" s="116"/>
      <c r="BA378" s="120"/>
      <c r="BB378" s="120"/>
      <c r="BC378" s="120"/>
      <c r="BD378" s="120"/>
      <c r="BE378" s="120"/>
      <c r="BF378" s="120"/>
      <c r="BG378" s="120"/>
      <c r="BH378" s="279" t="s">
        <v>565</v>
      </c>
      <c r="BI378" s="499" t="s">
        <v>434</v>
      </c>
      <c r="BJ378" s="500"/>
      <c r="BK378" s="500"/>
      <c r="BL378" s="500"/>
      <c r="BM378" s="500"/>
      <c r="BN378" s="501"/>
      <c r="BO378" s="505" t="s">
        <v>129</v>
      </c>
      <c r="BP378" s="506"/>
      <c r="BQ378" s="506"/>
      <c r="BR378" s="506"/>
      <c r="BS378" s="505" t="s">
        <v>129</v>
      </c>
      <c r="BT378" s="506"/>
      <c r="BU378" s="506"/>
      <c r="BV378" s="507"/>
    </row>
    <row r="379" spans="2:74" ht="14.25" customHeight="1">
      <c r="B379" s="571" t="s">
        <v>213</v>
      </c>
      <c r="C379" s="572"/>
      <c r="D379" s="572"/>
      <c r="E379" s="572"/>
      <c r="F379" s="623"/>
      <c r="G379" s="571" t="s">
        <v>270</v>
      </c>
      <c r="H379" s="572"/>
      <c r="I379" s="572"/>
      <c r="J379" s="572"/>
      <c r="K379" s="623"/>
      <c r="L379" s="622"/>
      <c r="M379" s="622"/>
      <c r="N379" s="622"/>
      <c r="O379" s="622"/>
      <c r="P379" s="622"/>
      <c r="Q379" s="622"/>
      <c r="R379" s="647"/>
      <c r="S379" s="647"/>
      <c r="T379" s="647"/>
      <c r="U379" s="647"/>
      <c r="V379" s="647"/>
      <c r="W379" s="508" t="s">
        <v>74</v>
      </c>
      <c r="X379" s="509"/>
      <c r="Y379" s="988"/>
      <c r="Z379" s="988"/>
      <c r="AA379" s="988"/>
      <c r="AB379" s="988"/>
      <c r="AC379" s="988"/>
      <c r="AD379" s="988"/>
      <c r="AE379" s="508" t="s">
        <v>74</v>
      </c>
      <c r="AF379" s="509"/>
      <c r="AG379" s="121" t="s">
        <v>568</v>
      </c>
      <c r="AH379" s="121"/>
      <c r="AI379" s="121"/>
      <c r="AJ379" s="121"/>
      <c r="AK379" s="121"/>
      <c r="AL379" s="121"/>
      <c r="AM379" s="121"/>
      <c r="AN379" s="121"/>
      <c r="AO379" s="121"/>
      <c r="AP379" s="121"/>
      <c r="AQ379" s="121"/>
      <c r="AR379" s="121"/>
      <c r="AS379" s="121"/>
      <c r="AT379" s="121"/>
      <c r="AU379" s="121"/>
      <c r="AV379" s="121"/>
      <c r="AW379" s="121"/>
      <c r="AX379" s="121"/>
      <c r="AY379" s="121"/>
      <c r="AZ379" s="121"/>
      <c r="BA379" s="121"/>
      <c r="BB379" s="121"/>
      <c r="BC379" s="121"/>
      <c r="BD379" s="121"/>
      <c r="BE379" s="121"/>
      <c r="BF379" s="121"/>
      <c r="BG379" s="121"/>
      <c r="BH379" s="432" t="s">
        <v>611</v>
      </c>
      <c r="BI379" s="170"/>
      <c r="BJ379" s="112"/>
      <c r="BK379" s="112"/>
      <c r="BL379" s="112"/>
      <c r="BM379" s="112"/>
      <c r="BN379" s="199"/>
      <c r="BO379" s="505" t="s">
        <v>130</v>
      </c>
      <c r="BP379" s="506"/>
      <c r="BQ379" s="506"/>
      <c r="BR379" s="506"/>
      <c r="BS379" s="505" t="s">
        <v>130</v>
      </c>
      <c r="BT379" s="506"/>
      <c r="BU379" s="506"/>
      <c r="BV379" s="507"/>
    </row>
    <row r="380" spans="2:74" ht="14.25" customHeight="1">
      <c r="B380" s="571"/>
      <c r="C380" s="572"/>
      <c r="D380" s="572"/>
      <c r="E380" s="572"/>
      <c r="F380" s="623"/>
      <c r="G380" s="571"/>
      <c r="H380" s="572"/>
      <c r="I380" s="572"/>
      <c r="J380" s="572"/>
      <c r="K380" s="623"/>
      <c r="L380" s="622" t="s">
        <v>269</v>
      </c>
      <c r="M380" s="622"/>
      <c r="N380" s="622"/>
      <c r="O380" s="622"/>
      <c r="P380" s="622"/>
      <c r="Q380" s="622"/>
      <c r="R380" s="647" t="s">
        <v>69</v>
      </c>
      <c r="S380" s="647"/>
      <c r="T380" s="647"/>
      <c r="U380" s="647"/>
      <c r="V380" s="647"/>
      <c r="W380" s="512" t="s">
        <v>74</v>
      </c>
      <c r="X380" s="513"/>
      <c r="Y380" s="984"/>
      <c r="Z380" s="984"/>
      <c r="AA380" s="984"/>
      <c r="AB380" s="984"/>
      <c r="AC380" s="984"/>
      <c r="AD380" s="984"/>
      <c r="AE380" s="512" t="s">
        <v>74</v>
      </c>
      <c r="AF380" s="513"/>
      <c r="AG380" s="116" t="s">
        <v>569</v>
      </c>
      <c r="AH380" s="116"/>
      <c r="AI380" s="116"/>
      <c r="AJ380" s="116"/>
      <c r="AK380" s="116"/>
      <c r="AL380" s="116"/>
      <c r="AM380" s="116"/>
      <c r="AN380" s="116"/>
      <c r="AO380" s="116"/>
      <c r="AP380" s="116"/>
      <c r="AQ380" s="116"/>
      <c r="AR380" s="116"/>
      <c r="AS380" s="116"/>
      <c r="AT380" s="116"/>
      <c r="AU380" s="116"/>
      <c r="AV380" s="116"/>
      <c r="AW380" s="116"/>
      <c r="AX380" s="116"/>
      <c r="AY380" s="116"/>
      <c r="AZ380" s="120"/>
      <c r="BA380" s="120"/>
      <c r="BB380" s="120"/>
      <c r="BC380" s="120"/>
      <c r="BD380" s="120"/>
      <c r="BE380" s="120"/>
      <c r="BF380" s="120"/>
      <c r="BG380" s="120"/>
      <c r="BH380" s="279" t="s">
        <v>565</v>
      </c>
      <c r="BI380" s="499" t="s">
        <v>434</v>
      </c>
      <c r="BJ380" s="500"/>
      <c r="BK380" s="500"/>
      <c r="BL380" s="500"/>
      <c r="BM380" s="500"/>
      <c r="BN380" s="501"/>
      <c r="BO380" s="502" t="s">
        <v>129</v>
      </c>
      <c r="BP380" s="503"/>
      <c r="BQ380" s="503"/>
      <c r="BR380" s="503"/>
      <c r="BS380" s="502" t="s">
        <v>129</v>
      </c>
      <c r="BT380" s="503"/>
      <c r="BU380" s="503"/>
      <c r="BV380" s="504"/>
    </row>
    <row r="381" spans="2:74" ht="14.25" customHeight="1">
      <c r="B381" s="571"/>
      <c r="C381" s="572"/>
      <c r="D381" s="572"/>
      <c r="E381" s="572"/>
      <c r="F381" s="623"/>
      <c r="G381" s="571"/>
      <c r="H381" s="572"/>
      <c r="I381" s="572"/>
      <c r="J381" s="572"/>
      <c r="K381" s="623"/>
      <c r="L381" s="622"/>
      <c r="M381" s="622"/>
      <c r="N381" s="622"/>
      <c r="O381" s="622"/>
      <c r="P381" s="622"/>
      <c r="Q381" s="622"/>
      <c r="R381" s="647"/>
      <c r="S381" s="647"/>
      <c r="T381" s="647"/>
      <c r="U381" s="647"/>
      <c r="V381" s="647"/>
      <c r="W381" s="510" t="s">
        <v>74</v>
      </c>
      <c r="X381" s="511"/>
      <c r="Y381" s="983"/>
      <c r="Z381" s="983"/>
      <c r="AA381" s="983"/>
      <c r="AB381" s="983"/>
      <c r="AC381" s="983"/>
      <c r="AD381" s="983"/>
      <c r="AE381" s="510" t="s">
        <v>74</v>
      </c>
      <c r="AF381" s="511"/>
      <c r="AG381" s="120" t="s">
        <v>570</v>
      </c>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279" t="s">
        <v>565</v>
      </c>
      <c r="BI381" s="170"/>
      <c r="BJ381" s="112"/>
      <c r="BK381" s="112"/>
      <c r="BL381" s="112"/>
      <c r="BM381" s="112"/>
      <c r="BN381" s="199"/>
      <c r="BO381" s="505" t="s">
        <v>130</v>
      </c>
      <c r="BP381" s="506"/>
      <c r="BQ381" s="506"/>
      <c r="BR381" s="506"/>
      <c r="BS381" s="505" t="s">
        <v>130</v>
      </c>
      <c r="BT381" s="506"/>
      <c r="BU381" s="506"/>
      <c r="BV381" s="507"/>
    </row>
    <row r="382" spans="2:74" ht="14.25" customHeight="1">
      <c r="B382" s="571"/>
      <c r="C382" s="572"/>
      <c r="D382" s="572"/>
      <c r="E382" s="572"/>
      <c r="F382" s="623"/>
      <c r="G382" s="571"/>
      <c r="H382" s="572"/>
      <c r="I382" s="572"/>
      <c r="J382" s="572"/>
      <c r="K382" s="623"/>
      <c r="L382" s="622"/>
      <c r="M382" s="622"/>
      <c r="N382" s="622"/>
      <c r="O382" s="622"/>
      <c r="P382" s="622"/>
      <c r="Q382" s="622"/>
      <c r="R382" s="647"/>
      <c r="S382" s="647"/>
      <c r="T382" s="647"/>
      <c r="U382" s="647"/>
      <c r="V382" s="647"/>
      <c r="W382" s="510" t="s">
        <v>74</v>
      </c>
      <c r="X382" s="511"/>
      <c r="Y382" s="983"/>
      <c r="Z382" s="983"/>
      <c r="AA382" s="983"/>
      <c r="AB382" s="983"/>
      <c r="AC382" s="983"/>
      <c r="AD382" s="983"/>
      <c r="AE382" s="510" t="s">
        <v>74</v>
      </c>
      <c r="AF382" s="511"/>
      <c r="AG382" s="120" t="s">
        <v>571</v>
      </c>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279" t="s">
        <v>565</v>
      </c>
      <c r="BI382" s="170"/>
      <c r="BJ382" s="112"/>
      <c r="BK382" s="112"/>
      <c r="BL382" s="112"/>
      <c r="BM382" s="112"/>
      <c r="BN382" s="199"/>
      <c r="BO382" s="122"/>
      <c r="BP382" s="120"/>
      <c r="BQ382" s="120"/>
      <c r="BR382" s="120"/>
      <c r="BS382" s="122"/>
      <c r="BT382" s="120"/>
      <c r="BU382" s="120"/>
      <c r="BV382" s="126"/>
    </row>
    <row r="383" spans="2:74" ht="14.25" customHeight="1">
      <c r="B383" s="571"/>
      <c r="C383" s="572"/>
      <c r="D383" s="572"/>
      <c r="E383" s="572"/>
      <c r="F383" s="623"/>
      <c r="G383" s="571"/>
      <c r="H383" s="572"/>
      <c r="I383" s="572"/>
      <c r="J383" s="572"/>
      <c r="K383" s="623"/>
      <c r="L383" s="622"/>
      <c r="M383" s="622"/>
      <c r="N383" s="622"/>
      <c r="O383" s="622"/>
      <c r="P383" s="622"/>
      <c r="Q383" s="622"/>
      <c r="R383" s="647"/>
      <c r="S383" s="647"/>
      <c r="T383" s="647"/>
      <c r="U383" s="647"/>
      <c r="V383" s="647"/>
      <c r="W383" s="510" t="s">
        <v>74</v>
      </c>
      <c r="X383" s="511"/>
      <c r="Y383" s="983"/>
      <c r="Z383" s="983"/>
      <c r="AA383" s="983"/>
      <c r="AB383" s="983"/>
      <c r="AC383" s="983"/>
      <c r="AD383" s="983"/>
      <c r="AE383" s="510" t="s">
        <v>74</v>
      </c>
      <c r="AF383" s="511"/>
      <c r="AG383" s="120" t="s">
        <v>572</v>
      </c>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279" t="s">
        <v>565</v>
      </c>
      <c r="BI383" s="170"/>
      <c r="BJ383" s="112"/>
      <c r="BK383" s="112"/>
      <c r="BL383" s="112"/>
      <c r="BM383" s="112"/>
      <c r="BN383" s="199"/>
      <c r="BO383" s="122"/>
      <c r="BP383" s="120"/>
      <c r="BQ383" s="120"/>
      <c r="BR383" s="120"/>
      <c r="BS383" s="122"/>
      <c r="BT383" s="120"/>
      <c r="BU383" s="120"/>
      <c r="BV383" s="126"/>
    </row>
    <row r="384" spans="2:74" ht="14.25" customHeight="1">
      <c r="B384" s="571"/>
      <c r="C384" s="572"/>
      <c r="D384" s="572"/>
      <c r="E384" s="572"/>
      <c r="F384" s="623"/>
      <c r="G384" s="571"/>
      <c r="H384" s="572"/>
      <c r="I384" s="572"/>
      <c r="J384" s="572"/>
      <c r="K384" s="623"/>
      <c r="L384" s="622"/>
      <c r="M384" s="622"/>
      <c r="N384" s="622"/>
      <c r="O384" s="622"/>
      <c r="P384" s="622"/>
      <c r="Q384" s="622"/>
      <c r="R384" s="647"/>
      <c r="S384" s="647"/>
      <c r="T384" s="647"/>
      <c r="U384" s="647"/>
      <c r="V384" s="647"/>
      <c r="W384" s="510" t="s">
        <v>74</v>
      </c>
      <c r="X384" s="511"/>
      <c r="Y384" s="983"/>
      <c r="Z384" s="983"/>
      <c r="AA384" s="983"/>
      <c r="AB384" s="983"/>
      <c r="AC384" s="983"/>
      <c r="AD384" s="983"/>
      <c r="AE384" s="510" t="s">
        <v>74</v>
      </c>
      <c r="AF384" s="511"/>
      <c r="AG384" s="120" t="s">
        <v>939</v>
      </c>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279" t="s">
        <v>565</v>
      </c>
      <c r="BI384" s="170"/>
      <c r="BJ384" s="112"/>
      <c r="BK384" s="112"/>
      <c r="BL384" s="112"/>
      <c r="BM384" s="112"/>
      <c r="BN384" s="199"/>
      <c r="BO384" s="122"/>
      <c r="BP384" s="120"/>
      <c r="BQ384" s="120"/>
      <c r="BR384" s="120"/>
      <c r="BS384" s="122"/>
      <c r="BT384" s="120"/>
      <c r="BU384" s="120"/>
      <c r="BV384" s="126"/>
    </row>
    <row r="385" spans="2:74" ht="14.25" customHeight="1">
      <c r="B385" s="571"/>
      <c r="C385" s="572"/>
      <c r="D385" s="572"/>
      <c r="E385" s="572"/>
      <c r="F385" s="623"/>
      <c r="G385" s="571"/>
      <c r="H385" s="572"/>
      <c r="I385" s="572"/>
      <c r="J385" s="572"/>
      <c r="K385" s="623"/>
      <c r="L385" s="622"/>
      <c r="M385" s="622"/>
      <c r="N385" s="622"/>
      <c r="O385" s="622"/>
      <c r="P385" s="622"/>
      <c r="Q385" s="622"/>
      <c r="R385" s="647"/>
      <c r="S385" s="647"/>
      <c r="T385" s="647"/>
      <c r="U385" s="647"/>
      <c r="V385" s="647"/>
      <c r="W385" s="510" t="s">
        <v>74</v>
      </c>
      <c r="X385" s="511"/>
      <c r="Y385" s="985"/>
      <c r="Z385" s="985"/>
      <c r="AA385" s="985"/>
      <c r="AB385" s="985"/>
      <c r="AC385" s="985"/>
      <c r="AD385" s="985"/>
      <c r="AE385" s="510" t="s">
        <v>74</v>
      </c>
      <c r="AF385" s="511"/>
      <c r="AG385" s="120" t="s">
        <v>573</v>
      </c>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279" t="s">
        <v>565</v>
      </c>
      <c r="BI385" s="170"/>
      <c r="BJ385" s="112"/>
      <c r="BK385" s="112"/>
      <c r="BL385" s="112"/>
      <c r="BM385" s="112"/>
      <c r="BN385" s="199"/>
      <c r="BO385" s="122"/>
      <c r="BP385" s="120"/>
      <c r="BQ385" s="120"/>
      <c r="BR385" s="120"/>
      <c r="BS385" s="122"/>
      <c r="BT385" s="120"/>
      <c r="BU385" s="120"/>
      <c r="BV385" s="126"/>
    </row>
    <row r="386" spans="2:74" ht="14.25" customHeight="1">
      <c r="B386" s="571"/>
      <c r="C386" s="572"/>
      <c r="D386" s="572"/>
      <c r="E386" s="572"/>
      <c r="F386" s="623"/>
      <c r="G386" s="571"/>
      <c r="H386" s="572"/>
      <c r="I386" s="572"/>
      <c r="J386" s="572"/>
      <c r="K386" s="623"/>
      <c r="L386" s="622"/>
      <c r="M386" s="622"/>
      <c r="N386" s="622"/>
      <c r="O386" s="622"/>
      <c r="P386" s="622"/>
      <c r="Q386" s="622"/>
      <c r="R386" s="647"/>
      <c r="S386" s="647"/>
      <c r="T386" s="647"/>
      <c r="U386" s="647"/>
      <c r="V386" s="647"/>
      <c r="W386" s="510" t="s">
        <v>74</v>
      </c>
      <c r="X386" s="511"/>
      <c r="Y386" s="985"/>
      <c r="Z386" s="985"/>
      <c r="AA386" s="985"/>
      <c r="AB386" s="985"/>
      <c r="AC386" s="985"/>
      <c r="AD386" s="985"/>
      <c r="AE386" s="510" t="s">
        <v>74</v>
      </c>
      <c r="AF386" s="511"/>
      <c r="AG386" s="120" t="s">
        <v>574</v>
      </c>
      <c r="AH386" s="120"/>
      <c r="AI386" s="120"/>
      <c r="AJ386" s="120"/>
      <c r="AK386" s="120"/>
      <c r="AL386" s="120"/>
      <c r="AM386" s="120"/>
      <c r="AN386" s="120"/>
      <c r="AO386" s="120"/>
      <c r="AP386" s="120"/>
      <c r="AQ386" s="120"/>
      <c r="AR386" s="120"/>
      <c r="AS386" s="120"/>
      <c r="AT386" s="120"/>
      <c r="AU386" s="120"/>
      <c r="AV386" s="120"/>
      <c r="AW386" s="120"/>
      <c r="AX386" s="120"/>
      <c r="AY386" s="121"/>
      <c r="AZ386" s="121"/>
      <c r="BA386" s="121"/>
      <c r="BB386" s="121"/>
      <c r="BC386" s="121"/>
      <c r="BD386" s="121"/>
      <c r="BE386" s="121"/>
      <c r="BF386" s="121"/>
      <c r="BG386" s="121"/>
      <c r="BH386" s="432" t="s">
        <v>611</v>
      </c>
      <c r="BI386" s="170"/>
      <c r="BJ386" s="112"/>
      <c r="BK386" s="112"/>
      <c r="BL386" s="112"/>
      <c r="BM386" s="112"/>
      <c r="BN386" s="199"/>
      <c r="BO386" s="122"/>
      <c r="BP386" s="120"/>
      <c r="BQ386" s="120"/>
      <c r="BR386" s="120"/>
      <c r="BS386" s="122"/>
      <c r="BT386" s="120"/>
      <c r="BU386" s="120"/>
      <c r="BV386" s="126"/>
    </row>
    <row r="387" spans="2:74" ht="14.25" customHeight="1">
      <c r="B387" s="571"/>
      <c r="C387" s="572"/>
      <c r="D387" s="572"/>
      <c r="E387" s="572"/>
      <c r="F387" s="623"/>
      <c r="G387" s="571"/>
      <c r="H387" s="572"/>
      <c r="I387" s="572"/>
      <c r="J387" s="572"/>
      <c r="K387" s="623"/>
      <c r="L387" s="540" t="s">
        <v>595</v>
      </c>
      <c r="M387" s="541"/>
      <c r="N387" s="541"/>
      <c r="O387" s="541"/>
      <c r="P387" s="541"/>
      <c r="Q387" s="612"/>
      <c r="R387" s="647" t="s">
        <v>69</v>
      </c>
      <c r="S387" s="647"/>
      <c r="T387" s="647"/>
      <c r="U387" s="647"/>
      <c r="V387" s="647"/>
      <c r="W387" s="512" t="s">
        <v>74</v>
      </c>
      <c r="X387" s="513"/>
      <c r="Y387" s="984"/>
      <c r="Z387" s="984"/>
      <c r="AA387" s="984"/>
      <c r="AB387" s="984"/>
      <c r="AC387" s="984"/>
      <c r="AD387" s="984"/>
      <c r="AE387" s="512" t="s">
        <v>74</v>
      </c>
      <c r="AF387" s="513"/>
      <c r="AG387" s="116" t="s">
        <v>575</v>
      </c>
      <c r="AH387" s="116"/>
      <c r="AI387" s="116"/>
      <c r="AJ387" s="116"/>
      <c r="AK387" s="116"/>
      <c r="AL387" s="116"/>
      <c r="AM387" s="116"/>
      <c r="AN387" s="116"/>
      <c r="AO387" s="116"/>
      <c r="AP387" s="116"/>
      <c r="AQ387" s="116"/>
      <c r="AR387" s="116"/>
      <c r="AS387" s="116"/>
      <c r="AT387" s="116"/>
      <c r="AU387" s="116"/>
      <c r="AV387" s="116"/>
      <c r="AW387" s="116"/>
      <c r="AX387" s="116"/>
      <c r="AY387" s="120"/>
      <c r="AZ387" s="120"/>
      <c r="BA387" s="120"/>
      <c r="BB387" s="120"/>
      <c r="BC387" s="120"/>
      <c r="BD387" s="120"/>
      <c r="BE387" s="120"/>
      <c r="BF387" s="120"/>
      <c r="BG387" s="120"/>
      <c r="BH387" s="279" t="s">
        <v>612</v>
      </c>
      <c r="BI387" s="499" t="s">
        <v>434</v>
      </c>
      <c r="BJ387" s="500"/>
      <c r="BK387" s="500"/>
      <c r="BL387" s="500"/>
      <c r="BM387" s="500"/>
      <c r="BN387" s="501"/>
      <c r="BO387" s="502" t="s">
        <v>129</v>
      </c>
      <c r="BP387" s="503"/>
      <c r="BQ387" s="503"/>
      <c r="BR387" s="503"/>
      <c r="BS387" s="502" t="s">
        <v>129</v>
      </c>
      <c r="BT387" s="503"/>
      <c r="BU387" s="503"/>
      <c r="BV387" s="504"/>
    </row>
    <row r="388" spans="2:74" ht="14.25" customHeight="1">
      <c r="B388" s="571"/>
      <c r="C388" s="572"/>
      <c r="D388" s="572"/>
      <c r="E388" s="572"/>
      <c r="F388" s="623"/>
      <c r="G388" s="571"/>
      <c r="H388" s="572"/>
      <c r="I388" s="572"/>
      <c r="J388" s="572"/>
      <c r="K388" s="623"/>
      <c r="L388" s="542"/>
      <c r="M388" s="543"/>
      <c r="N388" s="543"/>
      <c r="O388" s="543"/>
      <c r="P388" s="543"/>
      <c r="Q388" s="613"/>
      <c r="R388" s="647"/>
      <c r="S388" s="647"/>
      <c r="T388" s="647"/>
      <c r="U388" s="647"/>
      <c r="V388" s="647"/>
      <c r="W388" s="510" t="s">
        <v>74</v>
      </c>
      <c r="X388" s="511"/>
      <c r="Y388" s="983"/>
      <c r="Z388" s="983"/>
      <c r="AA388" s="983"/>
      <c r="AB388" s="983"/>
      <c r="AC388" s="983"/>
      <c r="AD388" s="983"/>
      <c r="AE388" s="510" t="s">
        <v>74</v>
      </c>
      <c r="AF388" s="511"/>
      <c r="AG388" s="120" t="s">
        <v>576</v>
      </c>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279" t="s">
        <v>565</v>
      </c>
      <c r="BI388" s="170"/>
      <c r="BJ388" s="112"/>
      <c r="BK388" s="112"/>
      <c r="BL388" s="112"/>
      <c r="BM388" s="112"/>
      <c r="BN388" s="199"/>
      <c r="BO388" s="505" t="s">
        <v>130</v>
      </c>
      <c r="BP388" s="506"/>
      <c r="BQ388" s="506"/>
      <c r="BR388" s="506"/>
      <c r="BS388" s="505" t="s">
        <v>130</v>
      </c>
      <c r="BT388" s="506"/>
      <c r="BU388" s="506"/>
      <c r="BV388" s="507"/>
    </row>
    <row r="389" spans="2:74" ht="14.25" customHeight="1">
      <c r="B389" s="571"/>
      <c r="C389" s="572"/>
      <c r="D389" s="572"/>
      <c r="E389" s="572"/>
      <c r="F389" s="623"/>
      <c r="G389" s="571"/>
      <c r="H389" s="572"/>
      <c r="I389" s="572"/>
      <c r="J389" s="572"/>
      <c r="K389" s="623"/>
      <c r="L389" s="961" t="s">
        <v>74</v>
      </c>
      <c r="M389" s="510"/>
      <c r="N389" s="120" t="s">
        <v>540</v>
      </c>
      <c r="O389" s="422"/>
      <c r="P389" s="422"/>
      <c r="Q389" s="425"/>
      <c r="R389" s="647"/>
      <c r="S389" s="647"/>
      <c r="T389" s="647"/>
      <c r="U389" s="647"/>
      <c r="V389" s="647"/>
      <c r="W389" s="510" t="s">
        <v>74</v>
      </c>
      <c r="X389" s="511"/>
      <c r="Y389" s="985"/>
      <c r="Z389" s="985"/>
      <c r="AA389" s="985"/>
      <c r="AB389" s="985"/>
      <c r="AC389" s="985"/>
      <c r="AD389" s="985"/>
      <c r="AE389" s="510" t="s">
        <v>74</v>
      </c>
      <c r="AF389" s="511"/>
      <c r="AG389" s="120" t="s">
        <v>577</v>
      </c>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279" t="s">
        <v>565</v>
      </c>
      <c r="BI389" s="229"/>
      <c r="BJ389" s="430"/>
      <c r="BK389" s="430"/>
      <c r="BL389" s="430"/>
      <c r="BM389" s="430"/>
      <c r="BN389" s="431"/>
      <c r="BO389" s="122"/>
      <c r="BP389" s="120"/>
      <c r="BQ389" s="120"/>
      <c r="BR389" s="120"/>
      <c r="BS389" s="122"/>
      <c r="BT389" s="120"/>
      <c r="BU389" s="120"/>
      <c r="BV389" s="126"/>
    </row>
    <row r="390" spans="2:74" ht="14.25" customHeight="1">
      <c r="B390" s="571"/>
      <c r="C390" s="572"/>
      <c r="D390" s="572"/>
      <c r="E390" s="572"/>
      <c r="F390" s="623"/>
      <c r="G390" s="571"/>
      <c r="H390" s="572"/>
      <c r="I390" s="572"/>
      <c r="J390" s="572"/>
      <c r="K390" s="623"/>
      <c r="L390" s="124"/>
      <c r="M390" s="121"/>
      <c r="N390" s="121" t="s">
        <v>541</v>
      </c>
      <c r="O390" s="422"/>
      <c r="P390" s="422"/>
      <c r="Q390" s="425"/>
      <c r="R390" s="647"/>
      <c r="S390" s="647"/>
      <c r="T390" s="647"/>
      <c r="U390" s="647"/>
      <c r="V390" s="647"/>
      <c r="W390" s="510" t="s">
        <v>74</v>
      </c>
      <c r="X390" s="511"/>
      <c r="Y390" s="985"/>
      <c r="Z390" s="985"/>
      <c r="AA390" s="985"/>
      <c r="AB390" s="985"/>
      <c r="AC390" s="985"/>
      <c r="AD390" s="985"/>
      <c r="AE390" s="510" t="s">
        <v>74</v>
      </c>
      <c r="AF390" s="511"/>
      <c r="AG390" s="120" t="s">
        <v>944</v>
      </c>
      <c r="AH390" s="120"/>
      <c r="AI390" s="120"/>
      <c r="AJ390" s="120"/>
      <c r="AK390" s="120"/>
      <c r="AL390" s="120"/>
      <c r="AM390" s="120"/>
      <c r="AN390" s="120"/>
      <c r="AO390" s="120"/>
      <c r="AP390" s="120"/>
      <c r="AQ390" s="120"/>
      <c r="AR390" s="120"/>
      <c r="AS390" s="120"/>
      <c r="AT390" s="120"/>
      <c r="AU390" s="120"/>
      <c r="AV390" s="120"/>
      <c r="AW390" s="120"/>
      <c r="AX390" s="121"/>
      <c r="AY390" s="121"/>
      <c r="AZ390" s="121"/>
      <c r="BA390" s="121"/>
      <c r="BB390" s="121"/>
      <c r="BC390" s="121"/>
      <c r="BD390" s="121"/>
      <c r="BE390" s="121"/>
      <c r="BF390" s="121"/>
      <c r="BG390" s="121"/>
      <c r="BH390" s="432" t="s">
        <v>565</v>
      </c>
      <c r="BI390" s="229"/>
      <c r="BJ390" s="430"/>
      <c r="BK390" s="430"/>
      <c r="BL390" s="430"/>
      <c r="BM390" s="430"/>
      <c r="BN390" s="431"/>
      <c r="BO390" s="122"/>
      <c r="BP390" s="120"/>
      <c r="BQ390" s="120"/>
      <c r="BR390" s="120"/>
      <c r="BS390" s="122"/>
      <c r="BT390" s="120"/>
      <c r="BU390" s="120"/>
      <c r="BV390" s="126"/>
    </row>
    <row r="391" spans="2:74" ht="14.25" customHeight="1">
      <c r="B391" s="571"/>
      <c r="C391" s="572"/>
      <c r="D391" s="572"/>
      <c r="E391" s="572"/>
      <c r="F391" s="623"/>
      <c r="G391" s="571"/>
      <c r="H391" s="572"/>
      <c r="I391" s="572"/>
      <c r="J391" s="572"/>
      <c r="K391" s="623"/>
      <c r="L391" s="622" t="s">
        <v>268</v>
      </c>
      <c r="M391" s="622"/>
      <c r="N391" s="622"/>
      <c r="O391" s="622"/>
      <c r="P391" s="622"/>
      <c r="Q391" s="622"/>
      <c r="R391" s="647" t="s">
        <v>69</v>
      </c>
      <c r="S391" s="647"/>
      <c r="T391" s="647"/>
      <c r="U391" s="647"/>
      <c r="V391" s="647"/>
      <c r="W391" s="512" t="s">
        <v>74</v>
      </c>
      <c r="X391" s="513"/>
      <c r="Y391" s="984"/>
      <c r="Z391" s="984"/>
      <c r="AA391" s="984"/>
      <c r="AB391" s="984"/>
      <c r="AC391" s="984"/>
      <c r="AD391" s="984"/>
      <c r="AE391" s="512" t="s">
        <v>74</v>
      </c>
      <c r="AF391" s="513"/>
      <c r="AG391" s="116" t="s">
        <v>578</v>
      </c>
      <c r="AH391" s="116"/>
      <c r="AI391" s="116"/>
      <c r="AJ391" s="116"/>
      <c r="AK391" s="116"/>
      <c r="AL391" s="116"/>
      <c r="AM391" s="116"/>
      <c r="AN391" s="116"/>
      <c r="AO391" s="116"/>
      <c r="AP391" s="116"/>
      <c r="AQ391" s="116"/>
      <c r="AR391" s="116"/>
      <c r="AS391" s="116"/>
      <c r="AT391" s="116"/>
      <c r="AU391" s="116"/>
      <c r="AV391" s="116"/>
      <c r="AW391" s="116"/>
      <c r="AX391" s="120"/>
      <c r="AY391" s="120"/>
      <c r="AZ391" s="120"/>
      <c r="BA391" s="120"/>
      <c r="BB391" s="120"/>
      <c r="BC391" s="120"/>
      <c r="BD391" s="120"/>
      <c r="BE391" s="120"/>
      <c r="BF391" s="120"/>
      <c r="BG391" s="120"/>
      <c r="BH391" s="279" t="s">
        <v>565</v>
      </c>
      <c r="BI391" s="499" t="s">
        <v>434</v>
      </c>
      <c r="BJ391" s="500"/>
      <c r="BK391" s="500"/>
      <c r="BL391" s="500"/>
      <c r="BM391" s="500"/>
      <c r="BN391" s="501"/>
      <c r="BO391" s="502" t="s">
        <v>129</v>
      </c>
      <c r="BP391" s="503"/>
      <c r="BQ391" s="503"/>
      <c r="BR391" s="503"/>
      <c r="BS391" s="502" t="s">
        <v>129</v>
      </c>
      <c r="BT391" s="503"/>
      <c r="BU391" s="503"/>
      <c r="BV391" s="504"/>
    </row>
    <row r="392" spans="2:74" ht="14.25" customHeight="1">
      <c r="B392" s="571"/>
      <c r="C392" s="572"/>
      <c r="D392" s="572"/>
      <c r="E392" s="572"/>
      <c r="F392" s="623"/>
      <c r="G392" s="571"/>
      <c r="H392" s="572"/>
      <c r="I392" s="572"/>
      <c r="J392" s="572"/>
      <c r="K392" s="623"/>
      <c r="L392" s="622"/>
      <c r="M392" s="622"/>
      <c r="N392" s="622"/>
      <c r="O392" s="622"/>
      <c r="P392" s="622"/>
      <c r="Q392" s="622"/>
      <c r="R392" s="647"/>
      <c r="S392" s="647"/>
      <c r="T392" s="647"/>
      <c r="U392" s="647"/>
      <c r="V392" s="647"/>
      <c r="W392" s="510" t="s">
        <v>74</v>
      </c>
      <c r="X392" s="511"/>
      <c r="Y392" s="983"/>
      <c r="Z392" s="983"/>
      <c r="AA392" s="983"/>
      <c r="AB392" s="983"/>
      <c r="AC392" s="983"/>
      <c r="AD392" s="983"/>
      <c r="AE392" s="510" t="s">
        <v>74</v>
      </c>
      <c r="AF392" s="511"/>
      <c r="AG392" s="120" t="s">
        <v>579</v>
      </c>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279" t="s">
        <v>565</v>
      </c>
      <c r="BI392" s="170"/>
      <c r="BJ392" s="112"/>
      <c r="BK392" s="112"/>
      <c r="BL392" s="112"/>
      <c r="BM392" s="112"/>
      <c r="BN392" s="199"/>
      <c r="BO392" s="505" t="s">
        <v>130</v>
      </c>
      <c r="BP392" s="506"/>
      <c r="BQ392" s="506"/>
      <c r="BR392" s="506"/>
      <c r="BS392" s="505" t="s">
        <v>130</v>
      </c>
      <c r="BT392" s="506"/>
      <c r="BU392" s="506"/>
      <c r="BV392" s="507"/>
    </row>
    <row r="393" spans="2:74" ht="14.25" customHeight="1">
      <c r="B393" s="571"/>
      <c r="C393" s="572"/>
      <c r="D393" s="572"/>
      <c r="E393" s="572"/>
      <c r="F393" s="623"/>
      <c r="G393" s="571"/>
      <c r="H393" s="572"/>
      <c r="I393" s="572"/>
      <c r="J393" s="572"/>
      <c r="K393" s="623"/>
      <c r="L393" s="622"/>
      <c r="M393" s="622"/>
      <c r="N393" s="622"/>
      <c r="O393" s="622"/>
      <c r="P393" s="622"/>
      <c r="Q393" s="622"/>
      <c r="R393" s="647"/>
      <c r="S393" s="647"/>
      <c r="T393" s="647"/>
      <c r="U393" s="647"/>
      <c r="V393" s="647"/>
      <c r="W393" s="510" t="s">
        <v>74</v>
      </c>
      <c r="X393" s="511"/>
      <c r="Y393" s="983"/>
      <c r="Z393" s="983"/>
      <c r="AA393" s="983"/>
      <c r="AB393" s="983"/>
      <c r="AC393" s="983"/>
      <c r="AD393" s="983"/>
      <c r="AE393" s="510" t="s">
        <v>74</v>
      </c>
      <c r="AF393" s="511"/>
      <c r="AG393" s="120" t="s">
        <v>580</v>
      </c>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279" t="s">
        <v>565</v>
      </c>
      <c r="BI393" s="229"/>
      <c r="BJ393" s="430"/>
      <c r="BK393" s="430"/>
      <c r="BL393" s="430"/>
      <c r="BM393" s="430"/>
      <c r="BN393" s="431"/>
      <c r="BO393" s="122"/>
      <c r="BP393" s="120"/>
      <c r="BQ393" s="120"/>
      <c r="BR393" s="120"/>
      <c r="BS393" s="122"/>
      <c r="BT393" s="120"/>
      <c r="BU393" s="120"/>
      <c r="BV393" s="126"/>
    </row>
    <row r="394" spans="2:74" ht="14.25" customHeight="1">
      <c r="B394" s="571"/>
      <c r="C394" s="572"/>
      <c r="D394" s="572"/>
      <c r="E394" s="572"/>
      <c r="F394" s="623"/>
      <c r="G394" s="571"/>
      <c r="H394" s="572"/>
      <c r="I394" s="572"/>
      <c r="J394" s="572"/>
      <c r="K394" s="623"/>
      <c r="L394" s="622"/>
      <c r="M394" s="622"/>
      <c r="N394" s="622"/>
      <c r="O394" s="622"/>
      <c r="P394" s="622"/>
      <c r="Q394" s="622"/>
      <c r="R394" s="647"/>
      <c r="S394" s="647"/>
      <c r="T394" s="647"/>
      <c r="U394" s="647"/>
      <c r="V394" s="647"/>
      <c r="W394" s="510" t="s">
        <v>74</v>
      </c>
      <c r="X394" s="511"/>
      <c r="Y394" s="985"/>
      <c r="Z394" s="985"/>
      <c r="AA394" s="985"/>
      <c r="AB394" s="985"/>
      <c r="AC394" s="985"/>
      <c r="AD394" s="985"/>
      <c r="AE394" s="510" t="s">
        <v>74</v>
      </c>
      <c r="AF394" s="511"/>
      <c r="AG394" s="120" t="s">
        <v>581</v>
      </c>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279" t="s">
        <v>565</v>
      </c>
      <c r="BI394" s="229"/>
      <c r="BJ394" s="430"/>
      <c r="BK394" s="430"/>
      <c r="BL394" s="430"/>
      <c r="BM394" s="430"/>
      <c r="BN394" s="431"/>
      <c r="BO394" s="122"/>
      <c r="BP394" s="120"/>
      <c r="BQ394" s="120"/>
      <c r="BR394" s="120"/>
      <c r="BS394" s="122"/>
      <c r="BT394" s="120"/>
      <c r="BU394" s="120"/>
      <c r="BV394" s="126"/>
    </row>
    <row r="395" spans="2:74" ht="14.25" customHeight="1">
      <c r="B395" s="571"/>
      <c r="C395" s="572"/>
      <c r="D395" s="572"/>
      <c r="E395" s="572"/>
      <c r="F395" s="623"/>
      <c r="G395" s="571"/>
      <c r="H395" s="572"/>
      <c r="I395" s="572"/>
      <c r="J395" s="572"/>
      <c r="K395" s="623"/>
      <c r="L395" s="622"/>
      <c r="M395" s="622"/>
      <c r="N395" s="622"/>
      <c r="O395" s="622"/>
      <c r="P395" s="622"/>
      <c r="Q395" s="622"/>
      <c r="R395" s="647"/>
      <c r="S395" s="647"/>
      <c r="T395" s="647"/>
      <c r="U395" s="647"/>
      <c r="V395" s="647"/>
      <c r="W395" s="508" t="s">
        <v>74</v>
      </c>
      <c r="X395" s="509"/>
      <c r="Y395" s="986"/>
      <c r="Z395" s="986"/>
      <c r="AA395" s="986"/>
      <c r="AB395" s="986"/>
      <c r="AC395" s="986"/>
      <c r="AD395" s="986"/>
      <c r="AE395" s="508" t="s">
        <v>74</v>
      </c>
      <c r="AF395" s="509"/>
      <c r="AG395" s="121" t="s">
        <v>582</v>
      </c>
      <c r="AH395" s="121"/>
      <c r="AI395" s="121"/>
      <c r="AJ395" s="121"/>
      <c r="AK395" s="121"/>
      <c r="AL395" s="121"/>
      <c r="AM395" s="121"/>
      <c r="AN395" s="121"/>
      <c r="AO395" s="121"/>
      <c r="AP395" s="121"/>
      <c r="AQ395" s="121"/>
      <c r="AR395" s="121"/>
      <c r="AS395" s="121"/>
      <c r="AT395" s="121"/>
      <c r="AU395" s="121"/>
      <c r="AV395" s="121"/>
      <c r="AW395" s="121"/>
      <c r="AX395" s="121"/>
      <c r="AY395" s="121"/>
      <c r="AZ395" s="121"/>
      <c r="BA395" s="121"/>
      <c r="BB395" s="121"/>
      <c r="BC395" s="121"/>
      <c r="BD395" s="121"/>
      <c r="BE395" s="121"/>
      <c r="BF395" s="121"/>
      <c r="BG395" s="121"/>
      <c r="BH395" s="432" t="s">
        <v>565</v>
      </c>
      <c r="BI395" s="229"/>
      <c r="BJ395" s="430"/>
      <c r="BK395" s="430"/>
      <c r="BL395" s="430"/>
      <c r="BM395" s="430"/>
      <c r="BN395" s="431"/>
      <c r="BO395" s="122"/>
      <c r="BP395" s="120"/>
      <c r="BQ395" s="120"/>
      <c r="BR395" s="120"/>
      <c r="BS395" s="122"/>
      <c r="BT395" s="120"/>
      <c r="BU395" s="120"/>
      <c r="BV395" s="126"/>
    </row>
    <row r="396" spans="2:74" ht="14.25" customHeight="1">
      <c r="B396" s="571"/>
      <c r="C396" s="572"/>
      <c r="D396" s="572"/>
      <c r="E396" s="572"/>
      <c r="F396" s="623"/>
      <c r="G396" s="571"/>
      <c r="H396" s="572"/>
      <c r="I396" s="572"/>
      <c r="J396" s="572"/>
      <c r="K396" s="623"/>
      <c r="L396" s="622" t="s">
        <v>267</v>
      </c>
      <c r="M396" s="622"/>
      <c r="N396" s="622"/>
      <c r="O396" s="622"/>
      <c r="P396" s="622"/>
      <c r="Q396" s="622"/>
      <c r="R396" s="647" t="s">
        <v>69</v>
      </c>
      <c r="S396" s="647"/>
      <c r="T396" s="647"/>
      <c r="U396" s="647"/>
      <c r="V396" s="647"/>
      <c r="W396" s="512" t="s">
        <v>74</v>
      </c>
      <c r="X396" s="513"/>
      <c r="Y396" s="984"/>
      <c r="Z396" s="984"/>
      <c r="AA396" s="984"/>
      <c r="AB396" s="984"/>
      <c r="AC396" s="984"/>
      <c r="AD396" s="984"/>
      <c r="AE396" s="512" t="s">
        <v>74</v>
      </c>
      <c r="AF396" s="513"/>
      <c r="AG396" s="116" t="s">
        <v>583</v>
      </c>
      <c r="AH396" s="116"/>
      <c r="AI396" s="116"/>
      <c r="AJ396" s="116"/>
      <c r="AK396" s="116"/>
      <c r="AL396" s="116"/>
      <c r="AM396" s="116"/>
      <c r="AN396" s="116"/>
      <c r="AO396" s="116"/>
      <c r="AP396" s="116"/>
      <c r="AQ396" s="116"/>
      <c r="AR396" s="116"/>
      <c r="AS396" s="116"/>
      <c r="AT396" s="116"/>
      <c r="AU396" s="116"/>
      <c r="AV396" s="116"/>
      <c r="AW396" s="116"/>
      <c r="AX396" s="116"/>
      <c r="AY396" s="116"/>
      <c r="AZ396" s="120"/>
      <c r="BA396" s="120"/>
      <c r="BB396" s="120"/>
      <c r="BC396" s="120"/>
      <c r="BD396" s="120"/>
      <c r="BE396" s="120"/>
      <c r="BF396" s="120"/>
      <c r="BG396" s="120"/>
      <c r="BH396" s="279" t="s">
        <v>612</v>
      </c>
      <c r="BI396" s="499" t="s">
        <v>434</v>
      </c>
      <c r="BJ396" s="500"/>
      <c r="BK396" s="500"/>
      <c r="BL396" s="500"/>
      <c r="BM396" s="500"/>
      <c r="BN396" s="501"/>
      <c r="BO396" s="502" t="s">
        <v>129</v>
      </c>
      <c r="BP396" s="503"/>
      <c r="BQ396" s="503"/>
      <c r="BR396" s="503"/>
      <c r="BS396" s="502" t="s">
        <v>129</v>
      </c>
      <c r="BT396" s="503"/>
      <c r="BU396" s="503"/>
      <c r="BV396" s="504"/>
    </row>
    <row r="397" spans="2:74" ht="14.25" customHeight="1">
      <c r="B397" s="571"/>
      <c r="C397" s="572"/>
      <c r="D397" s="572"/>
      <c r="E397" s="572"/>
      <c r="F397" s="623"/>
      <c r="G397" s="571"/>
      <c r="H397" s="572"/>
      <c r="I397" s="572"/>
      <c r="J397" s="572"/>
      <c r="K397" s="623"/>
      <c r="L397" s="622"/>
      <c r="M397" s="622"/>
      <c r="N397" s="622"/>
      <c r="O397" s="622"/>
      <c r="P397" s="622"/>
      <c r="Q397" s="622"/>
      <c r="R397" s="647"/>
      <c r="S397" s="647"/>
      <c r="T397" s="647"/>
      <c r="U397" s="647"/>
      <c r="V397" s="647"/>
      <c r="W397" s="510" t="s">
        <v>74</v>
      </c>
      <c r="X397" s="511"/>
      <c r="Y397" s="983"/>
      <c r="Z397" s="983"/>
      <c r="AA397" s="983"/>
      <c r="AB397" s="983"/>
      <c r="AC397" s="983"/>
      <c r="AD397" s="983"/>
      <c r="AE397" s="510" t="s">
        <v>74</v>
      </c>
      <c r="AF397" s="511"/>
      <c r="AG397" s="120" t="s">
        <v>584</v>
      </c>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279" t="s">
        <v>565</v>
      </c>
      <c r="BI397" s="170"/>
      <c r="BJ397" s="112"/>
      <c r="BK397" s="112"/>
      <c r="BL397" s="112"/>
      <c r="BM397" s="112"/>
      <c r="BN397" s="199"/>
      <c r="BO397" s="505" t="s">
        <v>130</v>
      </c>
      <c r="BP397" s="506"/>
      <c r="BQ397" s="506"/>
      <c r="BR397" s="506"/>
      <c r="BS397" s="505" t="s">
        <v>130</v>
      </c>
      <c r="BT397" s="506"/>
      <c r="BU397" s="506"/>
      <c r="BV397" s="507"/>
    </row>
    <row r="398" spans="2:74" ht="14.25" customHeight="1">
      <c r="B398" s="571"/>
      <c r="C398" s="572"/>
      <c r="D398" s="572"/>
      <c r="E398" s="572"/>
      <c r="F398" s="623"/>
      <c r="G398" s="571"/>
      <c r="H398" s="572"/>
      <c r="I398" s="572"/>
      <c r="J398" s="572"/>
      <c r="K398" s="623"/>
      <c r="L398" s="622"/>
      <c r="M398" s="622"/>
      <c r="N398" s="622"/>
      <c r="O398" s="622"/>
      <c r="P398" s="622"/>
      <c r="Q398" s="622"/>
      <c r="R398" s="647"/>
      <c r="S398" s="647"/>
      <c r="T398" s="647"/>
      <c r="U398" s="647"/>
      <c r="V398" s="647"/>
      <c r="W398" s="510" t="s">
        <v>74</v>
      </c>
      <c r="X398" s="511"/>
      <c r="Y398" s="985"/>
      <c r="Z398" s="985"/>
      <c r="AA398" s="985"/>
      <c r="AB398" s="985"/>
      <c r="AC398" s="985"/>
      <c r="AD398" s="985"/>
      <c r="AE398" s="510" t="s">
        <v>74</v>
      </c>
      <c r="AF398" s="511"/>
      <c r="AG398" s="120" t="s">
        <v>585</v>
      </c>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279" t="s">
        <v>565</v>
      </c>
      <c r="BI398" s="229"/>
      <c r="BJ398" s="430"/>
      <c r="BK398" s="430"/>
      <c r="BL398" s="430"/>
      <c r="BM398" s="430"/>
      <c r="BN398" s="431"/>
      <c r="BO398" s="122"/>
      <c r="BP398" s="120"/>
      <c r="BQ398" s="120"/>
      <c r="BR398" s="120"/>
      <c r="BS398" s="122"/>
      <c r="BT398" s="120"/>
      <c r="BU398" s="120"/>
      <c r="BV398" s="126"/>
    </row>
    <row r="399" spans="2:74" ht="14.25" customHeight="1">
      <c r="B399" s="571"/>
      <c r="C399" s="572"/>
      <c r="D399" s="572"/>
      <c r="E399" s="572"/>
      <c r="F399" s="623"/>
      <c r="G399" s="571"/>
      <c r="H399" s="572"/>
      <c r="I399" s="572"/>
      <c r="J399" s="572"/>
      <c r="K399" s="623"/>
      <c r="L399" s="622"/>
      <c r="M399" s="622"/>
      <c r="N399" s="622"/>
      <c r="O399" s="622"/>
      <c r="P399" s="622"/>
      <c r="Q399" s="622"/>
      <c r="R399" s="647"/>
      <c r="S399" s="647"/>
      <c r="T399" s="647"/>
      <c r="U399" s="647"/>
      <c r="V399" s="647"/>
      <c r="W399" s="508" t="s">
        <v>74</v>
      </c>
      <c r="X399" s="509"/>
      <c r="Y399" s="986"/>
      <c r="Z399" s="986"/>
      <c r="AA399" s="986"/>
      <c r="AB399" s="986"/>
      <c r="AC399" s="986"/>
      <c r="AD399" s="986"/>
      <c r="AE399" s="508" t="s">
        <v>74</v>
      </c>
      <c r="AF399" s="509"/>
      <c r="AG399" s="121" t="s">
        <v>586</v>
      </c>
      <c r="AH399" s="121"/>
      <c r="AI399" s="121"/>
      <c r="AJ399" s="121"/>
      <c r="AK399" s="121"/>
      <c r="AL399" s="121"/>
      <c r="AM399" s="121"/>
      <c r="AN399" s="121"/>
      <c r="AO399" s="121"/>
      <c r="AP399" s="121"/>
      <c r="AQ399" s="121"/>
      <c r="AR399" s="121"/>
      <c r="AS399" s="121"/>
      <c r="AT399" s="121"/>
      <c r="AU399" s="121"/>
      <c r="AV399" s="121"/>
      <c r="AW399" s="121"/>
      <c r="AX399" s="121"/>
      <c r="AY399" s="121"/>
      <c r="AZ399" s="121"/>
      <c r="BA399" s="121"/>
      <c r="BB399" s="121"/>
      <c r="BC399" s="121"/>
      <c r="BD399" s="121"/>
      <c r="BE399" s="121"/>
      <c r="BF399" s="121"/>
      <c r="BG399" s="121"/>
      <c r="BH399" s="432" t="s">
        <v>565</v>
      </c>
      <c r="BI399" s="229"/>
      <c r="BJ399" s="430"/>
      <c r="BK399" s="430"/>
      <c r="BL399" s="430"/>
      <c r="BM399" s="430"/>
      <c r="BN399" s="431"/>
      <c r="BO399" s="122"/>
      <c r="BP399" s="120"/>
      <c r="BQ399" s="120"/>
      <c r="BR399" s="120"/>
      <c r="BS399" s="122"/>
      <c r="BT399" s="120"/>
      <c r="BU399" s="120"/>
      <c r="BV399" s="126"/>
    </row>
    <row r="400" spans="2:74" ht="14.25" customHeight="1">
      <c r="B400" s="571"/>
      <c r="C400" s="572"/>
      <c r="D400" s="572"/>
      <c r="E400" s="572"/>
      <c r="F400" s="623"/>
      <c r="G400" s="571"/>
      <c r="H400" s="572"/>
      <c r="I400" s="572"/>
      <c r="J400" s="572"/>
      <c r="K400" s="623"/>
      <c r="L400" s="622" t="s">
        <v>266</v>
      </c>
      <c r="M400" s="622"/>
      <c r="N400" s="622"/>
      <c r="O400" s="622"/>
      <c r="P400" s="622"/>
      <c r="Q400" s="622"/>
      <c r="R400" s="647" t="s">
        <v>69</v>
      </c>
      <c r="S400" s="647"/>
      <c r="T400" s="647"/>
      <c r="U400" s="647"/>
      <c r="V400" s="647"/>
      <c r="W400" s="512" t="s">
        <v>74</v>
      </c>
      <c r="X400" s="513"/>
      <c r="Y400" s="984"/>
      <c r="Z400" s="984"/>
      <c r="AA400" s="984"/>
      <c r="AB400" s="984"/>
      <c r="AC400" s="984"/>
      <c r="AD400" s="984"/>
      <c r="AE400" s="512" t="s">
        <v>74</v>
      </c>
      <c r="AF400" s="513"/>
      <c r="AG400" s="116" t="s">
        <v>587</v>
      </c>
      <c r="AH400" s="116"/>
      <c r="AI400" s="116"/>
      <c r="AJ400" s="116"/>
      <c r="AK400" s="116"/>
      <c r="AL400" s="116"/>
      <c r="AM400" s="116"/>
      <c r="AN400" s="116"/>
      <c r="AO400" s="116"/>
      <c r="AP400" s="116"/>
      <c r="AQ400" s="116"/>
      <c r="AR400" s="116"/>
      <c r="AS400" s="116"/>
      <c r="AT400" s="116"/>
      <c r="AU400" s="116"/>
      <c r="AV400" s="116"/>
      <c r="AW400" s="116"/>
      <c r="AX400" s="116"/>
      <c r="AY400" s="116"/>
      <c r="AZ400" s="120"/>
      <c r="BA400" s="120"/>
      <c r="BB400" s="120"/>
      <c r="BC400" s="120"/>
      <c r="BD400" s="120"/>
      <c r="BE400" s="120"/>
      <c r="BF400" s="120"/>
      <c r="BG400" s="120"/>
      <c r="BH400" s="279" t="s">
        <v>613</v>
      </c>
      <c r="BI400" s="499" t="s">
        <v>434</v>
      </c>
      <c r="BJ400" s="500"/>
      <c r="BK400" s="500"/>
      <c r="BL400" s="500"/>
      <c r="BM400" s="500"/>
      <c r="BN400" s="501"/>
      <c r="BO400" s="502" t="s">
        <v>129</v>
      </c>
      <c r="BP400" s="503"/>
      <c r="BQ400" s="503"/>
      <c r="BR400" s="503"/>
      <c r="BS400" s="502" t="s">
        <v>129</v>
      </c>
      <c r="BT400" s="503"/>
      <c r="BU400" s="503"/>
      <c r="BV400" s="504"/>
    </row>
    <row r="401" spans="2:74" ht="14.25" customHeight="1">
      <c r="B401" s="571"/>
      <c r="C401" s="572"/>
      <c r="D401" s="572"/>
      <c r="E401" s="572"/>
      <c r="F401" s="623"/>
      <c r="G401" s="571"/>
      <c r="H401" s="572"/>
      <c r="I401" s="572"/>
      <c r="J401" s="572"/>
      <c r="K401" s="623"/>
      <c r="L401" s="622"/>
      <c r="M401" s="622"/>
      <c r="N401" s="622"/>
      <c r="O401" s="622"/>
      <c r="P401" s="622"/>
      <c r="Q401" s="622"/>
      <c r="R401" s="647"/>
      <c r="S401" s="647"/>
      <c r="T401" s="647"/>
      <c r="U401" s="647"/>
      <c r="V401" s="647"/>
      <c r="W401" s="510" t="s">
        <v>74</v>
      </c>
      <c r="X401" s="511"/>
      <c r="Y401" s="983"/>
      <c r="Z401" s="983"/>
      <c r="AA401" s="983"/>
      <c r="AB401" s="983"/>
      <c r="AC401" s="983"/>
      <c r="AD401" s="983"/>
      <c r="AE401" s="510" t="s">
        <v>74</v>
      </c>
      <c r="AF401" s="511"/>
      <c r="AG401" s="120" t="s">
        <v>588</v>
      </c>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279" t="s">
        <v>613</v>
      </c>
      <c r="BI401" s="170"/>
      <c r="BJ401" s="112"/>
      <c r="BK401" s="112"/>
      <c r="BL401" s="112"/>
      <c r="BM401" s="112"/>
      <c r="BN401" s="199"/>
      <c r="BO401" s="505" t="s">
        <v>130</v>
      </c>
      <c r="BP401" s="506"/>
      <c r="BQ401" s="506"/>
      <c r="BR401" s="506"/>
      <c r="BS401" s="505" t="s">
        <v>130</v>
      </c>
      <c r="BT401" s="506"/>
      <c r="BU401" s="506"/>
      <c r="BV401" s="507"/>
    </row>
    <row r="402" spans="2:74" ht="14.25" customHeight="1">
      <c r="B402" s="571"/>
      <c r="C402" s="572"/>
      <c r="D402" s="572"/>
      <c r="E402" s="572"/>
      <c r="F402" s="623"/>
      <c r="G402" s="571"/>
      <c r="H402" s="572"/>
      <c r="I402" s="572"/>
      <c r="J402" s="572"/>
      <c r="K402" s="623"/>
      <c r="L402" s="622"/>
      <c r="M402" s="622"/>
      <c r="N402" s="622"/>
      <c r="O402" s="622"/>
      <c r="P402" s="622"/>
      <c r="Q402" s="622"/>
      <c r="R402" s="647"/>
      <c r="S402" s="647"/>
      <c r="T402" s="647"/>
      <c r="U402" s="647"/>
      <c r="V402" s="647"/>
      <c r="W402" s="510" t="s">
        <v>74</v>
      </c>
      <c r="X402" s="511"/>
      <c r="Y402" s="985"/>
      <c r="Z402" s="985"/>
      <c r="AA402" s="985"/>
      <c r="AB402" s="985"/>
      <c r="AC402" s="985"/>
      <c r="AD402" s="985"/>
      <c r="AE402" s="510" t="s">
        <v>74</v>
      </c>
      <c r="AF402" s="511"/>
      <c r="AG402" s="120" t="s">
        <v>589</v>
      </c>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279" t="s">
        <v>613</v>
      </c>
      <c r="BI402" s="229"/>
      <c r="BJ402" s="430"/>
      <c r="BK402" s="430"/>
      <c r="BL402" s="430"/>
      <c r="BM402" s="430"/>
      <c r="BN402" s="431"/>
      <c r="BO402" s="122"/>
      <c r="BP402" s="120"/>
      <c r="BQ402" s="120"/>
      <c r="BR402" s="120"/>
      <c r="BS402" s="122"/>
      <c r="BT402" s="120"/>
      <c r="BU402" s="120"/>
      <c r="BV402" s="126"/>
    </row>
    <row r="403" spans="2:74" ht="14.25" customHeight="1">
      <c r="B403" s="571"/>
      <c r="C403" s="572"/>
      <c r="D403" s="572"/>
      <c r="E403" s="572"/>
      <c r="F403" s="623"/>
      <c r="G403" s="571"/>
      <c r="H403" s="572"/>
      <c r="I403" s="572"/>
      <c r="J403" s="572"/>
      <c r="K403" s="623"/>
      <c r="L403" s="622"/>
      <c r="M403" s="622"/>
      <c r="N403" s="622"/>
      <c r="O403" s="622"/>
      <c r="P403" s="622"/>
      <c r="Q403" s="622"/>
      <c r="R403" s="647"/>
      <c r="S403" s="647"/>
      <c r="T403" s="647"/>
      <c r="U403" s="647"/>
      <c r="V403" s="647"/>
      <c r="W403" s="508" t="s">
        <v>74</v>
      </c>
      <c r="X403" s="509"/>
      <c r="Y403" s="986"/>
      <c r="Z403" s="986"/>
      <c r="AA403" s="986"/>
      <c r="AB403" s="986"/>
      <c r="AC403" s="986"/>
      <c r="AD403" s="986"/>
      <c r="AE403" s="508" t="s">
        <v>74</v>
      </c>
      <c r="AF403" s="509"/>
      <c r="AG403" s="121" t="s">
        <v>590</v>
      </c>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432" t="s">
        <v>613</v>
      </c>
      <c r="BI403" s="229"/>
      <c r="BJ403" s="430"/>
      <c r="BK403" s="430"/>
      <c r="BL403" s="430"/>
      <c r="BM403" s="430"/>
      <c r="BN403" s="431"/>
      <c r="BO403" s="122"/>
      <c r="BP403" s="120"/>
      <c r="BQ403" s="120"/>
      <c r="BR403" s="120"/>
      <c r="BS403" s="122"/>
      <c r="BT403" s="120"/>
      <c r="BU403" s="120"/>
      <c r="BV403" s="126"/>
    </row>
    <row r="404" spans="2:74" ht="14.25" customHeight="1">
      <c r="B404" s="571"/>
      <c r="C404" s="572"/>
      <c r="D404" s="572"/>
      <c r="E404" s="572"/>
      <c r="F404" s="623"/>
      <c r="G404" s="571"/>
      <c r="H404" s="572"/>
      <c r="I404" s="572"/>
      <c r="J404" s="572"/>
      <c r="K404" s="623"/>
      <c r="L404" s="622" t="s">
        <v>265</v>
      </c>
      <c r="M404" s="622"/>
      <c r="N404" s="622"/>
      <c r="O404" s="622"/>
      <c r="P404" s="622"/>
      <c r="Q404" s="622"/>
      <c r="R404" s="647" t="s">
        <v>69</v>
      </c>
      <c r="S404" s="647"/>
      <c r="T404" s="647"/>
      <c r="U404" s="647"/>
      <c r="V404" s="647"/>
      <c r="W404" s="512" t="s">
        <v>74</v>
      </c>
      <c r="X404" s="513"/>
      <c r="Y404" s="984"/>
      <c r="Z404" s="984"/>
      <c r="AA404" s="984"/>
      <c r="AB404" s="984"/>
      <c r="AC404" s="984"/>
      <c r="AD404" s="984"/>
      <c r="AE404" s="512" t="s">
        <v>74</v>
      </c>
      <c r="AF404" s="513"/>
      <c r="AG404" s="116" t="s">
        <v>591</v>
      </c>
      <c r="AH404" s="116"/>
      <c r="AI404" s="116"/>
      <c r="AJ404" s="116"/>
      <c r="AK404" s="116"/>
      <c r="AL404" s="116"/>
      <c r="AM404" s="116"/>
      <c r="AN404" s="116"/>
      <c r="AO404" s="116"/>
      <c r="AP404" s="116"/>
      <c r="AQ404" s="116"/>
      <c r="AR404" s="116"/>
      <c r="AS404" s="116"/>
      <c r="AT404" s="116"/>
      <c r="AU404" s="120"/>
      <c r="AV404" s="120"/>
      <c r="AW404" s="120"/>
      <c r="AX404" s="120"/>
      <c r="AY404" s="120"/>
      <c r="AZ404" s="120"/>
      <c r="BA404" s="120"/>
      <c r="BB404" s="120"/>
      <c r="BC404" s="120"/>
      <c r="BD404" s="120"/>
      <c r="BE404" s="120"/>
      <c r="BF404" s="120"/>
      <c r="BG404" s="120"/>
      <c r="BH404" s="279" t="s">
        <v>613</v>
      </c>
      <c r="BI404" s="499" t="s">
        <v>434</v>
      </c>
      <c r="BJ404" s="500"/>
      <c r="BK404" s="500"/>
      <c r="BL404" s="500"/>
      <c r="BM404" s="500"/>
      <c r="BN404" s="501"/>
      <c r="BO404" s="502" t="s">
        <v>129</v>
      </c>
      <c r="BP404" s="503"/>
      <c r="BQ404" s="503"/>
      <c r="BR404" s="503"/>
      <c r="BS404" s="502" t="s">
        <v>129</v>
      </c>
      <c r="BT404" s="503"/>
      <c r="BU404" s="503"/>
      <c r="BV404" s="504"/>
    </row>
    <row r="405" spans="2:74" ht="14.25" customHeight="1">
      <c r="B405" s="571"/>
      <c r="C405" s="572"/>
      <c r="D405" s="572"/>
      <c r="E405" s="572"/>
      <c r="F405" s="623"/>
      <c r="G405" s="571"/>
      <c r="H405" s="572"/>
      <c r="I405" s="572"/>
      <c r="J405" s="572"/>
      <c r="K405" s="623"/>
      <c r="L405" s="622"/>
      <c r="M405" s="622"/>
      <c r="N405" s="622"/>
      <c r="O405" s="622"/>
      <c r="P405" s="622"/>
      <c r="Q405" s="622"/>
      <c r="R405" s="647"/>
      <c r="S405" s="647"/>
      <c r="T405" s="647"/>
      <c r="U405" s="647"/>
      <c r="V405" s="647"/>
      <c r="W405" s="510" t="s">
        <v>74</v>
      </c>
      <c r="X405" s="511"/>
      <c r="Y405" s="983"/>
      <c r="Z405" s="983"/>
      <c r="AA405" s="983"/>
      <c r="AB405" s="983"/>
      <c r="AC405" s="983"/>
      <c r="AD405" s="983"/>
      <c r="AE405" s="510" t="s">
        <v>74</v>
      </c>
      <c r="AF405" s="511"/>
      <c r="AG405" s="120" t="s">
        <v>592</v>
      </c>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279" t="s">
        <v>613</v>
      </c>
      <c r="BI405" s="170"/>
      <c r="BJ405" s="112"/>
      <c r="BK405" s="112"/>
      <c r="BL405" s="112"/>
      <c r="BM405" s="112"/>
      <c r="BN405" s="199"/>
      <c r="BO405" s="505" t="s">
        <v>130</v>
      </c>
      <c r="BP405" s="506"/>
      <c r="BQ405" s="506"/>
      <c r="BR405" s="506"/>
      <c r="BS405" s="505" t="s">
        <v>130</v>
      </c>
      <c r="BT405" s="506"/>
      <c r="BU405" s="506"/>
      <c r="BV405" s="507"/>
    </row>
    <row r="406" spans="2:74" ht="14.25" customHeight="1">
      <c r="B406" s="571"/>
      <c r="C406" s="572"/>
      <c r="D406" s="572"/>
      <c r="E406" s="572"/>
      <c r="F406" s="623"/>
      <c r="G406" s="571"/>
      <c r="H406" s="572"/>
      <c r="I406" s="572"/>
      <c r="J406" s="572"/>
      <c r="K406" s="623"/>
      <c r="L406" s="622"/>
      <c r="M406" s="622"/>
      <c r="N406" s="622"/>
      <c r="O406" s="622"/>
      <c r="P406" s="622"/>
      <c r="Q406" s="622"/>
      <c r="R406" s="647"/>
      <c r="S406" s="647"/>
      <c r="T406" s="647"/>
      <c r="U406" s="647"/>
      <c r="V406" s="647"/>
      <c r="W406" s="510" t="s">
        <v>74</v>
      </c>
      <c r="X406" s="511"/>
      <c r="Y406" s="985"/>
      <c r="Z406" s="985"/>
      <c r="AA406" s="985"/>
      <c r="AB406" s="985"/>
      <c r="AC406" s="985"/>
      <c r="AD406" s="985"/>
      <c r="AE406" s="510" t="s">
        <v>74</v>
      </c>
      <c r="AF406" s="511"/>
      <c r="AG406" s="120" t="s">
        <v>593</v>
      </c>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279" t="s">
        <v>613</v>
      </c>
      <c r="BI406" s="229"/>
      <c r="BJ406" s="430"/>
      <c r="BK406" s="430"/>
      <c r="BL406" s="430"/>
      <c r="BM406" s="430"/>
      <c r="BN406" s="431"/>
      <c r="BO406" s="122"/>
      <c r="BP406" s="120"/>
      <c r="BQ406" s="120"/>
      <c r="BR406" s="120"/>
      <c r="BS406" s="122"/>
      <c r="BT406" s="120"/>
      <c r="BU406" s="120"/>
      <c r="BV406" s="126"/>
    </row>
    <row r="407" spans="2:74" ht="14.25" customHeight="1">
      <c r="B407" s="573"/>
      <c r="C407" s="574"/>
      <c r="D407" s="574"/>
      <c r="E407" s="574"/>
      <c r="F407" s="624"/>
      <c r="G407" s="573"/>
      <c r="H407" s="574"/>
      <c r="I407" s="574"/>
      <c r="J407" s="574"/>
      <c r="K407" s="624"/>
      <c r="L407" s="622"/>
      <c r="M407" s="622"/>
      <c r="N407" s="622"/>
      <c r="O407" s="622"/>
      <c r="P407" s="622"/>
      <c r="Q407" s="622"/>
      <c r="R407" s="647"/>
      <c r="S407" s="647"/>
      <c r="T407" s="647"/>
      <c r="U407" s="647"/>
      <c r="V407" s="647"/>
      <c r="W407" s="508" t="s">
        <v>74</v>
      </c>
      <c r="X407" s="509"/>
      <c r="Y407" s="986"/>
      <c r="Z407" s="986"/>
      <c r="AA407" s="986"/>
      <c r="AB407" s="986"/>
      <c r="AC407" s="986"/>
      <c r="AD407" s="986"/>
      <c r="AE407" s="508" t="s">
        <v>74</v>
      </c>
      <c r="AF407" s="509"/>
      <c r="AG407" s="121" t="s">
        <v>594</v>
      </c>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432" t="s">
        <v>613</v>
      </c>
      <c r="BI407" s="415"/>
      <c r="BJ407" s="416"/>
      <c r="BK407" s="416"/>
      <c r="BL407" s="416"/>
      <c r="BM407" s="416"/>
      <c r="BN407" s="417"/>
      <c r="BO407" s="124"/>
      <c r="BP407" s="121"/>
      <c r="BQ407" s="121"/>
      <c r="BR407" s="121"/>
      <c r="BS407" s="124"/>
      <c r="BT407" s="121"/>
      <c r="BU407" s="121"/>
      <c r="BV407" s="127"/>
    </row>
    <row r="408" spans="2:74" ht="14.25" customHeight="1">
      <c r="B408" s="169" t="s">
        <v>217</v>
      </c>
      <c r="C408" s="433"/>
      <c r="D408" s="433"/>
      <c r="E408" s="433"/>
      <c r="F408" s="434"/>
      <c r="G408" s="169" t="s">
        <v>216</v>
      </c>
      <c r="H408" s="433"/>
      <c r="I408" s="433"/>
      <c r="J408" s="433"/>
      <c r="K408" s="434"/>
      <c r="L408" s="622" t="s">
        <v>264</v>
      </c>
      <c r="M408" s="622"/>
      <c r="N408" s="622"/>
      <c r="O408" s="622"/>
      <c r="P408" s="622"/>
      <c r="Q408" s="622"/>
      <c r="R408" s="647" t="s">
        <v>69</v>
      </c>
      <c r="S408" s="647"/>
      <c r="T408" s="647"/>
      <c r="U408" s="647"/>
      <c r="V408" s="647"/>
      <c r="W408" s="512" t="s">
        <v>74</v>
      </c>
      <c r="X408" s="513"/>
      <c r="Y408" s="984"/>
      <c r="Z408" s="984"/>
      <c r="AA408" s="984"/>
      <c r="AB408" s="984"/>
      <c r="AC408" s="984"/>
      <c r="AD408" s="984"/>
      <c r="AE408" s="512" t="s">
        <v>74</v>
      </c>
      <c r="AF408" s="513"/>
      <c r="AG408" s="116" t="s">
        <v>596</v>
      </c>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281" t="s">
        <v>612</v>
      </c>
      <c r="BI408" s="499" t="s">
        <v>434</v>
      </c>
      <c r="BJ408" s="500"/>
      <c r="BK408" s="500"/>
      <c r="BL408" s="500"/>
      <c r="BM408" s="500"/>
      <c r="BN408" s="501"/>
      <c r="BO408" s="502" t="s">
        <v>129</v>
      </c>
      <c r="BP408" s="503"/>
      <c r="BQ408" s="503"/>
      <c r="BR408" s="503"/>
      <c r="BS408" s="502" t="s">
        <v>129</v>
      </c>
      <c r="BT408" s="503"/>
      <c r="BU408" s="503"/>
      <c r="BV408" s="504"/>
    </row>
    <row r="409" spans="2:74" ht="14.25" customHeight="1">
      <c r="B409" s="571" t="s">
        <v>881</v>
      </c>
      <c r="C409" s="572"/>
      <c r="D409" s="572"/>
      <c r="E409" s="572"/>
      <c r="F409" s="623"/>
      <c r="G409" s="571" t="s">
        <v>882</v>
      </c>
      <c r="H409" s="572"/>
      <c r="I409" s="572"/>
      <c r="J409" s="572"/>
      <c r="K409" s="623"/>
      <c r="L409" s="622"/>
      <c r="M409" s="622"/>
      <c r="N409" s="622"/>
      <c r="O409" s="622"/>
      <c r="P409" s="622"/>
      <c r="Q409" s="622"/>
      <c r="R409" s="647"/>
      <c r="S409" s="647"/>
      <c r="T409" s="647"/>
      <c r="U409" s="647"/>
      <c r="V409" s="647"/>
      <c r="W409" s="510" t="s">
        <v>74</v>
      </c>
      <c r="X409" s="511"/>
      <c r="Y409" s="983"/>
      <c r="Z409" s="983"/>
      <c r="AA409" s="983"/>
      <c r="AB409" s="983"/>
      <c r="AC409" s="983"/>
      <c r="AD409" s="983"/>
      <c r="AE409" s="510" t="s">
        <v>74</v>
      </c>
      <c r="AF409" s="511"/>
      <c r="AG409" s="120" t="s">
        <v>597</v>
      </c>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279" t="s">
        <v>565</v>
      </c>
      <c r="BI409" s="229"/>
      <c r="BJ409" s="430"/>
      <c r="BK409" s="430"/>
      <c r="BL409" s="430"/>
      <c r="BM409" s="430"/>
      <c r="BN409" s="431"/>
      <c r="BO409" s="505" t="s">
        <v>130</v>
      </c>
      <c r="BP409" s="506"/>
      <c r="BQ409" s="506"/>
      <c r="BR409" s="506"/>
      <c r="BS409" s="505" t="s">
        <v>130</v>
      </c>
      <c r="BT409" s="506"/>
      <c r="BU409" s="506"/>
      <c r="BV409" s="507"/>
    </row>
    <row r="410" spans="2:74" ht="14.25" customHeight="1">
      <c r="B410" s="571"/>
      <c r="C410" s="572"/>
      <c r="D410" s="572"/>
      <c r="E410" s="572"/>
      <c r="F410" s="623"/>
      <c r="G410" s="571"/>
      <c r="H410" s="572"/>
      <c r="I410" s="572"/>
      <c r="J410" s="572"/>
      <c r="K410" s="623"/>
      <c r="L410" s="622"/>
      <c r="M410" s="622"/>
      <c r="N410" s="622"/>
      <c r="O410" s="622"/>
      <c r="P410" s="622"/>
      <c r="Q410" s="622"/>
      <c r="R410" s="647"/>
      <c r="S410" s="647"/>
      <c r="T410" s="647"/>
      <c r="U410" s="647"/>
      <c r="V410" s="647"/>
      <c r="W410" s="510" t="s">
        <v>74</v>
      </c>
      <c r="X410" s="511"/>
      <c r="Y410" s="985"/>
      <c r="Z410" s="985"/>
      <c r="AA410" s="985"/>
      <c r="AB410" s="985"/>
      <c r="AC410" s="985"/>
      <c r="AD410" s="985"/>
      <c r="AE410" s="510" t="s">
        <v>74</v>
      </c>
      <c r="AF410" s="511"/>
      <c r="AG410" s="120" t="s">
        <v>598</v>
      </c>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279" t="s">
        <v>565</v>
      </c>
      <c r="BI410" s="229"/>
      <c r="BJ410" s="430"/>
      <c r="BK410" s="430"/>
      <c r="BL410" s="430"/>
      <c r="BM410" s="430"/>
      <c r="BN410" s="431"/>
      <c r="BO410" s="122"/>
      <c r="BP410" s="120"/>
      <c r="BQ410" s="120"/>
      <c r="BR410" s="120"/>
      <c r="BS410" s="122"/>
      <c r="BT410" s="120"/>
      <c r="BU410" s="120"/>
      <c r="BV410" s="126"/>
    </row>
    <row r="411" spans="2:74" ht="14.25" customHeight="1">
      <c r="B411" s="571"/>
      <c r="C411" s="572"/>
      <c r="D411" s="572"/>
      <c r="E411" s="572"/>
      <c r="F411" s="623"/>
      <c r="G411" s="571"/>
      <c r="H411" s="572"/>
      <c r="I411" s="572"/>
      <c r="J411" s="572"/>
      <c r="K411" s="623"/>
      <c r="L411" s="622"/>
      <c r="M411" s="622"/>
      <c r="N411" s="622"/>
      <c r="O411" s="622"/>
      <c r="P411" s="622"/>
      <c r="Q411" s="622"/>
      <c r="R411" s="647"/>
      <c r="S411" s="647"/>
      <c r="T411" s="647"/>
      <c r="U411" s="647"/>
      <c r="V411" s="647"/>
      <c r="W411" s="510" t="s">
        <v>74</v>
      </c>
      <c r="X411" s="511"/>
      <c r="Y411" s="985"/>
      <c r="Z411" s="985"/>
      <c r="AA411" s="985"/>
      <c r="AB411" s="985"/>
      <c r="AC411" s="985"/>
      <c r="AD411" s="985"/>
      <c r="AE411" s="122"/>
      <c r="AF411" s="120"/>
      <c r="AG411" s="120" t="s">
        <v>599</v>
      </c>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229"/>
      <c r="BJ411" s="430"/>
      <c r="BK411" s="430"/>
      <c r="BL411" s="430"/>
      <c r="BM411" s="430"/>
      <c r="BN411" s="431"/>
      <c r="BO411" s="122"/>
      <c r="BP411" s="120"/>
      <c r="BQ411" s="120"/>
      <c r="BR411" s="120"/>
      <c r="BS411" s="122"/>
      <c r="BT411" s="120"/>
      <c r="BU411" s="120"/>
      <c r="BV411" s="126"/>
    </row>
    <row r="412" spans="2:74" ht="14.25" customHeight="1">
      <c r="B412" s="571"/>
      <c r="C412" s="572"/>
      <c r="D412" s="572"/>
      <c r="E412" s="572"/>
      <c r="F412" s="623"/>
      <c r="G412" s="571"/>
      <c r="H412" s="572"/>
      <c r="I412" s="572"/>
      <c r="J412" s="572"/>
      <c r="K412" s="623"/>
      <c r="L412" s="622"/>
      <c r="M412" s="622"/>
      <c r="N412" s="622"/>
      <c r="O412" s="622"/>
      <c r="P412" s="622"/>
      <c r="Q412" s="622"/>
      <c r="R412" s="647"/>
      <c r="S412" s="647"/>
      <c r="T412" s="647"/>
      <c r="U412" s="647"/>
      <c r="V412" s="647"/>
      <c r="W412" s="510" t="s">
        <v>74</v>
      </c>
      <c r="X412" s="511"/>
      <c r="Y412" s="985"/>
      <c r="Z412" s="985"/>
      <c r="AA412" s="985"/>
      <c r="AB412" s="985"/>
      <c r="AC412" s="985"/>
      <c r="AD412" s="985"/>
      <c r="AE412" s="510" t="s">
        <v>74</v>
      </c>
      <c r="AF412" s="511"/>
      <c r="AG412" s="120" t="s">
        <v>600</v>
      </c>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279" t="s">
        <v>565</v>
      </c>
      <c r="BI412" s="229"/>
      <c r="BJ412" s="430"/>
      <c r="BK412" s="430"/>
      <c r="BL412" s="430"/>
      <c r="BM412" s="430"/>
      <c r="BN412" s="431"/>
      <c r="BO412" s="122"/>
      <c r="BP412" s="120"/>
      <c r="BQ412" s="120"/>
      <c r="BR412" s="120"/>
      <c r="BS412" s="122"/>
      <c r="BT412" s="120"/>
      <c r="BU412" s="120"/>
      <c r="BV412" s="126"/>
    </row>
    <row r="413" spans="2:74" ht="14.25" customHeight="1">
      <c r="B413" s="571"/>
      <c r="C413" s="572"/>
      <c r="D413" s="572"/>
      <c r="E413" s="572"/>
      <c r="F413" s="623"/>
      <c r="G413" s="571"/>
      <c r="H413" s="572"/>
      <c r="I413" s="572"/>
      <c r="J413" s="572"/>
      <c r="K413" s="623"/>
      <c r="L413" s="622"/>
      <c r="M413" s="622"/>
      <c r="N413" s="622"/>
      <c r="O413" s="622"/>
      <c r="P413" s="622"/>
      <c r="Q413" s="622"/>
      <c r="R413" s="647"/>
      <c r="S413" s="647"/>
      <c r="T413" s="647"/>
      <c r="U413" s="647"/>
      <c r="V413" s="647"/>
      <c r="W413" s="510" t="s">
        <v>74</v>
      </c>
      <c r="X413" s="511"/>
      <c r="Y413" s="985"/>
      <c r="Z413" s="985"/>
      <c r="AA413" s="985"/>
      <c r="AB413" s="985"/>
      <c r="AC413" s="985"/>
      <c r="AD413" s="985"/>
      <c r="AE413" s="510" t="s">
        <v>74</v>
      </c>
      <c r="AF413" s="511"/>
      <c r="AG413" s="120" t="s">
        <v>943</v>
      </c>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279" t="s">
        <v>565</v>
      </c>
      <c r="BI413" s="229"/>
      <c r="BJ413" s="430"/>
      <c r="BK413" s="430"/>
      <c r="BL413" s="430"/>
      <c r="BM413" s="430"/>
      <c r="BN413" s="431"/>
      <c r="BO413" s="122"/>
      <c r="BP413" s="120"/>
      <c r="BQ413" s="120"/>
      <c r="BR413" s="120"/>
      <c r="BS413" s="122"/>
      <c r="BT413" s="120"/>
      <c r="BU413" s="120"/>
      <c r="BV413" s="126"/>
    </row>
    <row r="414" spans="2:74" ht="14.25" customHeight="1">
      <c r="B414" s="571"/>
      <c r="C414" s="572"/>
      <c r="D414" s="572"/>
      <c r="E414" s="572"/>
      <c r="F414" s="623"/>
      <c r="G414" s="571"/>
      <c r="H414" s="572"/>
      <c r="I414" s="572"/>
      <c r="J414" s="572"/>
      <c r="K414" s="623"/>
      <c r="L414" s="622"/>
      <c r="M414" s="622"/>
      <c r="N414" s="622"/>
      <c r="O414" s="622"/>
      <c r="P414" s="622"/>
      <c r="Q414" s="622"/>
      <c r="R414" s="647"/>
      <c r="S414" s="647"/>
      <c r="T414" s="647"/>
      <c r="U414" s="647"/>
      <c r="V414" s="647"/>
      <c r="W414" s="510" t="s">
        <v>74</v>
      </c>
      <c r="X414" s="511"/>
      <c r="Y414" s="985"/>
      <c r="Z414" s="985"/>
      <c r="AA414" s="985"/>
      <c r="AB414" s="985"/>
      <c r="AC414" s="985"/>
      <c r="AD414" s="985"/>
      <c r="AE414" s="122"/>
      <c r="AF414" s="120"/>
      <c r="AG414" s="206" t="s">
        <v>601</v>
      </c>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229"/>
      <c r="BJ414" s="430"/>
      <c r="BK414" s="430"/>
      <c r="BL414" s="430"/>
      <c r="BM414" s="430"/>
      <c r="BN414" s="431"/>
      <c r="BO414" s="122"/>
      <c r="BP414" s="120"/>
      <c r="BQ414" s="120"/>
      <c r="BR414" s="120"/>
      <c r="BS414" s="122"/>
      <c r="BT414" s="120"/>
      <c r="BU414" s="120"/>
      <c r="BV414" s="126"/>
    </row>
    <row r="415" spans="2:74" ht="14.25" customHeight="1">
      <c r="B415" s="573"/>
      <c r="C415" s="574"/>
      <c r="D415" s="574"/>
      <c r="E415" s="574"/>
      <c r="F415" s="624"/>
      <c r="G415" s="573"/>
      <c r="H415" s="574"/>
      <c r="I415" s="574"/>
      <c r="J415" s="574"/>
      <c r="K415" s="624"/>
      <c r="L415" s="622"/>
      <c r="M415" s="622"/>
      <c r="N415" s="622"/>
      <c r="O415" s="622"/>
      <c r="P415" s="622"/>
      <c r="Q415" s="622"/>
      <c r="R415" s="647"/>
      <c r="S415" s="647"/>
      <c r="T415" s="647"/>
      <c r="U415" s="647"/>
      <c r="V415" s="647"/>
      <c r="W415" s="508" t="s">
        <v>74</v>
      </c>
      <c r="X415" s="509"/>
      <c r="Y415" s="986"/>
      <c r="Z415" s="986"/>
      <c r="AA415" s="986"/>
      <c r="AB415" s="986"/>
      <c r="AC415" s="986"/>
      <c r="AD415" s="986"/>
      <c r="AE415" s="508" t="s">
        <v>74</v>
      </c>
      <c r="AF415" s="509"/>
      <c r="AG415" s="197" t="s">
        <v>602</v>
      </c>
      <c r="AH415" s="197"/>
      <c r="AI415" s="197"/>
      <c r="AJ415" s="197"/>
      <c r="AK415" s="197"/>
      <c r="AL415" s="197"/>
      <c r="AM415" s="197"/>
      <c r="AN415" s="197"/>
      <c r="AO415" s="197"/>
      <c r="AP415" s="197"/>
      <c r="AQ415" s="197"/>
      <c r="AR415" s="197"/>
      <c r="AS415" s="197"/>
      <c r="AT415" s="197"/>
      <c r="AU415" s="197"/>
      <c r="AV415" s="197"/>
      <c r="AW415" s="197"/>
      <c r="AX415" s="197"/>
      <c r="AY415" s="197"/>
      <c r="AZ415" s="197"/>
      <c r="BA415" s="197"/>
      <c r="BB415" s="197"/>
      <c r="BC415" s="197"/>
      <c r="BD415" s="197"/>
      <c r="BE415" s="197"/>
      <c r="BF415" s="197"/>
      <c r="BG415" s="946">
        <v>5</v>
      </c>
      <c r="BH415" s="947"/>
      <c r="BI415" s="207"/>
      <c r="BJ415" s="197"/>
      <c r="BK415" s="197"/>
      <c r="BL415" s="197"/>
      <c r="BM415" s="197"/>
      <c r="BN415" s="198"/>
      <c r="BO415" s="124"/>
      <c r="BP415" s="121"/>
      <c r="BQ415" s="121"/>
      <c r="BR415" s="121"/>
      <c r="BS415" s="124"/>
      <c r="BT415" s="121"/>
      <c r="BU415" s="121"/>
      <c r="BV415" s="127"/>
    </row>
    <row r="416" spans="2:74" ht="13.5" customHeight="1"/>
    <row r="417" spans="2:74" ht="13.5" customHeight="1"/>
    <row r="418" spans="2:74" ht="13.5" customHeight="1"/>
    <row r="419" spans="2:74" ht="13.5" customHeight="1"/>
    <row r="420" spans="2:74" ht="13.5" customHeight="1"/>
    <row r="421" spans="2:74" ht="13.5" customHeight="1"/>
    <row r="422" spans="2:74" ht="13.5" customHeight="1"/>
    <row r="423" spans="2:74" ht="13.5" customHeight="1"/>
    <row r="424" spans="2:74" ht="13.5" customHeight="1"/>
    <row r="425" spans="2:74" ht="16.5" customHeight="1">
      <c r="B425" s="532" t="s">
        <v>17</v>
      </c>
      <c r="C425" s="532"/>
      <c r="D425" s="532"/>
      <c r="E425" s="532"/>
      <c r="F425" s="532"/>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2"/>
      <c r="AL425" s="532"/>
      <c r="AM425" s="532"/>
      <c r="AN425" s="532"/>
      <c r="AO425" s="532"/>
      <c r="AP425" s="532"/>
      <c r="AQ425" s="532"/>
      <c r="AR425" s="532"/>
      <c r="AS425" s="532"/>
      <c r="AT425" s="532"/>
      <c r="AU425" s="532"/>
      <c r="AV425" s="532"/>
      <c r="AW425" s="532"/>
      <c r="AX425" s="532"/>
      <c r="AY425" s="532"/>
      <c r="AZ425" s="532"/>
      <c r="BA425" s="532"/>
      <c r="BB425" s="532"/>
      <c r="BC425" s="532"/>
      <c r="BD425" s="532"/>
      <c r="BE425" s="532"/>
      <c r="BF425" s="532"/>
      <c r="BG425" s="532"/>
      <c r="BH425" s="532"/>
      <c r="BI425" s="532"/>
      <c r="BJ425" s="532"/>
      <c r="BK425" s="532"/>
      <c r="BL425" s="532"/>
      <c r="BM425" s="532"/>
      <c r="BN425" s="532"/>
      <c r="BO425" s="532"/>
      <c r="BP425" s="532"/>
      <c r="BQ425" s="532"/>
      <c r="BR425" s="532"/>
      <c r="BS425" s="532"/>
      <c r="BT425" s="532"/>
      <c r="BU425" s="532"/>
      <c r="BV425" s="532"/>
    </row>
    <row r="426" spans="2:74" ht="13.5" customHeight="1">
      <c r="B426" s="106" t="s">
        <v>931</v>
      </c>
      <c r="BO426" s="107" t="s">
        <v>887</v>
      </c>
    </row>
    <row r="427" spans="2:74" ht="12" customHeight="1">
      <c r="B427" s="106" t="s">
        <v>895</v>
      </c>
    </row>
    <row r="428" spans="2:74" ht="12" customHeight="1">
      <c r="B428" s="106" t="s">
        <v>894</v>
      </c>
    </row>
    <row r="429" spans="2:74" ht="12" customHeight="1"/>
    <row r="430" spans="2:74" ht="12" customHeight="1">
      <c r="B430" s="106" t="s">
        <v>950</v>
      </c>
    </row>
    <row r="431" spans="2:74" ht="12" customHeight="1">
      <c r="B431" s="106" t="s">
        <v>948</v>
      </c>
    </row>
    <row r="432" spans="2:74" ht="12" customHeight="1">
      <c r="B432" s="106" t="s">
        <v>949</v>
      </c>
    </row>
    <row r="433" spans="2:74" ht="12" customHeight="1">
      <c r="B433" s="706" t="s">
        <v>960</v>
      </c>
      <c r="C433" s="706"/>
      <c r="D433" s="706"/>
      <c r="E433" s="706"/>
      <c r="F433" s="706"/>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6"/>
      <c r="AJ433" s="706"/>
      <c r="AK433" s="706"/>
      <c r="AL433" s="706"/>
      <c r="AM433" s="706"/>
      <c r="AN433" s="706"/>
      <c r="AO433" s="706"/>
      <c r="AP433" s="706"/>
      <c r="AQ433" s="706"/>
      <c r="AR433" s="706"/>
      <c r="AS433" s="706"/>
      <c r="AT433" s="706"/>
      <c r="AU433" s="706"/>
      <c r="AV433" s="706"/>
      <c r="AW433" s="706"/>
      <c r="AX433" s="706"/>
      <c r="AY433" s="706"/>
      <c r="AZ433" s="706"/>
      <c r="BA433" s="706"/>
      <c r="BB433" s="706"/>
      <c r="BC433" s="706"/>
      <c r="BD433" s="706"/>
      <c r="BE433" s="706"/>
      <c r="BF433" s="706"/>
      <c r="BG433" s="706"/>
      <c r="BH433" s="706"/>
      <c r="BI433" s="706"/>
      <c r="BJ433" s="706"/>
      <c r="BK433" s="706"/>
      <c r="BL433" s="706"/>
      <c r="BM433" s="706"/>
      <c r="BN433" s="706"/>
      <c r="BO433" s="706"/>
      <c r="BP433" s="706"/>
      <c r="BQ433" s="706"/>
      <c r="BR433" s="706"/>
      <c r="BS433" s="706"/>
      <c r="BT433" s="706"/>
      <c r="BU433" s="706"/>
      <c r="BV433" s="706"/>
    </row>
    <row r="434" spans="2:74" ht="12" customHeight="1">
      <c r="B434" s="706"/>
      <c r="C434" s="706"/>
      <c r="D434" s="706"/>
      <c r="E434" s="706"/>
      <c r="F434" s="706"/>
      <c r="G434" s="706"/>
      <c r="H434" s="706"/>
      <c r="I434" s="706"/>
      <c r="J434" s="706"/>
      <c r="K434" s="706"/>
      <c r="L434" s="706"/>
      <c r="M434" s="706"/>
      <c r="N434" s="706"/>
      <c r="O434" s="706"/>
      <c r="P434" s="706"/>
      <c r="Q434" s="706"/>
      <c r="R434" s="706"/>
      <c r="S434" s="706"/>
      <c r="T434" s="706"/>
      <c r="U434" s="706"/>
      <c r="V434" s="706"/>
      <c r="W434" s="706"/>
      <c r="X434" s="706"/>
      <c r="Y434" s="706"/>
      <c r="Z434" s="706"/>
      <c r="AA434" s="706"/>
      <c r="AB434" s="706"/>
      <c r="AC434" s="706"/>
      <c r="AD434" s="706"/>
      <c r="AE434" s="706"/>
      <c r="AF434" s="706"/>
      <c r="AG434" s="706"/>
      <c r="AH434" s="706"/>
      <c r="AI434" s="706"/>
      <c r="AJ434" s="706"/>
      <c r="AK434" s="706"/>
      <c r="AL434" s="706"/>
      <c r="AM434" s="706"/>
      <c r="AN434" s="706"/>
      <c r="AO434" s="706"/>
      <c r="AP434" s="706"/>
      <c r="AQ434" s="706"/>
      <c r="AR434" s="706"/>
      <c r="AS434" s="706"/>
      <c r="AT434" s="706"/>
      <c r="AU434" s="706"/>
      <c r="AV434" s="706"/>
      <c r="AW434" s="706"/>
      <c r="AX434" s="706"/>
      <c r="AY434" s="706"/>
      <c r="AZ434" s="706"/>
      <c r="BA434" s="706"/>
      <c r="BB434" s="706"/>
      <c r="BC434" s="706"/>
      <c r="BD434" s="706"/>
      <c r="BE434" s="706"/>
      <c r="BF434" s="706"/>
      <c r="BG434" s="706"/>
      <c r="BH434" s="706"/>
      <c r="BI434" s="706"/>
      <c r="BJ434" s="706"/>
      <c r="BK434" s="706"/>
      <c r="BL434" s="706"/>
      <c r="BM434" s="706"/>
      <c r="BN434" s="706"/>
      <c r="BO434" s="706"/>
      <c r="BP434" s="706"/>
      <c r="BQ434" s="706"/>
      <c r="BR434" s="706"/>
      <c r="BS434" s="706"/>
      <c r="BT434" s="706"/>
      <c r="BU434" s="706"/>
      <c r="BV434" s="706"/>
    </row>
    <row r="435" spans="2:74" ht="12" customHeight="1">
      <c r="B435" s="526" t="s">
        <v>124</v>
      </c>
      <c r="C435" s="526"/>
      <c r="D435" s="526"/>
      <c r="E435" s="526"/>
      <c r="F435" s="526"/>
      <c r="G435" s="526"/>
      <c r="H435" s="526"/>
      <c r="I435" s="526"/>
      <c r="J435" s="526"/>
      <c r="K435" s="526"/>
      <c r="L435" s="526"/>
      <c r="M435" s="526"/>
      <c r="N435" s="526"/>
      <c r="O435" s="526"/>
      <c r="P435" s="526"/>
      <c r="Q435" s="526"/>
      <c r="R435" s="526"/>
      <c r="S435" s="526"/>
      <c r="T435" s="526"/>
      <c r="U435" s="526"/>
      <c r="V435" s="526"/>
      <c r="W435" s="526"/>
      <c r="X435" s="526"/>
      <c r="Y435" s="526"/>
      <c r="Z435" s="526"/>
      <c r="AA435" s="526"/>
      <c r="AB435" s="526"/>
      <c r="AC435" s="526"/>
      <c r="AD435" s="526"/>
      <c r="AE435" s="526"/>
      <c r="AF435" s="526"/>
      <c r="AG435" s="526"/>
      <c r="AH435" s="526"/>
      <c r="AI435" s="526"/>
      <c r="AJ435" s="526"/>
      <c r="AK435" s="526"/>
      <c r="AL435" s="526"/>
      <c r="AM435" s="526"/>
      <c r="AN435" s="526"/>
      <c r="AO435" s="526"/>
      <c r="AP435" s="526"/>
      <c r="AQ435" s="526"/>
      <c r="AR435" s="526"/>
      <c r="AS435" s="526"/>
      <c r="AT435" s="526"/>
      <c r="AU435" s="526"/>
      <c r="AV435" s="526"/>
      <c r="AW435" s="526"/>
      <c r="AX435" s="526"/>
      <c r="AY435" s="526"/>
      <c r="AZ435" s="526"/>
      <c r="BA435" s="526"/>
      <c r="BB435" s="526"/>
      <c r="BC435" s="526"/>
      <c r="BD435" s="526"/>
      <c r="BE435" s="526"/>
      <c r="BF435" s="526"/>
      <c r="BG435" s="526"/>
      <c r="BH435" s="526"/>
      <c r="BI435" s="526"/>
      <c r="BJ435" s="526"/>
      <c r="BK435" s="526"/>
      <c r="BL435" s="526"/>
      <c r="BM435" s="526"/>
      <c r="BN435" s="526"/>
      <c r="BO435" s="526"/>
      <c r="BP435" s="526"/>
      <c r="BQ435" s="526"/>
      <c r="BR435" s="526"/>
      <c r="BS435" s="526"/>
      <c r="BT435" s="526"/>
      <c r="BU435" s="526"/>
      <c r="BV435" s="526"/>
    </row>
    <row r="436" spans="2:74" ht="15.75" customHeight="1">
      <c r="B436" s="520"/>
      <c r="C436" s="520"/>
      <c r="D436" s="520"/>
      <c r="E436" s="520"/>
      <c r="F436" s="520"/>
      <c r="G436" s="521" t="s">
        <v>18</v>
      </c>
      <c r="H436" s="521"/>
      <c r="I436" s="521"/>
      <c r="J436" s="521"/>
      <c r="K436" s="521"/>
      <c r="L436" s="534" t="s">
        <v>334</v>
      </c>
      <c r="M436" s="535"/>
      <c r="N436" s="535"/>
      <c r="O436" s="535"/>
      <c r="P436" s="535"/>
      <c r="Q436" s="536"/>
      <c r="R436" s="521" t="s">
        <v>430</v>
      </c>
      <c r="S436" s="521"/>
      <c r="T436" s="521"/>
      <c r="U436" s="521"/>
      <c r="V436" s="521"/>
      <c r="W436" s="522" t="s">
        <v>432</v>
      </c>
      <c r="X436" s="523"/>
      <c r="Y436" s="523"/>
      <c r="Z436" s="523"/>
      <c r="AA436" s="523"/>
      <c r="AB436" s="523"/>
      <c r="AC436" s="523"/>
      <c r="AD436" s="523"/>
      <c r="AE436" s="523"/>
      <c r="AF436" s="523"/>
      <c r="AG436" s="523"/>
      <c r="AH436" s="523"/>
      <c r="AI436" s="523"/>
      <c r="AJ436" s="523"/>
      <c r="AK436" s="523"/>
      <c r="AL436" s="524"/>
      <c r="AM436" s="522" t="s">
        <v>433</v>
      </c>
      <c r="AN436" s="523"/>
      <c r="AO436" s="523"/>
      <c r="AP436" s="523"/>
      <c r="AQ436" s="523"/>
      <c r="AR436" s="523"/>
      <c r="AS436" s="523"/>
      <c r="AT436" s="523"/>
      <c r="AU436" s="523"/>
      <c r="AV436" s="523"/>
      <c r="AW436" s="523"/>
      <c r="AX436" s="523"/>
      <c r="AY436" s="523"/>
      <c r="AZ436" s="523"/>
      <c r="BA436" s="523"/>
      <c r="BB436" s="523"/>
      <c r="BC436" s="523"/>
      <c r="BD436" s="523"/>
      <c r="BE436" s="523"/>
      <c r="BF436" s="523"/>
      <c r="BG436" s="523"/>
      <c r="BH436" s="524"/>
      <c r="BI436" s="519" t="s">
        <v>19</v>
      </c>
      <c r="BJ436" s="519"/>
      <c r="BK436" s="519"/>
      <c r="BL436" s="519"/>
      <c r="BM436" s="519"/>
      <c r="BN436" s="519"/>
      <c r="BO436" s="520" t="s">
        <v>20</v>
      </c>
      <c r="BP436" s="520"/>
      <c r="BQ436" s="520"/>
      <c r="BR436" s="520"/>
      <c r="BS436" s="520"/>
      <c r="BT436" s="520"/>
      <c r="BU436" s="520"/>
      <c r="BV436" s="520"/>
    </row>
    <row r="437" spans="2:74" ht="15.75" customHeight="1">
      <c r="B437" s="520"/>
      <c r="C437" s="520"/>
      <c r="D437" s="520"/>
      <c r="E437" s="520"/>
      <c r="F437" s="520"/>
      <c r="G437" s="521"/>
      <c r="H437" s="521"/>
      <c r="I437" s="521"/>
      <c r="J437" s="521"/>
      <c r="K437" s="521"/>
      <c r="L437" s="537"/>
      <c r="M437" s="538"/>
      <c r="N437" s="538"/>
      <c r="O437" s="538"/>
      <c r="P437" s="538"/>
      <c r="Q437" s="539"/>
      <c r="R437" s="521"/>
      <c r="S437" s="521"/>
      <c r="T437" s="521"/>
      <c r="U437" s="521"/>
      <c r="V437" s="521"/>
      <c r="W437" s="525"/>
      <c r="X437" s="526"/>
      <c r="Y437" s="526"/>
      <c r="Z437" s="526"/>
      <c r="AA437" s="526"/>
      <c r="AB437" s="526"/>
      <c r="AC437" s="526"/>
      <c r="AD437" s="526"/>
      <c r="AE437" s="526"/>
      <c r="AF437" s="526"/>
      <c r="AG437" s="526"/>
      <c r="AH437" s="526"/>
      <c r="AI437" s="526"/>
      <c r="AJ437" s="526"/>
      <c r="AK437" s="526"/>
      <c r="AL437" s="527"/>
      <c r="AM437" s="525"/>
      <c r="AN437" s="526"/>
      <c r="AO437" s="526"/>
      <c r="AP437" s="526"/>
      <c r="AQ437" s="526"/>
      <c r="AR437" s="526"/>
      <c r="AS437" s="526"/>
      <c r="AT437" s="526"/>
      <c r="AU437" s="526"/>
      <c r="AV437" s="526"/>
      <c r="AW437" s="526"/>
      <c r="AX437" s="526"/>
      <c r="AY437" s="526"/>
      <c r="AZ437" s="526"/>
      <c r="BA437" s="526"/>
      <c r="BB437" s="526"/>
      <c r="BC437" s="526"/>
      <c r="BD437" s="526"/>
      <c r="BE437" s="526"/>
      <c r="BF437" s="526"/>
      <c r="BG437" s="526"/>
      <c r="BH437" s="527"/>
      <c r="BI437" s="525" t="s">
        <v>434</v>
      </c>
      <c r="BJ437" s="526"/>
      <c r="BK437" s="526"/>
      <c r="BL437" s="526"/>
      <c r="BM437" s="526"/>
      <c r="BN437" s="527"/>
      <c r="BO437" s="520" t="s">
        <v>47</v>
      </c>
      <c r="BP437" s="520"/>
      <c r="BQ437" s="520"/>
      <c r="BR437" s="520"/>
      <c r="BS437" s="520" t="s">
        <v>48</v>
      </c>
      <c r="BT437" s="520"/>
      <c r="BU437" s="520"/>
      <c r="BV437" s="520"/>
    </row>
    <row r="438" spans="2:74" ht="15.75" customHeight="1">
      <c r="B438" s="115" t="s">
        <v>143</v>
      </c>
      <c r="C438" s="116"/>
      <c r="D438" s="116"/>
      <c r="E438" s="116"/>
      <c r="F438" s="125"/>
      <c r="G438" s="115" t="s">
        <v>140</v>
      </c>
      <c r="H438" s="116"/>
      <c r="I438" s="116"/>
      <c r="J438" s="116"/>
      <c r="K438" s="125"/>
      <c r="L438" s="696" t="s">
        <v>137</v>
      </c>
      <c r="M438" s="697"/>
      <c r="N438" s="697"/>
      <c r="O438" s="697"/>
      <c r="P438" s="697"/>
      <c r="Q438" s="698"/>
      <c r="R438" s="123" t="s">
        <v>136</v>
      </c>
      <c r="S438" s="116"/>
      <c r="T438" s="116"/>
      <c r="U438" s="116"/>
      <c r="V438" s="125"/>
      <c r="W438" s="512" t="s">
        <v>74</v>
      </c>
      <c r="X438" s="513"/>
      <c r="Y438" s="599"/>
      <c r="Z438" s="599"/>
      <c r="AA438" s="599"/>
      <c r="AB438" s="599"/>
      <c r="AC438" s="599"/>
      <c r="AD438" s="599"/>
      <c r="AE438" s="599"/>
      <c r="AF438" s="599"/>
      <c r="AG438" s="599"/>
      <c r="AH438" s="599"/>
      <c r="AI438" s="599"/>
      <c r="AJ438" s="599"/>
      <c r="AK438" s="599"/>
      <c r="AL438" s="713"/>
      <c r="AM438" s="513" t="s">
        <v>74</v>
      </c>
      <c r="AN438" s="513"/>
      <c r="AO438" s="116" t="s">
        <v>725</v>
      </c>
      <c r="AP438" s="116"/>
      <c r="AQ438" s="116"/>
      <c r="AR438" s="116"/>
      <c r="AS438" s="116"/>
      <c r="AT438" s="116"/>
      <c r="AU438" s="116"/>
      <c r="AV438" s="116"/>
      <c r="AW438" s="116"/>
      <c r="AX438" s="116"/>
      <c r="AY438" s="116"/>
      <c r="AZ438" s="116"/>
      <c r="BA438" s="116"/>
      <c r="BB438" s="116"/>
      <c r="BC438" s="116"/>
      <c r="BD438" s="116"/>
      <c r="BE438" s="116"/>
      <c r="BF438" s="116"/>
      <c r="BG438" s="116"/>
      <c r="BH438" s="125"/>
      <c r="BI438" s="499" t="s">
        <v>434</v>
      </c>
      <c r="BJ438" s="500"/>
      <c r="BK438" s="500"/>
      <c r="BL438" s="500"/>
      <c r="BM438" s="500"/>
      <c r="BN438" s="501"/>
      <c r="BO438" s="502" t="s">
        <v>129</v>
      </c>
      <c r="BP438" s="503"/>
      <c r="BQ438" s="503"/>
      <c r="BR438" s="504"/>
      <c r="BS438" s="502" t="s">
        <v>129</v>
      </c>
      <c r="BT438" s="503"/>
      <c r="BU438" s="503"/>
      <c r="BV438" s="504"/>
    </row>
    <row r="439" spans="2:74" ht="15.75" customHeight="1">
      <c r="B439" s="707" t="s">
        <v>867</v>
      </c>
      <c r="C439" s="708"/>
      <c r="D439" s="708"/>
      <c r="E439" s="708"/>
      <c r="F439" s="709"/>
      <c r="G439" s="571" t="s">
        <v>141</v>
      </c>
      <c r="H439" s="572"/>
      <c r="I439" s="572"/>
      <c r="J439" s="572"/>
      <c r="K439" s="623"/>
      <c r="L439" s="699"/>
      <c r="M439" s="700"/>
      <c r="N439" s="700"/>
      <c r="O439" s="700"/>
      <c r="P439" s="700"/>
      <c r="Q439" s="701"/>
      <c r="R439" s="625" t="s">
        <v>69</v>
      </c>
      <c r="S439" s="626"/>
      <c r="T439" s="626"/>
      <c r="U439" s="626"/>
      <c r="V439" s="627"/>
      <c r="W439" s="510" t="s">
        <v>74</v>
      </c>
      <c r="X439" s="511"/>
      <c r="Y439" s="600"/>
      <c r="Z439" s="600"/>
      <c r="AA439" s="600"/>
      <c r="AB439" s="600"/>
      <c r="AC439" s="600"/>
      <c r="AD439" s="600"/>
      <c r="AE439" s="600"/>
      <c r="AF439" s="600"/>
      <c r="AG439" s="600"/>
      <c r="AH439" s="600"/>
      <c r="AI439" s="600"/>
      <c r="AJ439" s="600"/>
      <c r="AK439" s="600"/>
      <c r="AL439" s="714"/>
      <c r="AM439" s="511" t="s">
        <v>74</v>
      </c>
      <c r="AN439" s="511"/>
      <c r="AO439" s="120" t="s">
        <v>726</v>
      </c>
      <c r="AP439" s="120"/>
      <c r="AQ439" s="120"/>
      <c r="AR439" s="120"/>
      <c r="AS439" s="120"/>
      <c r="AT439" s="120"/>
      <c r="AU439" s="120"/>
      <c r="AV439" s="120"/>
      <c r="AW439" s="120"/>
      <c r="AX439" s="120"/>
      <c r="AY439" s="120"/>
      <c r="AZ439" s="120"/>
      <c r="BA439" s="120"/>
      <c r="BB439" s="120"/>
      <c r="BC439" s="120"/>
      <c r="BD439" s="120"/>
      <c r="BE439" s="120"/>
      <c r="BF439" s="120"/>
      <c r="BG439" s="120"/>
      <c r="BH439" s="126"/>
      <c r="BI439" s="122"/>
      <c r="BJ439" s="120"/>
      <c r="BK439" s="120"/>
      <c r="BL439" s="120"/>
      <c r="BM439" s="120"/>
      <c r="BN439" s="126"/>
      <c r="BO439" s="505" t="s">
        <v>130</v>
      </c>
      <c r="BP439" s="506"/>
      <c r="BQ439" s="506"/>
      <c r="BR439" s="506"/>
      <c r="BS439" s="505" t="s">
        <v>130</v>
      </c>
      <c r="BT439" s="506"/>
      <c r="BU439" s="506"/>
      <c r="BV439" s="507"/>
    </row>
    <row r="440" spans="2:74" ht="15.75" customHeight="1">
      <c r="B440" s="707"/>
      <c r="C440" s="708"/>
      <c r="D440" s="708"/>
      <c r="E440" s="708"/>
      <c r="F440" s="709"/>
      <c r="G440" s="571"/>
      <c r="H440" s="572"/>
      <c r="I440" s="572"/>
      <c r="J440" s="572"/>
      <c r="K440" s="623"/>
      <c r="L440" s="699"/>
      <c r="M440" s="700"/>
      <c r="N440" s="700"/>
      <c r="O440" s="700"/>
      <c r="P440" s="700"/>
      <c r="Q440" s="701"/>
      <c r="R440" s="122"/>
      <c r="S440" s="120"/>
      <c r="T440" s="120"/>
      <c r="U440" s="120"/>
      <c r="V440" s="126"/>
      <c r="W440" s="510" t="s">
        <v>74</v>
      </c>
      <c r="X440" s="511"/>
      <c r="Y440" s="600"/>
      <c r="Z440" s="600"/>
      <c r="AA440" s="600"/>
      <c r="AB440" s="600"/>
      <c r="AC440" s="600"/>
      <c r="AD440" s="600"/>
      <c r="AE440" s="600"/>
      <c r="AF440" s="600"/>
      <c r="AG440" s="600"/>
      <c r="AH440" s="600"/>
      <c r="AI440" s="600"/>
      <c r="AJ440" s="600"/>
      <c r="AK440" s="600"/>
      <c r="AL440" s="714"/>
      <c r="AM440" s="511" t="s">
        <v>74</v>
      </c>
      <c r="AN440" s="511"/>
      <c r="AO440" s="120" t="s">
        <v>727</v>
      </c>
      <c r="AP440" s="120"/>
      <c r="AQ440" s="120"/>
      <c r="AR440" s="120"/>
      <c r="AS440" s="120"/>
      <c r="AT440" s="120"/>
      <c r="AU440" s="120"/>
      <c r="AV440" s="120"/>
      <c r="AW440" s="120"/>
      <c r="AX440" s="120"/>
      <c r="AY440" s="120"/>
      <c r="AZ440" s="120"/>
      <c r="BA440" s="120"/>
      <c r="BB440" s="120"/>
      <c r="BC440" s="120"/>
      <c r="BD440" s="120"/>
      <c r="BE440" s="120"/>
      <c r="BF440" s="120"/>
      <c r="BG440" s="120"/>
      <c r="BH440" s="126"/>
      <c r="BI440" s="122"/>
      <c r="BJ440" s="120"/>
      <c r="BK440" s="120"/>
      <c r="BL440" s="120"/>
      <c r="BM440" s="120"/>
      <c r="BN440" s="126"/>
      <c r="BO440" s="170"/>
      <c r="BP440" s="112"/>
      <c r="BQ440" s="112"/>
      <c r="BR440" s="112"/>
      <c r="BS440" s="170"/>
      <c r="BT440" s="112"/>
      <c r="BU440" s="112"/>
      <c r="BV440" s="199"/>
    </row>
    <row r="441" spans="2:74" ht="15.75" customHeight="1">
      <c r="B441" s="707"/>
      <c r="C441" s="708"/>
      <c r="D441" s="708"/>
      <c r="E441" s="708"/>
      <c r="F441" s="709"/>
      <c r="G441" s="571"/>
      <c r="H441" s="572"/>
      <c r="I441" s="572"/>
      <c r="J441" s="572"/>
      <c r="K441" s="623"/>
      <c r="L441" s="699"/>
      <c r="M441" s="700"/>
      <c r="N441" s="700"/>
      <c r="O441" s="700"/>
      <c r="P441" s="700"/>
      <c r="Q441" s="701"/>
      <c r="R441" s="122" t="s">
        <v>134</v>
      </c>
      <c r="S441" s="120"/>
      <c r="T441" s="120"/>
      <c r="U441" s="120"/>
      <c r="V441" s="126"/>
      <c r="W441" s="510" t="s">
        <v>74</v>
      </c>
      <c r="X441" s="511"/>
      <c r="Y441" s="531"/>
      <c r="Z441" s="531"/>
      <c r="AA441" s="531"/>
      <c r="AB441" s="531"/>
      <c r="AC441" s="531"/>
      <c r="AD441" s="531"/>
      <c r="AE441" s="531"/>
      <c r="AF441" s="531"/>
      <c r="AG441" s="531"/>
      <c r="AH441" s="531"/>
      <c r="AI441" s="531"/>
      <c r="AJ441" s="531"/>
      <c r="AK441" s="531"/>
      <c r="AL441" s="615"/>
      <c r="AM441" s="511" t="s">
        <v>74</v>
      </c>
      <c r="AN441" s="511"/>
      <c r="AO441" s="120" t="s">
        <v>728</v>
      </c>
      <c r="AP441" s="120"/>
      <c r="AQ441" s="120"/>
      <c r="AR441" s="120"/>
      <c r="AS441" s="120"/>
      <c r="AT441" s="120"/>
      <c r="AU441" s="120"/>
      <c r="AV441" s="120"/>
      <c r="AW441" s="120"/>
      <c r="AX441" s="120"/>
      <c r="AY441" s="120"/>
      <c r="AZ441" s="120"/>
      <c r="BA441" s="120"/>
      <c r="BB441" s="120"/>
      <c r="BC441" s="120"/>
      <c r="BD441" s="120"/>
      <c r="BE441" s="120"/>
      <c r="BF441" s="120"/>
      <c r="BG441" s="120"/>
      <c r="BH441" s="126"/>
      <c r="BI441" s="122"/>
      <c r="BJ441" s="120"/>
      <c r="BK441" s="120"/>
      <c r="BL441" s="120"/>
      <c r="BM441" s="120"/>
      <c r="BN441" s="126"/>
      <c r="BO441" s="170"/>
      <c r="BP441" s="112"/>
      <c r="BQ441" s="112"/>
      <c r="BR441" s="112"/>
      <c r="BS441" s="170"/>
      <c r="BT441" s="112"/>
      <c r="BU441" s="112"/>
      <c r="BV441" s="199"/>
    </row>
    <row r="442" spans="2:74" ht="15.75" customHeight="1">
      <c r="B442" s="707"/>
      <c r="C442" s="708"/>
      <c r="D442" s="708"/>
      <c r="E442" s="708"/>
      <c r="F442" s="709"/>
      <c r="G442" s="573"/>
      <c r="H442" s="574"/>
      <c r="I442" s="574"/>
      <c r="J442" s="574"/>
      <c r="K442" s="624"/>
      <c r="L442" s="702"/>
      <c r="M442" s="703"/>
      <c r="N442" s="703"/>
      <c r="O442" s="703"/>
      <c r="P442" s="703"/>
      <c r="Q442" s="704"/>
      <c r="R442" s="682" t="s">
        <v>69</v>
      </c>
      <c r="S442" s="683"/>
      <c r="T442" s="683"/>
      <c r="U442" s="683"/>
      <c r="V442" s="684"/>
      <c r="W442" s="508" t="s">
        <v>74</v>
      </c>
      <c r="X442" s="509"/>
      <c r="Y442" s="517"/>
      <c r="Z442" s="517"/>
      <c r="AA442" s="517"/>
      <c r="AB442" s="517"/>
      <c r="AC442" s="517"/>
      <c r="AD442" s="517"/>
      <c r="AE442" s="517"/>
      <c r="AF442" s="517"/>
      <c r="AG442" s="517"/>
      <c r="AH442" s="517"/>
      <c r="AI442" s="517"/>
      <c r="AJ442" s="517"/>
      <c r="AK442" s="517"/>
      <c r="AL442" s="518"/>
      <c r="AM442" s="509" t="s">
        <v>74</v>
      </c>
      <c r="AN442" s="509"/>
      <c r="AO442" s="121" t="s">
        <v>729</v>
      </c>
      <c r="AP442" s="121"/>
      <c r="AQ442" s="121"/>
      <c r="AR442" s="121"/>
      <c r="AS442" s="121"/>
      <c r="AT442" s="121"/>
      <c r="AU442" s="121"/>
      <c r="AV442" s="121"/>
      <c r="AW442" s="121"/>
      <c r="AX442" s="121"/>
      <c r="AY442" s="121"/>
      <c r="AZ442" s="121"/>
      <c r="BA442" s="121"/>
      <c r="BB442" s="121"/>
      <c r="BC442" s="121"/>
      <c r="BD442" s="121"/>
      <c r="BE442" s="121"/>
      <c r="BF442" s="121"/>
      <c r="BG442" s="121"/>
      <c r="BH442" s="127"/>
      <c r="BI442" s="124"/>
      <c r="BJ442" s="121"/>
      <c r="BK442" s="121"/>
      <c r="BL442" s="121"/>
      <c r="BM442" s="121"/>
      <c r="BN442" s="127"/>
      <c r="BO442" s="207"/>
      <c r="BP442" s="197"/>
      <c r="BQ442" s="197"/>
      <c r="BR442" s="197"/>
      <c r="BS442" s="207"/>
      <c r="BT442" s="197"/>
      <c r="BU442" s="197"/>
      <c r="BV442" s="198"/>
    </row>
    <row r="443" spans="2:74" ht="15.75" customHeight="1">
      <c r="B443" s="707"/>
      <c r="C443" s="708"/>
      <c r="D443" s="708"/>
      <c r="E443" s="708"/>
      <c r="F443" s="709"/>
      <c r="G443" s="115" t="s">
        <v>140</v>
      </c>
      <c r="H443" s="116"/>
      <c r="I443" s="116"/>
      <c r="J443" s="116"/>
      <c r="K443" s="125"/>
      <c r="L443" s="696" t="s">
        <v>137</v>
      </c>
      <c r="M443" s="697"/>
      <c r="N443" s="697"/>
      <c r="O443" s="697"/>
      <c r="P443" s="697"/>
      <c r="Q443" s="698"/>
      <c r="R443" s="123" t="s">
        <v>136</v>
      </c>
      <c r="S443" s="116"/>
      <c r="T443" s="116"/>
      <c r="U443" s="116"/>
      <c r="V443" s="125"/>
      <c r="W443" s="512" t="s">
        <v>74</v>
      </c>
      <c r="X443" s="513"/>
      <c r="Y443" s="599"/>
      <c r="Z443" s="599"/>
      <c r="AA443" s="599"/>
      <c r="AB443" s="599"/>
      <c r="AC443" s="599"/>
      <c r="AD443" s="599"/>
      <c r="AE443" s="599"/>
      <c r="AF443" s="599"/>
      <c r="AG443" s="599"/>
      <c r="AH443" s="600"/>
      <c r="AI443" s="600"/>
      <c r="AJ443" s="600"/>
      <c r="AK443" s="600"/>
      <c r="AL443" s="714"/>
      <c r="AM443" s="511" t="s">
        <v>74</v>
      </c>
      <c r="AN443" s="511"/>
      <c r="AO443" s="120" t="s">
        <v>725</v>
      </c>
      <c r="AP443" s="120"/>
      <c r="AQ443" s="120"/>
      <c r="AR443" s="120"/>
      <c r="AS443" s="120"/>
      <c r="AT443" s="120"/>
      <c r="AU443" s="116"/>
      <c r="AV443" s="116"/>
      <c r="AW443" s="116"/>
      <c r="AX443" s="116"/>
      <c r="AY443" s="116"/>
      <c r="AZ443" s="116"/>
      <c r="BA443" s="116"/>
      <c r="BB443" s="116"/>
      <c r="BC443" s="116"/>
      <c r="BD443" s="116"/>
      <c r="BE443" s="116"/>
      <c r="BF443" s="116"/>
      <c r="BG443" s="116"/>
      <c r="BH443" s="125"/>
      <c r="BI443" s="499" t="s">
        <v>434</v>
      </c>
      <c r="BJ443" s="500"/>
      <c r="BK443" s="611"/>
      <c r="BL443" s="611"/>
      <c r="BM443" s="500"/>
      <c r="BN443" s="501"/>
      <c r="BO443" s="502" t="s">
        <v>129</v>
      </c>
      <c r="BP443" s="503"/>
      <c r="BQ443" s="503"/>
      <c r="BR443" s="504"/>
      <c r="BS443" s="502" t="s">
        <v>129</v>
      </c>
      <c r="BT443" s="503"/>
      <c r="BU443" s="503"/>
      <c r="BV443" s="504"/>
    </row>
    <row r="444" spans="2:74" ht="15.75" customHeight="1">
      <c r="B444" s="707"/>
      <c r="C444" s="708"/>
      <c r="D444" s="708"/>
      <c r="E444" s="708"/>
      <c r="F444" s="709"/>
      <c r="G444" s="571" t="s">
        <v>139</v>
      </c>
      <c r="H444" s="572"/>
      <c r="I444" s="572"/>
      <c r="J444" s="572"/>
      <c r="K444" s="623"/>
      <c r="L444" s="699"/>
      <c r="M444" s="700"/>
      <c r="N444" s="700"/>
      <c r="O444" s="700"/>
      <c r="P444" s="700"/>
      <c r="Q444" s="701"/>
      <c r="R444" s="625" t="s">
        <v>69</v>
      </c>
      <c r="S444" s="626"/>
      <c r="T444" s="626"/>
      <c r="U444" s="626"/>
      <c r="V444" s="627"/>
      <c r="W444" s="510" t="s">
        <v>74</v>
      </c>
      <c r="X444" s="511"/>
      <c r="Y444" s="600"/>
      <c r="Z444" s="600"/>
      <c r="AA444" s="600"/>
      <c r="AB444" s="600"/>
      <c r="AC444" s="600"/>
      <c r="AD444" s="600"/>
      <c r="AE444" s="600"/>
      <c r="AF444" s="600"/>
      <c r="AG444" s="600"/>
      <c r="AH444" s="600"/>
      <c r="AI444" s="600"/>
      <c r="AJ444" s="600"/>
      <c r="AK444" s="600"/>
      <c r="AL444" s="714"/>
      <c r="AM444" s="511" t="s">
        <v>74</v>
      </c>
      <c r="AN444" s="511"/>
      <c r="AO444" s="120" t="s">
        <v>726</v>
      </c>
      <c r="AP444" s="120"/>
      <c r="AQ444" s="120"/>
      <c r="AR444" s="120"/>
      <c r="AS444" s="120"/>
      <c r="AT444" s="120"/>
      <c r="AU444" s="120"/>
      <c r="AV444" s="120"/>
      <c r="AW444" s="120"/>
      <c r="AX444" s="120"/>
      <c r="AY444" s="120"/>
      <c r="AZ444" s="120"/>
      <c r="BA444" s="120"/>
      <c r="BB444" s="120"/>
      <c r="BC444" s="120"/>
      <c r="BD444" s="120"/>
      <c r="BE444" s="120"/>
      <c r="BF444" s="120"/>
      <c r="BG444" s="120"/>
      <c r="BH444" s="126"/>
      <c r="BI444" s="120"/>
      <c r="BJ444" s="120"/>
      <c r="BK444" s="120"/>
      <c r="BL444" s="120"/>
      <c r="BM444" s="120"/>
      <c r="BN444" s="120"/>
      <c r="BO444" s="505" t="s">
        <v>130</v>
      </c>
      <c r="BP444" s="506"/>
      <c r="BQ444" s="506"/>
      <c r="BR444" s="506"/>
      <c r="BS444" s="505" t="s">
        <v>130</v>
      </c>
      <c r="BT444" s="506"/>
      <c r="BU444" s="506"/>
      <c r="BV444" s="507"/>
    </row>
    <row r="445" spans="2:74" ht="15.75" customHeight="1">
      <c r="B445" s="707"/>
      <c r="C445" s="708"/>
      <c r="D445" s="708"/>
      <c r="E445" s="708"/>
      <c r="F445" s="709"/>
      <c r="G445" s="571"/>
      <c r="H445" s="572"/>
      <c r="I445" s="572"/>
      <c r="J445" s="572"/>
      <c r="K445" s="623"/>
      <c r="L445" s="699"/>
      <c r="M445" s="700"/>
      <c r="N445" s="700"/>
      <c r="O445" s="700"/>
      <c r="P445" s="700"/>
      <c r="Q445" s="701"/>
      <c r="R445" s="122"/>
      <c r="S445" s="120"/>
      <c r="T445" s="120"/>
      <c r="U445" s="120"/>
      <c r="V445" s="126"/>
      <c r="W445" s="510" t="s">
        <v>74</v>
      </c>
      <c r="X445" s="511"/>
      <c r="Y445" s="600"/>
      <c r="Z445" s="600"/>
      <c r="AA445" s="600"/>
      <c r="AB445" s="600"/>
      <c r="AC445" s="600"/>
      <c r="AD445" s="600"/>
      <c r="AE445" s="600"/>
      <c r="AF445" s="600"/>
      <c r="AG445" s="600"/>
      <c r="AH445" s="600"/>
      <c r="AI445" s="600"/>
      <c r="AJ445" s="600"/>
      <c r="AK445" s="600"/>
      <c r="AL445" s="714"/>
      <c r="AM445" s="511" t="s">
        <v>74</v>
      </c>
      <c r="AN445" s="511"/>
      <c r="AO445" s="120" t="s">
        <v>727</v>
      </c>
      <c r="AP445" s="120"/>
      <c r="AQ445" s="120"/>
      <c r="AR445" s="120"/>
      <c r="AS445" s="120"/>
      <c r="AT445" s="120"/>
      <c r="AU445" s="120"/>
      <c r="AV445" s="120"/>
      <c r="AW445" s="120"/>
      <c r="AX445" s="120"/>
      <c r="AY445" s="120"/>
      <c r="AZ445" s="120"/>
      <c r="BA445" s="120"/>
      <c r="BB445" s="120"/>
      <c r="BC445" s="120"/>
      <c r="BD445" s="120"/>
      <c r="BE445" s="120"/>
      <c r="BF445" s="120"/>
      <c r="BG445" s="120"/>
      <c r="BH445" s="126"/>
      <c r="BI445" s="120"/>
      <c r="BJ445" s="120"/>
      <c r="BK445" s="120"/>
      <c r="BL445" s="120"/>
      <c r="BM445" s="120"/>
      <c r="BN445" s="120"/>
      <c r="BO445" s="170"/>
      <c r="BP445" s="112"/>
      <c r="BQ445" s="112"/>
      <c r="BR445" s="112"/>
      <c r="BS445" s="170"/>
      <c r="BT445" s="112"/>
      <c r="BU445" s="112"/>
      <c r="BV445" s="199"/>
    </row>
    <row r="446" spans="2:74" ht="15.75" customHeight="1">
      <c r="B446" s="707"/>
      <c r="C446" s="708"/>
      <c r="D446" s="708"/>
      <c r="E446" s="708"/>
      <c r="F446" s="709"/>
      <c r="G446" s="571"/>
      <c r="H446" s="572"/>
      <c r="I446" s="572"/>
      <c r="J446" s="572"/>
      <c r="K446" s="623"/>
      <c r="L446" s="699"/>
      <c r="M446" s="700"/>
      <c r="N446" s="700"/>
      <c r="O446" s="700"/>
      <c r="P446" s="700"/>
      <c r="Q446" s="701"/>
      <c r="R446" s="122" t="s">
        <v>134</v>
      </c>
      <c r="S446" s="120"/>
      <c r="T446" s="120"/>
      <c r="U446" s="120"/>
      <c r="V446" s="126"/>
      <c r="W446" s="510" t="s">
        <v>74</v>
      </c>
      <c r="X446" s="511"/>
      <c r="Y446" s="531"/>
      <c r="Z446" s="531"/>
      <c r="AA446" s="531"/>
      <c r="AB446" s="531"/>
      <c r="AC446" s="531"/>
      <c r="AD446" s="531"/>
      <c r="AE446" s="531"/>
      <c r="AF446" s="531"/>
      <c r="AG446" s="531"/>
      <c r="AH446" s="531"/>
      <c r="AI446" s="531"/>
      <c r="AJ446" s="531"/>
      <c r="AK446" s="531"/>
      <c r="AL446" s="615"/>
      <c r="AM446" s="511" t="s">
        <v>74</v>
      </c>
      <c r="AN446" s="511"/>
      <c r="AO446" s="531"/>
      <c r="AP446" s="531"/>
      <c r="AQ446" s="531"/>
      <c r="AR446" s="531"/>
      <c r="AS446" s="531"/>
      <c r="AT446" s="531"/>
      <c r="AU446" s="531"/>
      <c r="AV446" s="531"/>
      <c r="AW446" s="531"/>
      <c r="AX446" s="531"/>
      <c r="AY446" s="531"/>
      <c r="AZ446" s="531"/>
      <c r="BA446" s="531"/>
      <c r="BB446" s="531"/>
      <c r="BC446" s="531"/>
      <c r="BD446" s="531"/>
      <c r="BE446" s="531"/>
      <c r="BF446" s="531"/>
      <c r="BG446" s="531"/>
      <c r="BH446" s="615"/>
      <c r="BI446" s="122"/>
      <c r="BJ446" s="120"/>
      <c r="BK446" s="120"/>
      <c r="BL446" s="120"/>
      <c r="BM446" s="120"/>
      <c r="BN446" s="126"/>
      <c r="BO446" s="170"/>
      <c r="BP446" s="112"/>
      <c r="BQ446" s="112"/>
      <c r="BR446" s="112"/>
      <c r="BS446" s="170"/>
      <c r="BT446" s="112"/>
      <c r="BU446" s="112"/>
      <c r="BV446" s="199"/>
    </row>
    <row r="447" spans="2:74" ht="15.75" customHeight="1">
      <c r="B447" s="707"/>
      <c r="C447" s="708"/>
      <c r="D447" s="708"/>
      <c r="E447" s="708"/>
      <c r="F447" s="709"/>
      <c r="G447" s="573"/>
      <c r="H447" s="574"/>
      <c r="I447" s="574"/>
      <c r="J447" s="574"/>
      <c r="K447" s="624"/>
      <c r="L447" s="702"/>
      <c r="M447" s="703"/>
      <c r="N447" s="703"/>
      <c r="O447" s="703"/>
      <c r="P447" s="703"/>
      <c r="Q447" s="704"/>
      <c r="R447" s="682" t="s">
        <v>69</v>
      </c>
      <c r="S447" s="683"/>
      <c r="T447" s="683"/>
      <c r="U447" s="683"/>
      <c r="V447" s="684"/>
      <c r="W447" s="508" t="s">
        <v>74</v>
      </c>
      <c r="X447" s="509"/>
      <c r="Y447" s="517"/>
      <c r="Z447" s="517"/>
      <c r="AA447" s="517"/>
      <c r="AB447" s="517"/>
      <c r="AC447" s="517"/>
      <c r="AD447" s="517"/>
      <c r="AE447" s="517"/>
      <c r="AF447" s="517"/>
      <c r="AG447" s="517"/>
      <c r="AH447" s="517"/>
      <c r="AI447" s="517"/>
      <c r="AJ447" s="517"/>
      <c r="AK447" s="517"/>
      <c r="AL447" s="518"/>
      <c r="AM447" s="509" t="s">
        <v>74</v>
      </c>
      <c r="AN447" s="509"/>
      <c r="AO447" s="517"/>
      <c r="AP447" s="517"/>
      <c r="AQ447" s="517"/>
      <c r="AR447" s="517"/>
      <c r="AS447" s="517"/>
      <c r="AT447" s="517"/>
      <c r="AU447" s="517"/>
      <c r="AV447" s="517"/>
      <c r="AW447" s="517"/>
      <c r="AX447" s="517"/>
      <c r="AY447" s="517"/>
      <c r="AZ447" s="517"/>
      <c r="BA447" s="517"/>
      <c r="BB447" s="517"/>
      <c r="BC447" s="517"/>
      <c r="BD447" s="517"/>
      <c r="BE447" s="517"/>
      <c r="BF447" s="517"/>
      <c r="BG447" s="517"/>
      <c r="BH447" s="518"/>
      <c r="BI447" s="124"/>
      <c r="BJ447" s="121"/>
      <c r="BK447" s="121"/>
      <c r="BL447" s="121"/>
      <c r="BM447" s="121"/>
      <c r="BN447" s="127"/>
      <c r="BO447" s="207"/>
      <c r="BP447" s="197"/>
      <c r="BQ447" s="197"/>
      <c r="BR447" s="197"/>
      <c r="BS447" s="207"/>
      <c r="BT447" s="197"/>
      <c r="BU447" s="197"/>
      <c r="BV447" s="198"/>
    </row>
    <row r="448" spans="2:74" ht="15.75" customHeight="1">
      <c r="B448" s="707"/>
      <c r="C448" s="708"/>
      <c r="D448" s="708"/>
      <c r="E448" s="708"/>
      <c r="F448" s="709"/>
      <c r="G448" s="115" t="s">
        <v>138</v>
      </c>
      <c r="H448" s="116"/>
      <c r="I448" s="116"/>
      <c r="J448" s="116"/>
      <c r="K448" s="125"/>
      <c r="L448" s="696" t="s">
        <v>137</v>
      </c>
      <c r="M448" s="697"/>
      <c r="N448" s="697"/>
      <c r="O448" s="697"/>
      <c r="P448" s="697"/>
      <c r="Q448" s="698"/>
      <c r="R448" s="123" t="s">
        <v>136</v>
      </c>
      <c r="S448" s="116"/>
      <c r="T448" s="116"/>
      <c r="U448" s="116"/>
      <c r="V448" s="125"/>
      <c r="W448" s="512" t="s">
        <v>74</v>
      </c>
      <c r="X448" s="513"/>
      <c r="Y448" s="599"/>
      <c r="Z448" s="599"/>
      <c r="AA448" s="599"/>
      <c r="AB448" s="599"/>
      <c r="AC448" s="599"/>
      <c r="AD448" s="599"/>
      <c r="AE448" s="599"/>
      <c r="AF448" s="599"/>
      <c r="AG448" s="599"/>
      <c r="AH448" s="600"/>
      <c r="AI448" s="600"/>
      <c r="AJ448" s="600"/>
      <c r="AK448" s="600"/>
      <c r="AL448" s="714"/>
      <c r="AM448" s="513" t="s">
        <v>74</v>
      </c>
      <c r="AN448" s="513"/>
      <c r="AO448" s="116" t="s">
        <v>725</v>
      </c>
      <c r="AP448" s="116"/>
      <c r="AQ448" s="116"/>
      <c r="AR448" s="116"/>
      <c r="AS448" s="116"/>
      <c r="AT448" s="116"/>
      <c r="AU448" s="116"/>
      <c r="AV448" s="116"/>
      <c r="AW448" s="116"/>
      <c r="AX448" s="116"/>
      <c r="AY448" s="116"/>
      <c r="AZ448" s="116"/>
      <c r="BA448" s="116"/>
      <c r="BB448" s="116"/>
      <c r="BC448" s="116"/>
      <c r="BD448" s="116"/>
      <c r="BE448" s="116"/>
      <c r="BF448" s="116"/>
      <c r="BG448" s="116"/>
      <c r="BH448" s="125"/>
      <c r="BI448" s="611" t="s">
        <v>434</v>
      </c>
      <c r="BJ448" s="611"/>
      <c r="BK448" s="500"/>
      <c r="BL448" s="500"/>
      <c r="BM448" s="500"/>
      <c r="BN448" s="501"/>
      <c r="BO448" s="502" t="s">
        <v>129</v>
      </c>
      <c r="BP448" s="503"/>
      <c r="BQ448" s="503"/>
      <c r="BR448" s="504"/>
      <c r="BS448" s="502" t="s">
        <v>129</v>
      </c>
      <c r="BT448" s="503"/>
      <c r="BU448" s="503"/>
      <c r="BV448" s="504"/>
    </row>
    <row r="449" spans="2:74" ht="15.75" customHeight="1">
      <c r="B449" s="707"/>
      <c r="C449" s="708"/>
      <c r="D449" s="708"/>
      <c r="E449" s="708"/>
      <c r="F449" s="709"/>
      <c r="G449" s="571" t="s">
        <v>135</v>
      </c>
      <c r="H449" s="572"/>
      <c r="I449" s="572"/>
      <c r="J449" s="572"/>
      <c r="K449" s="623"/>
      <c r="L449" s="699"/>
      <c r="M449" s="700"/>
      <c r="N449" s="700"/>
      <c r="O449" s="700"/>
      <c r="P449" s="700"/>
      <c r="Q449" s="701"/>
      <c r="R449" s="625" t="s">
        <v>69</v>
      </c>
      <c r="S449" s="626"/>
      <c r="T449" s="626"/>
      <c r="U449" s="626"/>
      <c r="V449" s="627"/>
      <c r="W449" s="510" t="s">
        <v>74</v>
      </c>
      <c r="X449" s="511"/>
      <c r="Y449" s="600"/>
      <c r="Z449" s="600"/>
      <c r="AA449" s="600"/>
      <c r="AB449" s="600"/>
      <c r="AC449" s="600"/>
      <c r="AD449" s="600"/>
      <c r="AE449" s="600"/>
      <c r="AF449" s="600"/>
      <c r="AG449" s="600"/>
      <c r="AH449" s="600"/>
      <c r="AI449" s="600"/>
      <c r="AJ449" s="600"/>
      <c r="AK449" s="600"/>
      <c r="AL449" s="714"/>
      <c r="AM449" s="511" t="s">
        <v>74</v>
      </c>
      <c r="AN449" s="511"/>
      <c r="AO449" s="120" t="s">
        <v>726</v>
      </c>
      <c r="AP449" s="120"/>
      <c r="AQ449" s="120"/>
      <c r="AR449" s="120"/>
      <c r="AS449" s="120"/>
      <c r="AT449" s="120"/>
      <c r="AU449" s="120"/>
      <c r="AV449" s="120"/>
      <c r="AW449" s="120"/>
      <c r="AX449" s="120"/>
      <c r="AY449" s="120"/>
      <c r="AZ449" s="120"/>
      <c r="BA449" s="120"/>
      <c r="BB449" s="120"/>
      <c r="BC449" s="120"/>
      <c r="BD449" s="120"/>
      <c r="BE449" s="120"/>
      <c r="BF449" s="120"/>
      <c r="BG449" s="120"/>
      <c r="BH449" s="126"/>
      <c r="BI449" s="122"/>
      <c r="BJ449" s="120"/>
      <c r="BK449" s="120"/>
      <c r="BL449" s="120"/>
      <c r="BM449" s="120"/>
      <c r="BN449" s="126"/>
      <c r="BO449" s="505" t="s">
        <v>130</v>
      </c>
      <c r="BP449" s="506"/>
      <c r="BQ449" s="506"/>
      <c r="BR449" s="506"/>
      <c r="BS449" s="505" t="s">
        <v>130</v>
      </c>
      <c r="BT449" s="506"/>
      <c r="BU449" s="506"/>
      <c r="BV449" s="507"/>
    </row>
    <row r="450" spans="2:74" ht="15.75" customHeight="1">
      <c r="B450" s="707"/>
      <c r="C450" s="708"/>
      <c r="D450" s="708"/>
      <c r="E450" s="708"/>
      <c r="F450" s="709"/>
      <c r="G450" s="571"/>
      <c r="H450" s="572"/>
      <c r="I450" s="572"/>
      <c r="J450" s="572"/>
      <c r="K450" s="623"/>
      <c r="L450" s="699"/>
      <c r="M450" s="700"/>
      <c r="N450" s="700"/>
      <c r="O450" s="700"/>
      <c r="P450" s="700"/>
      <c r="Q450" s="701"/>
      <c r="R450" s="122"/>
      <c r="S450" s="120"/>
      <c r="T450" s="120"/>
      <c r="U450" s="120"/>
      <c r="V450" s="126"/>
      <c r="W450" s="510" t="s">
        <v>74</v>
      </c>
      <c r="X450" s="511"/>
      <c r="Y450" s="600"/>
      <c r="Z450" s="600"/>
      <c r="AA450" s="600"/>
      <c r="AB450" s="600"/>
      <c r="AC450" s="600"/>
      <c r="AD450" s="600"/>
      <c r="AE450" s="600"/>
      <c r="AF450" s="600"/>
      <c r="AG450" s="600"/>
      <c r="AH450" s="600"/>
      <c r="AI450" s="600"/>
      <c r="AJ450" s="600"/>
      <c r="AK450" s="600"/>
      <c r="AL450" s="714"/>
      <c r="AM450" s="511" t="s">
        <v>74</v>
      </c>
      <c r="AN450" s="511"/>
      <c r="AO450" s="120" t="s">
        <v>727</v>
      </c>
      <c r="AP450" s="120"/>
      <c r="AQ450" s="120"/>
      <c r="AR450" s="120"/>
      <c r="AS450" s="120"/>
      <c r="AT450" s="120"/>
      <c r="AU450" s="120"/>
      <c r="AV450" s="120"/>
      <c r="AW450" s="120"/>
      <c r="AX450" s="120"/>
      <c r="AY450" s="120"/>
      <c r="AZ450" s="120"/>
      <c r="BA450" s="120"/>
      <c r="BB450" s="120"/>
      <c r="BC450" s="120"/>
      <c r="BD450" s="120"/>
      <c r="BE450" s="120"/>
      <c r="BF450" s="120"/>
      <c r="BG450" s="120"/>
      <c r="BH450" s="126"/>
      <c r="BI450" s="120"/>
      <c r="BJ450" s="120"/>
      <c r="BK450" s="120"/>
      <c r="BL450" s="120"/>
      <c r="BM450" s="120"/>
      <c r="BN450" s="120"/>
      <c r="BO450" s="170"/>
      <c r="BP450" s="112"/>
      <c r="BQ450" s="112"/>
      <c r="BR450" s="112"/>
      <c r="BS450" s="170"/>
      <c r="BT450" s="112"/>
      <c r="BU450" s="112"/>
      <c r="BV450" s="199"/>
    </row>
    <row r="451" spans="2:74" ht="15.75" customHeight="1">
      <c r="B451" s="707"/>
      <c r="C451" s="708"/>
      <c r="D451" s="708"/>
      <c r="E451" s="708"/>
      <c r="F451" s="709"/>
      <c r="G451" s="571"/>
      <c r="H451" s="572"/>
      <c r="I451" s="572"/>
      <c r="J451" s="572"/>
      <c r="K451" s="623"/>
      <c r="L451" s="699"/>
      <c r="M451" s="700"/>
      <c r="N451" s="700"/>
      <c r="O451" s="700"/>
      <c r="P451" s="700"/>
      <c r="Q451" s="701"/>
      <c r="R451" s="122" t="s">
        <v>134</v>
      </c>
      <c r="S451" s="120"/>
      <c r="T451" s="120"/>
      <c r="U451" s="120"/>
      <c r="V451" s="126"/>
      <c r="W451" s="510" t="s">
        <v>74</v>
      </c>
      <c r="X451" s="511"/>
      <c r="Y451" s="531"/>
      <c r="Z451" s="531"/>
      <c r="AA451" s="531"/>
      <c r="AB451" s="531"/>
      <c r="AC451" s="531"/>
      <c r="AD451" s="531"/>
      <c r="AE451" s="531"/>
      <c r="AF451" s="531"/>
      <c r="AG451" s="531"/>
      <c r="AH451" s="531"/>
      <c r="AI451" s="531"/>
      <c r="AJ451" s="531"/>
      <c r="AK451" s="531"/>
      <c r="AL451" s="615"/>
      <c r="AM451" s="511" t="s">
        <v>74</v>
      </c>
      <c r="AN451" s="511"/>
      <c r="AO451" s="531"/>
      <c r="AP451" s="531"/>
      <c r="AQ451" s="531"/>
      <c r="AR451" s="531"/>
      <c r="AS451" s="531"/>
      <c r="AT451" s="531"/>
      <c r="AU451" s="531"/>
      <c r="AV451" s="531"/>
      <c r="AW451" s="531"/>
      <c r="AX451" s="531"/>
      <c r="AY451" s="531"/>
      <c r="AZ451" s="531"/>
      <c r="BA451" s="531"/>
      <c r="BB451" s="531"/>
      <c r="BC451" s="531"/>
      <c r="BD451" s="531"/>
      <c r="BE451" s="531"/>
      <c r="BF451" s="531"/>
      <c r="BG451" s="531"/>
      <c r="BH451" s="615"/>
      <c r="BI451" s="122"/>
      <c r="BJ451" s="120"/>
      <c r="BK451" s="120"/>
      <c r="BL451" s="120"/>
      <c r="BM451" s="120"/>
      <c r="BN451" s="126"/>
      <c r="BO451" s="170"/>
      <c r="BP451" s="112"/>
      <c r="BQ451" s="112"/>
      <c r="BR451" s="112"/>
      <c r="BS451" s="170"/>
      <c r="BT451" s="112"/>
      <c r="BU451" s="112"/>
      <c r="BV451" s="199"/>
    </row>
    <row r="452" spans="2:74" ht="15.75" customHeight="1">
      <c r="B452" s="707"/>
      <c r="C452" s="708"/>
      <c r="D452" s="708"/>
      <c r="E452" s="708"/>
      <c r="F452" s="709"/>
      <c r="G452" s="573"/>
      <c r="H452" s="574"/>
      <c r="I452" s="574"/>
      <c r="J452" s="574"/>
      <c r="K452" s="624"/>
      <c r="L452" s="702"/>
      <c r="M452" s="703"/>
      <c r="N452" s="703"/>
      <c r="O452" s="703"/>
      <c r="P452" s="703"/>
      <c r="Q452" s="704"/>
      <c r="R452" s="682" t="s">
        <v>69</v>
      </c>
      <c r="S452" s="683"/>
      <c r="T452" s="683"/>
      <c r="U452" s="683"/>
      <c r="V452" s="684"/>
      <c r="W452" s="508" t="s">
        <v>74</v>
      </c>
      <c r="X452" s="509"/>
      <c r="Y452" s="517"/>
      <c r="Z452" s="517"/>
      <c r="AA452" s="517"/>
      <c r="AB452" s="517"/>
      <c r="AC452" s="517"/>
      <c r="AD452" s="517"/>
      <c r="AE452" s="517"/>
      <c r="AF452" s="517"/>
      <c r="AG452" s="517"/>
      <c r="AH452" s="517"/>
      <c r="AI452" s="517"/>
      <c r="AJ452" s="517"/>
      <c r="AK452" s="517"/>
      <c r="AL452" s="518"/>
      <c r="AM452" s="509" t="s">
        <v>74</v>
      </c>
      <c r="AN452" s="509"/>
      <c r="AO452" s="517"/>
      <c r="AP452" s="517"/>
      <c r="AQ452" s="517"/>
      <c r="AR452" s="517"/>
      <c r="AS452" s="517"/>
      <c r="AT452" s="517"/>
      <c r="AU452" s="517"/>
      <c r="AV452" s="517"/>
      <c r="AW452" s="517"/>
      <c r="AX452" s="517"/>
      <c r="AY452" s="517"/>
      <c r="AZ452" s="517"/>
      <c r="BA452" s="517"/>
      <c r="BB452" s="517"/>
      <c r="BC452" s="517"/>
      <c r="BD452" s="517"/>
      <c r="BE452" s="517"/>
      <c r="BF452" s="517"/>
      <c r="BG452" s="517"/>
      <c r="BH452" s="518"/>
      <c r="BI452" s="124"/>
      <c r="BJ452" s="121"/>
      <c r="BK452" s="121"/>
      <c r="BL452" s="121"/>
      <c r="BM452" s="121"/>
      <c r="BN452" s="127"/>
      <c r="BO452" s="207"/>
      <c r="BP452" s="197"/>
      <c r="BQ452" s="197"/>
      <c r="BR452" s="197"/>
      <c r="BS452" s="207"/>
      <c r="BT452" s="197"/>
      <c r="BU452" s="197"/>
      <c r="BV452" s="198"/>
    </row>
    <row r="453" spans="2:74" ht="13.5" customHeight="1">
      <c r="B453" s="707"/>
      <c r="C453" s="708"/>
      <c r="D453" s="708"/>
      <c r="E453" s="708"/>
      <c r="F453" s="709"/>
      <c r="G453" s="169" t="s">
        <v>138</v>
      </c>
      <c r="H453" s="433"/>
      <c r="I453" s="433"/>
      <c r="J453" s="433"/>
      <c r="K453" s="434"/>
      <c r="L453" s="622" t="s">
        <v>220</v>
      </c>
      <c r="M453" s="622"/>
      <c r="N453" s="622"/>
      <c r="O453" s="622"/>
      <c r="P453" s="622"/>
      <c r="Q453" s="622"/>
      <c r="R453" s="123" t="s">
        <v>136</v>
      </c>
      <c r="S453" s="116"/>
      <c r="T453" s="116"/>
      <c r="U453" s="116"/>
      <c r="V453" s="125"/>
      <c r="W453" s="512" t="s">
        <v>74</v>
      </c>
      <c r="X453" s="513"/>
      <c r="Y453" s="599"/>
      <c r="Z453" s="599"/>
      <c r="AA453" s="599"/>
      <c r="AB453" s="599"/>
      <c r="AC453" s="599"/>
      <c r="AD453" s="599"/>
      <c r="AE453" s="599"/>
      <c r="AF453" s="599"/>
      <c r="AG453" s="599"/>
      <c r="AH453" s="600"/>
      <c r="AI453" s="600"/>
      <c r="AJ453" s="600"/>
      <c r="AK453" s="600"/>
      <c r="AL453" s="714"/>
      <c r="AM453" s="512" t="s">
        <v>74</v>
      </c>
      <c r="AN453" s="513"/>
      <c r="AO453" s="116" t="s">
        <v>219</v>
      </c>
      <c r="AP453" s="116"/>
      <c r="AQ453" s="116"/>
      <c r="AR453" s="116"/>
      <c r="AS453" s="116"/>
      <c r="AT453" s="116"/>
      <c r="AU453" s="116"/>
      <c r="AV453" s="116"/>
      <c r="AW453" s="116"/>
      <c r="AX453" s="116"/>
      <c r="AY453" s="116"/>
      <c r="AZ453" s="116"/>
      <c r="BA453" s="116"/>
      <c r="BB453" s="116"/>
      <c r="BC453" s="116"/>
      <c r="BD453" s="116"/>
      <c r="BE453" s="116"/>
      <c r="BF453" s="116"/>
      <c r="BG453" s="116"/>
      <c r="BH453" s="125"/>
      <c r="BI453" s="499" t="s">
        <v>434</v>
      </c>
      <c r="BJ453" s="500"/>
      <c r="BK453" s="500"/>
      <c r="BL453" s="500"/>
      <c r="BM453" s="500"/>
      <c r="BN453" s="501"/>
      <c r="BO453" s="505" t="s">
        <v>129</v>
      </c>
      <c r="BP453" s="506"/>
      <c r="BQ453" s="506"/>
      <c r="BR453" s="506"/>
      <c r="BS453" s="505" t="s">
        <v>129</v>
      </c>
      <c r="BT453" s="506"/>
      <c r="BU453" s="506"/>
      <c r="BV453" s="507"/>
    </row>
    <row r="454" spans="2:74" ht="13.5" customHeight="1">
      <c r="B454" s="707"/>
      <c r="C454" s="708"/>
      <c r="D454" s="708"/>
      <c r="E454" s="708"/>
      <c r="F454" s="709"/>
      <c r="G454" s="616" t="s">
        <v>912</v>
      </c>
      <c r="H454" s="617"/>
      <c r="I454" s="617"/>
      <c r="J454" s="617"/>
      <c r="K454" s="618"/>
      <c r="L454" s="622"/>
      <c r="M454" s="622"/>
      <c r="N454" s="622"/>
      <c r="O454" s="622"/>
      <c r="P454" s="622"/>
      <c r="Q454" s="622"/>
      <c r="R454" s="625" t="s">
        <v>69</v>
      </c>
      <c r="S454" s="626"/>
      <c r="T454" s="626"/>
      <c r="U454" s="626"/>
      <c r="V454" s="627"/>
      <c r="W454" s="510" t="s">
        <v>74</v>
      </c>
      <c r="X454" s="511"/>
      <c r="Y454" s="600"/>
      <c r="Z454" s="600"/>
      <c r="AA454" s="600"/>
      <c r="AB454" s="600"/>
      <c r="AC454" s="600"/>
      <c r="AD454" s="600"/>
      <c r="AE454" s="600"/>
      <c r="AF454" s="600"/>
      <c r="AG454" s="600"/>
      <c r="AH454" s="600"/>
      <c r="AI454" s="600"/>
      <c r="AJ454" s="600"/>
      <c r="AK454" s="600"/>
      <c r="AL454" s="714"/>
      <c r="AM454" s="510" t="s">
        <v>74</v>
      </c>
      <c r="AN454" s="511"/>
      <c r="AO454" s="531"/>
      <c r="AP454" s="531"/>
      <c r="AQ454" s="531"/>
      <c r="AR454" s="531"/>
      <c r="AS454" s="531"/>
      <c r="AT454" s="531"/>
      <c r="AU454" s="531"/>
      <c r="AV454" s="531"/>
      <c r="AW454" s="531"/>
      <c r="AX454" s="531"/>
      <c r="AY454" s="531"/>
      <c r="AZ454" s="531"/>
      <c r="BA454" s="531"/>
      <c r="BB454" s="531"/>
      <c r="BC454" s="531"/>
      <c r="BD454" s="531"/>
      <c r="BE454" s="531"/>
      <c r="BF454" s="531"/>
      <c r="BG454" s="531"/>
      <c r="BH454" s="615"/>
      <c r="BI454" s="122"/>
      <c r="BJ454" s="120"/>
      <c r="BK454" s="120"/>
      <c r="BL454" s="120"/>
      <c r="BM454" s="120"/>
      <c r="BN454" s="126"/>
      <c r="BO454" s="505" t="s">
        <v>130</v>
      </c>
      <c r="BP454" s="506"/>
      <c r="BQ454" s="506"/>
      <c r="BR454" s="506"/>
      <c r="BS454" s="505" t="s">
        <v>130</v>
      </c>
      <c r="BT454" s="506"/>
      <c r="BU454" s="506"/>
      <c r="BV454" s="507"/>
    </row>
    <row r="455" spans="2:74" ht="13.5" customHeight="1">
      <c r="B455" s="707"/>
      <c r="C455" s="708"/>
      <c r="D455" s="708"/>
      <c r="E455" s="708"/>
      <c r="F455" s="709"/>
      <c r="G455" s="616"/>
      <c r="H455" s="617"/>
      <c r="I455" s="617"/>
      <c r="J455" s="617"/>
      <c r="K455" s="618"/>
      <c r="L455" s="622"/>
      <c r="M455" s="622"/>
      <c r="N455" s="622"/>
      <c r="O455" s="622"/>
      <c r="P455" s="622"/>
      <c r="Q455" s="622"/>
      <c r="R455" s="122"/>
      <c r="S455" s="120"/>
      <c r="T455" s="120"/>
      <c r="U455" s="120"/>
      <c r="V455" s="126"/>
      <c r="W455" s="510" t="s">
        <v>74</v>
      </c>
      <c r="X455" s="511"/>
      <c r="Y455" s="600"/>
      <c r="Z455" s="600"/>
      <c r="AA455" s="600"/>
      <c r="AB455" s="600"/>
      <c r="AC455" s="600"/>
      <c r="AD455" s="600"/>
      <c r="AE455" s="600"/>
      <c r="AF455" s="600"/>
      <c r="AG455" s="600"/>
      <c r="AH455" s="600"/>
      <c r="AI455" s="600"/>
      <c r="AJ455" s="600"/>
      <c r="AK455" s="600"/>
      <c r="AL455" s="714"/>
      <c r="AM455" s="510" t="s">
        <v>74</v>
      </c>
      <c r="AN455" s="511"/>
      <c r="AO455" s="531"/>
      <c r="AP455" s="531"/>
      <c r="AQ455" s="531"/>
      <c r="AR455" s="531"/>
      <c r="AS455" s="531"/>
      <c r="AT455" s="531"/>
      <c r="AU455" s="531"/>
      <c r="AV455" s="531"/>
      <c r="AW455" s="531"/>
      <c r="AX455" s="531"/>
      <c r="AY455" s="531"/>
      <c r="AZ455" s="531"/>
      <c r="BA455" s="531"/>
      <c r="BB455" s="531"/>
      <c r="BC455" s="531"/>
      <c r="BD455" s="531"/>
      <c r="BE455" s="531"/>
      <c r="BF455" s="531"/>
      <c r="BG455" s="531"/>
      <c r="BH455" s="615"/>
      <c r="BI455" s="122"/>
      <c r="BJ455" s="120"/>
      <c r="BK455" s="120"/>
      <c r="BL455" s="120"/>
      <c r="BM455" s="120"/>
      <c r="BN455" s="126"/>
      <c r="BO455" s="122"/>
      <c r="BP455" s="120"/>
      <c r="BQ455" s="120"/>
      <c r="BR455" s="120"/>
      <c r="BS455" s="122"/>
      <c r="BT455" s="120"/>
      <c r="BU455" s="120"/>
      <c r="BV455" s="126"/>
    </row>
    <row r="456" spans="2:74" ht="13.5" customHeight="1">
      <c r="B456" s="707"/>
      <c r="C456" s="708"/>
      <c r="D456" s="708"/>
      <c r="E456" s="708"/>
      <c r="F456" s="709"/>
      <c r="G456" s="616"/>
      <c r="H456" s="617"/>
      <c r="I456" s="617"/>
      <c r="J456" s="617"/>
      <c r="K456" s="618"/>
      <c r="L456" s="622"/>
      <c r="M456" s="622"/>
      <c r="N456" s="622"/>
      <c r="O456" s="622"/>
      <c r="P456" s="622"/>
      <c r="Q456" s="622"/>
      <c r="R456" s="122" t="s">
        <v>134</v>
      </c>
      <c r="S456" s="120"/>
      <c r="T456" s="120"/>
      <c r="U456" s="120"/>
      <c r="V456" s="126"/>
      <c r="W456" s="510" t="s">
        <v>74</v>
      </c>
      <c r="X456" s="511"/>
      <c r="Y456" s="600"/>
      <c r="Z456" s="600"/>
      <c r="AA456" s="600"/>
      <c r="AB456" s="600"/>
      <c r="AC456" s="600"/>
      <c r="AD456" s="600"/>
      <c r="AE456" s="600"/>
      <c r="AF456" s="600"/>
      <c r="AG456" s="600"/>
      <c r="AH456" s="600"/>
      <c r="AI456" s="600"/>
      <c r="AJ456" s="600"/>
      <c r="AK456" s="600"/>
      <c r="AL456" s="714"/>
      <c r="AM456" s="510" t="s">
        <v>74</v>
      </c>
      <c r="AN456" s="511"/>
      <c r="AO456" s="531"/>
      <c r="AP456" s="531"/>
      <c r="AQ456" s="531"/>
      <c r="AR456" s="531"/>
      <c r="AS456" s="531"/>
      <c r="AT456" s="531"/>
      <c r="AU456" s="531"/>
      <c r="AV456" s="531"/>
      <c r="AW456" s="531"/>
      <c r="AX456" s="531"/>
      <c r="AY456" s="531"/>
      <c r="AZ456" s="531"/>
      <c r="BA456" s="531"/>
      <c r="BB456" s="531"/>
      <c r="BC456" s="531"/>
      <c r="BD456" s="531"/>
      <c r="BE456" s="531"/>
      <c r="BF456" s="531"/>
      <c r="BG456" s="531"/>
      <c r="BH456" s="615"/>
      <c r="BI456" s="122"/>
      <c r="BJ456" s="120"/>
      <c r="BK456" s="120"/>
      <c r="BL456" s="120"/>
      <c r="BM456" s="120"/>
      <c r="BN456" s="126"/>
      <c r="BO456" s="122"/>
      <c r="BP456" s="120"/>
      <c r="BQ456" s="120"/>
      <c r="BR456" s="120"/>
      <c r="BS456" s="122"/>
      <c r="BT456" s="120"/>
      <c r="BU456" s="120"/>
      <c r="BV456" s="126"/>
    </row>
    <row r="457" spans="2:74" ht="13.5" customHeight="1">
      <c r="B457" s="707"/>
      <c r="C457" s="708"/>
      <c r="D457" s="708"/>
      <c r="E457" s="708"/>
      <c r="F457" s="709"/>
      <c r="G457" s="616"/>
      <c r="H457" s="617"/>
      <c r="I457" s="617"/>
      <c r="J457" s="617"/>
      <c r="K457" s="618"/>
      <c r="L457" s="622"/>
      <c r="M457" s="622"/>
      <c r="N457" s="622"/>
      <c r="O457" s="622"/>
      <c r="P457" s="622"/>
      <c r="Q457" s="622"/>
      <c r="R457" s="625" t="s">
        <v>69</v>
      </c>
      <c r="S457" s="626"/>
      <c r="T457" s="626"/>
      <c r="U457" s="626"/>
      <c r="V457" s="627"/>
      <c r="W457" s="510" t="s">
        <v>74</v>
      </c>
      <c r="X457" s="511"/>
      <c r="Y457" s="531"/>
      <c r="Z457" s="531"/>
      <c r="AA457" s="531"/>
      <c r="AB457" s="531"/>
      <c r="AC457" s="531"/>
      <c r="AD457" s="531"/>
      <c r="AE457" s="531"/>
      <c r="AF457" s="531"/>
      <c r="AG457" s="531"/>
      <c r="AH457" s="531"/>
      <c r="AI457" s="531"/>
      <c r="AJ457" s="531"/>
      <c r="AK457" s="531"/>
      <c r="AL457" s="615"/>
      <c r="AM457" s="510" t="s">
        <v>74</v>
      </c>
      <c r="AN457" s="511"/>
      <c r="AO457" s="531"/>
      <c r="AP457" s="531"/>
      <c r="AQ457" s="531"/>
      <c r="AR457" s="531"/>
      <c r="AS457" s="531"/>
      <c r="AT457" s="531"/>
      <c r="AU457" s="531"/>
      <c r="AV457" s="531"/>
      <c r="AW457" s="531"/>
      <c r="AX457" s="531"/>
      <c r="AY457" s="531"/>
      <c r="AZ457" s="531"/>
      <c r="BA457" s="531"/>
      <c r="BB457" s="531"/>
      <c r="BC457" s="531"/>
      <c r="BD457" s="531"/>
      <c r="BE457" s="531"/>
      <c r="BF457" s="531"/>
      <c r="BG457" s="531"/>
      <c r="BH457" s="615"/>
      <c r="BI457" s="122"/>
      <c r="BJ457" s="120"/>
      <c r="BK457" s="120"/>
      <c r="BL457" s="120"/>
      <c r="BM457" s="120"/>
      <c r="BN457" s="126"/>
      <c r="BO457" s="122"/>
      <c r="BP457" s="120"/>
      <c r="BQ457" s="120"/>
      <c r="BR457" s="120"/>
      <c r="BS457" s="122"/>
      <c r="BT457" s="120"/>
      <c r="BU457" s="120"/>
      <c r="BV457" s="126"/>
    </row>
    <row r="458" spans="2:74" ht="13.5" customHeight="1">
      <c r="B458" s="707"/>
      <c r="C458" s="708"/>
      <c r="D458" s="708"/>
      <c r="E458" s="708"/>
      <c r="F458" s="709"/>
      <c r="G458" s="619"/>
      <c r="H458" s="620"/>
      <c r="I458" s="620"/>
      <c r="J458" s="620"/>
      <c r="K458" s="621"/>
      <c r="L458" s="622"/>
      <c r="M458" s="622"/>
      <c r="N458" s="622"/>
      <c r="O458" s="622"/>
      <c r="P458" s="622"/>
      <c r="Q458" s="622"/>
      <c r="R458" s="426"/>
      <c r="S458" s="416"/>
      <c r="T458" s="416"/>
      <c r="U458" s="416"/>
      <c r="V458" s="417"/>
      <c r="W458" s="508" t="s">
        <v>74</v>
      </c>
      <c r="X458" s="509"/>
      <c r="Y458" s="517"/>
      <c r="Z458" s="517"/>
      <c r="AA458" s="517"/>
      <c r="AB458" s="517"/>
      <c r="AC458" s="517"/>
      <c r="AD458" s="517"/>
      <c r="AE458" s="517"/>
      <c r="AF458" s="517"/>
      <c r="AG458" s="517"/>
      <c r="AH458" s="517"/>
      <c r="AI458" s="517"/>
      <c r="AJ458" s="517"/>
      <c r="AK458" s="517"/>
      <c r="AL458" s="518"/>
      <c r="AM458" s="508" t="s">
        <v>74</v>
      </c>
      <c r="AN458" s="509"/>
      <c r="AO458" s="517"/>
      <c r="AP458" s="517"/>
      <c r="AQ458" s="517"/>
      <c r="AR458" s="517"/>
      <c r="AS458" s="517"/>
      <c r="AT458" s="517"/>
      <c r="AU458" s="517"/>
      <c r="AV458" s="517"/>
      <c r="AW458" s="517"/>
      <c r="AX458" s="517"/>
      <c r="AY458" s="517"/>
      <c r="AZ458" s="517"/>
      <c r="BA458" s="517"/>
      <c r="BB458" s="517"/>
      <c r="BC458" s="517"/>
      <c r="BD458" s="517"/>
      <c r="BE458" s="517"/>
      <c r="BF458" s="517"/>
      <c r="BG458" s="517"/>
      <c r="BH458" s="518"/>
      <c r="BI458" s="124"/>
      <c r="BJ458" s="121"/>
      <c r="BK458" s="121"/>
      <c r="BL458" s="121"/>
      <c r="BM458" s="121"/>
      <c r="BN458" s="127"/>
      <c r="BO458" s="124"/>
      <c r="BP458" s="121"/>
      <c r="BQ458" s="121"/>
      <c r="BR458" s="121"/>
      <c r="BS458" s="124"/>
      <c r="BT458" s="121"/>
      <c r="BU458" s="121"/>
      <c r="BV458" s="127"/>
    </row>
    <row r="459" spans="2:74" ht="13.5" customHeight="1">
      <c r="B459" s="707"/>
      <c r="C459" s="708"/>
      <c r="D459" s="708"/>
      <c r="E459" s="708"/>
      <c r="F459" s="709"/>
      <c r="G459" s="169" t="s">
        <v>133</v>
      </c>
      <c r="H459" s="433"/>
      <c r="I459" s="433"/>
      <c r="J459" s="433"/>
      <c r="K459" s="434"/>
      <c r="L459" s="622" t="s">
        <v>132</v>
      </c>
      <c r="M459" s="622"/>
      <c r="N459" s="622"/>
      <c r="O459" s="622"/>
      <c r="P459" s="622"/>
      <c r="Q459" s="622"/>
      <c r="R459" s="513" t="s">
        <v>69</v>
      </c>
      <c r="S459" s="513"/>
      <c r="T459" s="513"/>
      <c r="U459" s="513"/>
      <c r="V459" s="514"/>
      <c r="W459" s="510" t="s">
        <v>74</v>
      </c>
      <c r="X459" s="511"/>
      <c r="Y459" s="600"/>
      <c r="Z459" s="600"/>
      <c r="AA459" s="600"/>
      <c r="AB459" s="600"/>
      <c r="AC459" s="600"/>
      <c r="AD459" s="600"/>
      <c r="AE459" s="599"/>
      <c r="AF459" s="599"/>
      <c r="AG459" s="599"/>
      <c r="AH459" s="600"/>
      <c r="AI459" s="600"/>
      <c r="AJ459" s="600"/>
      <c r="AK459" s="600"/>
      <c r="AL459" s="714"/>
      <c r="AM459" s="512" t="s">
        <v>74</v>
      </c>
      <c r="AN459" s="513"/>
      <c r="AO459" s="116" t="s">
        <v>730</v>
      </c>
      <c r="AP459" s="116"/>
      <c r="AQ459" s="116"/>
      <c r="AR459" s="116"/>
      <c r="AS459" s="116"/>
      <c r="AT459" s="116"/>
      <c r="AU459" s="116"/>
      <c r="AV459" s="116"/>
      <c r="AW459" s="116"/>
      <c r="AX459" s="116"/>
      <c r="AY459" s="116"/>
      <c r="AZ459" s="116"/>
      <c r="BA459" s="116"/>
      <c r="BB459" s="116"/>
      <c r="BC459" s="116"/>
      <c r="BD459" s="116"/>
      <c r="BE459" s="116"/>
      <c r="BF459" s="116"/>
      <c r="BG459" s="116"/>
      <c r="BH459" s="125"/>
      <c r="BI459" s="499" t="s">
        <v>434</v>
      </c>
      <c r="BJ459" s="500"/>
      <c r="BK459" s="500"/>
      <c r="BL459" s="500"/>
      <c r="BM459" s="500"/>
      <c r="BN459" s="501"/>
      <c r="BO459" s="505" t="s">
        <v>129</v>
      </c>
      <c r="BP459" s="506"/>
      <c r="BQ459" s="506"/>
      <c r="BR459" s="506"/>
      <c r="BS459" s="505" t="s">
        <v>129</v>
      </c>
      <c r="BT459" s="506"/>
      <c r="BU459" s="506"/>
      <c r="BV459" s="507"/>
    </row>
    <row r="460" spans="2:74" ht="13.5" customHeight="1">
      <c r="B460" s="707"/>
      <c r="C460" s="708"/>
      <c r="D460" s="708"/>
      <c r="E460" s="708"/>
      <c r="F460" s="709"/>
      <c r="G460" s="571" t="s">
        <v>131</v>
      </c>
      <c r="H460" s="572"/>
      <c r="I460" s="572"/>
      <c r="J460" s="572"/>
      <c r="K460" s="623"/>
      <c r="L460" s="622"/>
      <c r="M460" s="622"/>
      <c r="N460" s="622"/>
      <c r="O460" s="622"/>
      <c r="P460" s="622"/>
      <c r="Q460" s="622"/>
      <c r="R460" s="511"/>
      <c r="S460" s="511"/>
      <c r="T460" s="511"/>
      <c r="U460" s="511"/>
      <c r="V460" s="515"/>
      <c r="W460" s="510" t="s">
        <v>74</v>
      </c>
      <c r="X460" s="511"/>
      <c r="Y460" s="600"/>
      <c r="Z460" s="600"/>
      <c r="AA460" s="600"/>
      <c r="AB460" s="600"/>
      <c r="AC460" s="600"/>
      <c r="AD460" s="600"/>
      <c r="AE460" s="600"/>
      <c r="AF460" s="600"/>
      <c r="AG460" s="600"/>
      <c r="AH460" s="600"/>
      <c r="AI460" s="600"/>
      <c r="AJ460" s="600"/>
      <c r="AK460" s="600"/>
      <c r="AL460" s="714"/>
      <c r="AM460" s="510" t="s">
        <v>74</v>
      </c>
      <c r="AN460" s="511"/>
      <c r="AO460" s="120" t="s">
        <v>731</v>
      </c>
      <c r="AP460" s="120"/>
      <c r="AQ460" s="120"/>
      <c r="AR460" s="120"/>
      <c r="AS460" s="120"/>
      <c r="AT460" s="120"/>
      <c r="AU460" s="120"/>
      <c r="AV460" s="120"/>
      <c r="AW460" s="120"/>
      <c r="AX460" s="120"/>
      <c r="AY460" s="120"/>
      <c r="AZ460" s="120"/>
      <c r="BA460" s="120"/>
      <c r="BB460" s="120"/>
      <c r="BC460" s="120"/>
      <c r="BD460" s="120"/>
      <c r="BE460" s="120"/>
      <c r="BF460" s="120"/>
      <c r="BG460" s="120"/>
      <c r="BH460" s="126"/>
      <c r="BI460" s="122"/>
      <c r="BJ460" s="120"/>
      <c r="BK460" s="120"/>
      <c r="BL460" s="120"/>
      <c r="BM460" s="120"/>
      <c r="BN460" s="126"/>
      <c r="BO460" s="505" t="s">
        <v>130</v>
      </c>
      <c r="BP460" s="506"/>
      <c r="BQ460" s="506"/>
      <c r="BR460" s="506"/>
      <c r="BS460" s="505" t="s">
        <v>130</v>
      </c>
      <c r="BT460" s="506"/>
      <c r="BU460" s="506"/>
      <c r="BV460" s="507"/>
    </row>
    <row r="461" spans="2:74" ht="13.5" customHeight="1">
      <c r="B461" s="707"/>
      <c r="C461" s="708"/>
      <c r="D461" s="708"/>
      <c r="E461" s="708"/>
      <c r="F461" s="709"/>
      <c r="G461" s="571"/>
      <c r="H461" s="572"/>
      <c r="I461" s="572"/>
      <c r="J461" s="572"/>
      <c r="K461" s="623"/>
      <c r="L461" s="622"/>
      <c r="M461" s="622"/>
      <c r="N461" s="622"/>
      <c r="O461" s="622"/>
      <c r="P461" s="622"/>
      <c r="Q461" s="622"/>
      <c r="R461" s="511"/>
      <c r="S461" s="511"/>
      <c r="T461" s="511"/>
      <c r="U461" s="511"/>
      <c r="V461" s="515"/>
      <c r="W461" s="510" t="s">
        <v>74</v>
      </c>
      <c r="X461" s="511"/>
      <c r="Y461" s="600"/>
      <c r="Z461" s="600"/>
      <c r="AA461" s="600"/>
      <c r="AB461" s="600"/>
      <c r="AC461" s="600"/>
      <c r="AD461" s="600"/>
      <c r="AE461" s="600"/>
      <c r="AF461" s="600"/>
      <c r="AG461" s="600"/>
      <c r="AH461" s="600"/>
      <c r="AI461" s="600"/>
      <c r="AJ461" s="600"/>
      <c r="AK461" s="600"/>
      <c r="AL461" s="714"/>
      <c r="AM461" s="510" t="s">
        <v>74</v>
      </c>
      <c r="AN461" s="511"/>
      <c r="AO461" s="120" t="s">
        <v>732</v>
      </c>
      <c r="AP461" s="120"/>
      <c r="AQ461" s="120"/>
      <c r="AR461" s="120"/>
      <c r="AS461" s="120"/>
      <c r="AT461" s="120"/>
      <c r="AU461" s="120"/>
      <c r="AV461" s="120"/>
      <c r="AW461" s="120"/>
      <c r="AX461" s="120"/>
      <c r="AY461" s="120"/>
      <c r="AZ461" s="120"/>
      <c r="BA461" s="120"/>
      <c r="BB461" s="120"/>
      <c r="BC461" s="120"/>
      <c r="BD461" s="120"/>
      <c r="BE461" s="120"/>
      <c r="BF461" s="120"/>
      <c r="BG461" s="120"/>
      <c r="BH461" s="126"/>
      <c r="BI461" s="122"/>
      <c r="BJ461" s="120"/>
      <c r="BK461" s="120"/>
      <c r="BL461" s="120"/>
      <c r="BM461" s="120"/>
      <c r="BN461" s="126"/>
      <c r="BO461" s="122"/>
      <c r="BP461" s="120"/>
      <c r="BQ461" s="120"/>
      <c r="BR461" s="120"/>
      <c r="BS461" s="122"/>
      <c r="BT461" s="120"/>
      <c r="BU461" s="120"/>
      <c r="BV461" s="126"/>
    </row>
    <row r="462" spans="2:74" ht="13.5" customHeight="1">
      <c r="B462" s="707"/>
      <c r="C462" s="708"/>
      <c r="D462" s="708"/>
      <c r="E462" s="708"/>
      <c r="F462" s="709"/>
      <c r="G462" s="571"/>
      <c r="H462" s="572"/>
      <c r="I462" s="572"/>
      <c r="J462" s="572"/>
      <c r="K462" s="623"/>
      <c r="L462" s="622"/>
      <c r="M462" s="622"/>
      <c r="N462" s="622"/>
      <c r="O462" s="622"/>
      <c r="P462" s="622"/>
      <c r="Q462" s="622"/>
      <c r="R462" s="511"/>
      <c r="S462" s="511"/>
      <c r="T462" s="511"/>
      <c r="U462" s="511"/>
      <c r="V462" s="515"/>
      <c r="W462" s="510" t="s">
        <v>74</v>
      </c>
      <c r="X462" s="511"/>
      <c r="Y462" s="531"/>
      <c r="Z462" s="531"/>
      <c r="AA462" s="531"/>
      <c r="AB462" s="531"/>
      <c r="AC462" s="531"/>
      <c r="AD462" s="531"/>
      <c r="AE462" s="531"/>
      <c r="AF462" s="531"/>
      <c r="AG462" s="531"/>
      <c r="AH462" s="531"/>
      <c r="AI462" s="531"/>
      <c r="AJ462" s="531"/>
      <c r="AK462" s="531"/>
      <c r="AL462" s="615"/>
      <c r="AM462" s="510" t="s">
        <v>74</v>
      </c>
      <c r="AN462" s="511"/>
      <c r="AO462" s="120" t="s">
        <v>735</v>
      </c>
      <c r="AP462" s="120"/>
      <c r="AQ462" s="120"/>
      <c r="AR462" s="120"/>
      <c r="AS462" s="120"/>
      <c r="AT462" s="120"/>
      <c r="AU462" s="120"/>
      <c r="AV462" s="120"/>
      <c r="AW462" s="120"/>
      <c r="AX462" s="120"/>
      <c r="AY462" s="120"/>
      <c r="AZ462" s="120"/>
      <c r="BA462" s="120"/>
      <c r="BB462" s="120"/>
      <c r="BC462" s="120"/>
      <c r="BD462" s="120"/>
      <c r="BE462" s="120"/>
      <c r="BF462" s="120"/>
      <c r="BG462" s="120"/>
      <c r="BH462" s="126"/>
      <c r="BI462" s="122"/>
      <c r="BJ462" s="120"/>
      <c r="BK462" s="120"/>
      <c r="BL462" s="120"/>
      <c r="BM462" s="120"/>
      <c r="BN462" s="126"/>
      <c r="BO462" s="122"/>
      <c r="BP462" s="120"/>
      <c r="BQ462" s="120"/>
      <c r="BR462" s="120"/>
      <c r="BS462" s="122"/>
      <c r="BT462" s="120"/>
      <c r="BU462" s="120"/>
      <c r="BV462" s="126"/>
    </row>
    <row r="463" spans="2:74" ht="13.5" customHeight="1">
      <c r="B463" s="710"/>
      <c r="C463" s="711"/>
      <c r="D463" s="711"/>
      <c r="E463" s="711"/>
      <c r="F463" s="712"/>
      <c r="G463" s="573"/>
      <c r="H463" s="574"/>
      <c r="I463" s="574"/>
      <c r="J463" s="574"/>
      <c r="K463" s="624"/>
      <c r="L463" s="622"/>
      <c r="M463" s="622"/>
      <c r="N463" s="622"/>
      <c r="O463" s="622"/>
      <c r="P463" s="622"/>
      <c r="Q463" s="622"/>
      <c r="R463" s="509"/>
      <c r="S463" s="509"/>
      <c r="T463" s="509"/>
      <c r="U463" s="509"/>
      <c r="V463" s="516"/>
      <c r="W463" s="509" t="s">
        <v>74</v>
      </c>
      <c r="X463" s="509"/>
      <c r="Y463" s="517"/>
      <c r="Z463" s="517"/>
      <c r="AA463" s="517"/>
      <c r="AB463" s="517"/>
      <c r="AC463" s="517"/>
      <c r="AD463" s="517"/>
      <c r="AE463" s="517"/>
      <c r="AF463" s="517"/>
      <c r="AG463" s="517"/>
      <c r="AH463" s="517"/>
      <c r="AI463" s="517"/>
      <c r="AJ463" s="517"/>
      <c r="AK463" s="517"/>
      <c r="AL463" s="517"/>
      <c r="AM463" s="124"/>
      <c r="AN463" s="121"/>
      <c r="AO463" s="121" t="s">
        <v>736</v>
      </c>
      <c r="AP463" s="121"/>
      <c r="AQ463" s="121"/>
      <c r="AR463" s="121"/>
      <c r="AS463" s="121"/>
      <c r="AT463" s="121"/>
      <c r="AU463" s="121"/>
      <c r="AV463" s="121"/>
      <c r="AW463" s="121"/>
      <c r="AX463" s="121"/>
      <c r="AY463" s="121"/>
      <c r="AZ463" s="121"/>
      <c r="BA463" s="121"/>
      <c r="BB463" s="121"/>
      <c r="BC463" s="121"/>
      <c r="BD463" s="121"/>
      <c r="BE463" s="121"/>
      <c r="BF463" s="121"/>
      <c r="BG463" s="121"/>
      <c r="BH463" s="127"/>
      <c r="BI463" s="124"/>
      <c r="BJ463" s="121"/>
      <c r="BK463" s="121"/>
      <c r="BL463" s="121"/>
      <c r="BM463" s="121"/>
      <c r="BN463" s="127"/>
      <c r="BO463" s="124"/>
      <c r="BP463" s="121"/>
      <c r="BQ463" s="121"/>
      <c r="BR463" s="121"/>
      <c r="BS463" s="124"/>
      <c r="BT463" s="121"/>
      <c r="BU463" s="121"/>
      <c r="BV463" s="127"/>
    </row>
    <row r="464" spans="2:74" ht="13.5" customHeight="1">
      <c r="C464" s="113"/>
      <c r="D464" s="113"/>
      <c r="H464" s="113"/>
      <c r="BS464" s="114"/>
      <c r="BT464" s="114"/>
      <c r="BU464" s="114"/>
      <c r="BV464" s="114"/>
    </row>
    <row r="465" spans="3:74" ht="13.5" customHeight="1">
      <c r="C465" s="113"/>
      <c r="D465" s="113"/>
      <c r="H465" s="113"/>
      <c r="BS465" s="114"/>
      <c r="BT465" s="114"/>
      <c r="BU465" s="114"/>
      <c r="BV465" s="114"/>
    </row>
    <row r="466" spans="3:74" ht="13.5" customHeight="1">
      <c r="C466" s="113"/>
      <c r="D466" s="113"/>
      <c r="H466" s="113"/>
      <c r="BS466" s="114"/>
      <c r="BT466" s="114"/>
      <c r="BU466" s="114"/>
      <c r="BV466" s="114"/>
    </row>
    <row r="467" spans="3:74" ht="13.5" customHeight="1">
      <c r="C467" s="113"/>
      <c r="D467" s="113"/>
      <c r="H467" s="113"/>
      <c r="BS467" s="114"/>
      <c r="BT467" s="114"/>
      <c r="BU467" s="114"/>
      <c r="BV467" s="114"/>
    </row>
    <row r="468" spans="3:74" ht="13.5" customHeight="1">
      <c r="C468" s="113"/>
      <c r="D468" s="113"/>
      <c r="H468" s="113"/>
      <c r="BS468" s="114"/>
      <c r="BT468" s="114"/>
      <c r="BU468" s="114"/>
      <c r="BV468" s="114"/>
    </row>
    <row r="469" spans="3:74" ht="13.5" customHeight="1">
      <c r="C469" s="113"/>
      <c r="D469" s="113"/>
      <c r="H469" s="113"/>
      <c r="BS469" s="114"/>
      <c r="BT469" s="114"/>
      <c r="BU469" s="114"/>
      <c r="BV469" s="114"/>
    </row>
    <row r="470" spans="3:74" ht="13.5" customHeight="1">
      <c r="C470" s="113"/>
      <c r="D470" s="113"/>
      <c r="H470" s="113"/>
      <c r="BS470" s="114"/>
      <c r="BT470" s="114"/>
      <c r="BU470" s="114"/>
      <c r="BV470" s="114"/>
    </row>
    <row r="471" spans="3:74" ht="13.5" customHeight="1">
      <c r="C471" s="113"/>
      <c r="D471" s="113"/>
      <c r="H471" s="113"/>
      <c r="BS471" s="114"/>
      <c r="BT471" s="114"/>
      <c r="BU471" s="114"/>
      <c r="BV471" s="114"/>
    </row>
    <row r="472" spans="3:74" ht="13.5" customHeight="1">
      <c r="C472" s="113"/>
      <c r="D472" s="113"/>
      <c r="H472" s="113"/>
      <c r="BS472" s="114"/>
      <c r="BT472" s="114"/>
      <c r="BU472" s="114"/>
      <c r="BV472" s="114"/>
    </row>
    <row r="473" spans="3:74" ht="13.5" customHeight="1">
      <c r="C473" s="113"/>
      <c r="D473" s="113"/>
      <c r="H473" s="113"/>
      <c r="BS473" s="114"/>
      <c r="BT473" s="114"/>
      <c r="BU473" s="114"/>
      <c r="BV473" s="114"/>
    </row>
    <row r="474" spans="3:74" ht="13.5" customHeight="1">
      <c r="C474" s="113"/>
      <c r="D474" s="113"/>
      <c r="H474" s="113"/>
      <c r="BS474" s="114"/>
      <c r="BT474" s="114"/>
      <c r="BU474" s="114"/>
      <c r="BV474" s="114"/>
    </row>
    <row r="475" spans="3:74" ht="13.5" customHeight="1">
      <c r="C475" s="113"/>
      <c r="D475" s="113"/>
      <c r="H475" s="113"/>
      <c r="BS475" s="114"/>
      <c r="BT475" s="114"/>
      <c r="BU475" s="114"/>
      <c r="BV475" s="114"/>
    </row>
    <row r="476" spans="3:74" ht="13.5" customHeight="1">
      <c r="C476" s="113"/>
      <c r="D476" s="113"/>
      <c r="H476" s="113"/>
      <c r="BS476" s="114"/>
      <c r="BT476" s="114"/>
      <c r="BU476" s="114"/>
      <c r="BV476" s="114"/>
    </row>
    <row r="477" spans="3:74" ht="13.5" customHeight="1">
      <c r="C477" s="113"/>
      <c r="D477" s="113"/>
      <c r="H477" s="113"/>
      <c r="BS477" s="114"/>
      <c r="BT477" s="114"/>
      <c r="BU477" s="114"/>
      <c r="BV477" s="114"/>
    </row>
    <row r="478" spans="3:74" ht="13.5" customHeight="1">
      <c r="C478" s="113"/>
      <c r="D478" s="113"/>
      <c r="H478" s="113"/>
      <c r="BS478" s="114"/>
      <c r="BT478" s="114"/>
      <c r="BU478" s="114"/>
      <c r="BV478" s="114"/>
    </row>
    <row r="479" spans="3:74" ht="13.5" customHeight="1">
      <c r="C479" s="113"/>
      <c r="D479" s="113"/>
      <c r="H479" s="113"/>
      <c r="BS479" s="114"/>
      <c r="BT479" s="114"/>
      <c r="BU479" s="114"/>
      <c r="BV479" s="114"/>
    </row>
    <row r="480" spans="3:74" ht="13.5" customHeight="1">
      <c r="C480" s="113"/>
      <c r="D480" s="113"/>
      <c r="H480" s="113"/>
      <c r="BS480" s="114"/>
      <c r="BT480" s="114"/>
      <c r="BU480" s="114"/>
      <c r="BV480" s="114"/>
    </row>
    <row r="481" spans="2:74" ht="13.5" customHeight="1">
      <c r="C481" s="113"/>
      <c r="D481" s="113"/>
      <c r="H481" s="113"/>
      <c r="BS481" s="114"/>
      <c r="BT481" s="114"/>
      <c r="BU481" s="114"/>
      <c r="BV481" s="114"/>
    </row>
    <row r="482" spans="2:74" ht="13.5" customHeight="1">
      <c r="C482" s="113"/>
      <c r="D482" s="113"/>
      <c r="H482" s="113"/>
      <c r="BS482" s="114"/>
      <c r="BT482" s="114"/>
      <c r="BU482" s="114"/>
      <c r="BV482" s="114"/>
    </row>
    <row r="483" spans="2:74" ht="13.5" customHeight="1">
      <c r="C483" s="113"/>
      <c r="D483" s="113"/>
      <c r="H483" s="113"/>
      <c r="BS483" s="114"/>
      <c r="BT483" s="114"/>
      <c r="BU483" s="114"/>
      <c r="BV483" s="114"/>
    </row>
    <row r="484" spans="2:74" ht="16.5" customHeight="1">
      <c r="B484" s="532" t="s">
        <v>17</v>
      </c>
      <c r="C484" s="532"/>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532"/>
      <c r="Z484" s="532"/>
      <c r="AA484" s="532"/>
      <c r="AB484" s="532"/>
      <c r="AC484" s="532"/>
      <c r="AD484" s="532"/>
      <c r="AE484" s="532"/>
      <c r="AF484" s="532"/>
      <c r="AG484" s="532"/>
      <c r="AH484" s="532"/>
      <c r="AI484" s="532"/>
      <c r="AJ484" s="532"/>
      <c r="AK484" s="532"/>
      <c r="AL484" s="532"/>
      <c r="AM484" s="532"/>
      <c r="AN484" s="532"/>
      <c r="AO484" s="532"/>
      <c r="AP484" s="532"/>
      <c r="AQ484" s="532"/>
      <c r="AR484" s="532"/>
      <c r="AS484" s="532"/>
      <c r="AT484" s="532"/>
      <c r="AU484" s="532"/>
      <c r="AV484" s="532"/>
      <c r="AW484" s="532"/>
      <c r="AX484" s="532"/>
      <c r="AY484" s="532"/>
      <c r="AZ484" s="532"/>
      <c r="BA484" s="532"/>
      <c r="BB484" s="532"/>
      <c r="BC484" s="532"/>
      <c r="BD484" s="532"/>
      <c r="BE484" s="532"/>
      <c r="BF484" s="532"/>
      <c r="BG484" s="532"/>
      <c r="BH484" s="532"/>
      <c r="BI484" s="532"/>
      <c r="BJ484" s="532"/>
      <c r="BK484" s="532"/>
      <c r="BL484" s="532"/>
      <c r="BM484" s="532"/>
      <c r="BN484" s="532"/>
      <c r="BO484" s="532"/>
      <c r="BP484" s="532"/>
      <c r="BQ484" s="532"/>
      <c r="BR484" s="532"/>
      <c r="BS484" s="532"/>
      <c r="BT484" s="532"/>
      <c r="BU484" s="532"/>
      <c r="BV484" s="532"/>
    </row>
    <row r="485" spans="2:74" ht="13.5" customHeight="1">
      <c r="B485" s="106" t="s">
        <v>931</v>
      </c>
      <c r="BO485" s="107" t="s">
        <v>888</v>
      </c>
    </row>
    <row r="486" spans="2:74" ht="12" customHeight="1">
      <c r="B486" s="106" t="s">
        <v>895</v>
      </c>
    </row>
    <row r="487" spans="2:74" ht="12" customHeight="1">
      <c r="B487" s="106" t="s">
        <v>894</v>
      </c>
    </row>
    <row r="488" spans="2:74" ht="12" customHeight="1"/>
    <row r="489" spans="2:74" ht="12" customHeight="1">
      <c r="B489" s="106" t="s">
        <v>950</v>
      </c>
    </row>
    <row r="490" spans="2:74" ht="12" customHeight="1">
      <c r="B490" s="106" t="s">
        <v>948</v>
      </c>
    </row>
    <row r="491" spans="2:74" ht="12" customHeight="1">
      <c r="B491" s="106" t="s">
        <v>949</v>
      </c>
    </row>
    <row r="492" spans="2:74" ht="12" customHeight="1">
      <c r="B492" s="706" t="s">
        <v>960</v>
      </c>
      <c r="C492" s="706"/>
      <c r="D492" s="706"/>
      <c r="E492" s="706"/>
      <c r="F492" s="706"/>
      <c r="G492" s="706"/>
      <c r="H492" s="706"/>
      <c r="I492" s="706"/>
      <c r="J492" s="706"/>
      <c r="K492" s="706"/>
      <c r="L492" s="706"/>
      <c r="M492" s="706"/>
      <c r="N492" s="706"/>
      <c r="O492" s="706"/>
      <c r="P492" s="706"/>
      <c r="Q492" s="706"/>
      <c r="R492" s="706"/>
      <c r="S492" s="706"/>
      <c r="T492" s="706"/>
      <c r="U492" s="706"/>
      <c r="V492" s="706"/>
      <c r="W492" s="706"/>
      <c r="X492" s="706"/>
      <c r="Y492" s="706"/>
      <c r="Z492" s="706"/>
      <c r="AA492" s="706"/>
      <c r="AB492" s="706"/>
      <c r="AC492" s="706"/>
      <c r="AD492" s="706"/>
      <c r="AE492" s="706"/>
      <c r="AF492" s="706"/>
      <c r="AG492" s="706"/>
      <c r="AH492" s="706"/>
      <c r="AI492" s="706"/>
      <c r="AJ492" s="706"/>
      <c r="AK492" s="706"/>
      <c r="AL492" s="706"/>
      <c r="AM492" s="706"/>
      <c r="AN492" s="706"/>
      <c r="AO492" s="706"/>
      <c r="AP492" s="706"/>
      <c r="AQ492" s="706"/>
      <c r="AR492" s="706"/>
      <c r="AS492" s="706"/>
      <c r="AT492" s="706"/>
      <c r="AU492" s="706"/>
      <c r="AV492" s="706"/>
      <c r="AW492" s="706"/>
      <c r="AX492" s="706"/>
      <c r="AY492" s="706"/>
      <c r="AZ492" s="706"/>
      <c r="BA492" s="706"/>
      <c r="BB492" s="706"/>
      <c r="BC492" s="706"/>
      <c r="BD492" s="706"/>
      <c r="BE492" s="706"/>
      <c r="BF492" s="706"/>
      <c r="BG492" s="706"/>
      <c r="BH492" s="706"/>
      <c r="BI492" s="706"/>
      <c r="BJ492" s="706"/>
      <c r="BK492" s="706"/>
      <c r="BL492" s="706"/>
      <c r="BM492" s="706"/>
      <c r="BN492" s="706"/>
      <c r="BO492" s="706"/>
      <c r="BP492" s="706"/>
      <c r="BQ492" s="706"/>
      <c r="BR492" s="706"/>
      <c r="BS492" s="706"/>
      <c r="BT492" s="706"/>
      <c r="BU492" s="706"/>
      <c r="BV492" s="706"/>
    </row>
    <row r="493" spans="2:74" ht="12" customHeight="1">
      <c r="B493" s="706"/>
      <c r="C493" s="706"/>
      <c r="D493" s="706"/>
      <c r="E493" s="706"/>
      <c r="F493" s="706"/>
      <c r="G493" s="706"/>
      <c r="H493" s="706"/>
      <c r="I493" s="706"/>
      <c r="J493" s="706"/>
      <c r="K493" s="706"/>
      <c r="L493" s="706"/>
      <c r="M493" s="706"/>
      <c r="N493" s="706"/>
      <c r="O493" s="706"/>
      <c r="P493" s="706"/>
      <c r="Q493" s="706"/>
      <c r="R493" s="706"/>
      <c r="S493" s="706"/>
      <c r="T493" s="706"/>
      <c r="U493" s="706"/>
      <c r="V493" s="706"/>
      <c r="W493" s="706"/>
      <c r="X493" s="706"/>
      <c r="Y493" s="706"/>
      <c r="Z493" s="706"/>
      <c r="AA493" s="706"/>
      <c r="AB493" s="706"/>
      <c r="AC493" s="706"/>
      <c r="AD493" s="706"/>
      <c r="AE493" s="706"/>
      <c r="AF493" s="706"/>
      <c r="AG493" s="706"/>
      <c r="AH493" s="706"/>
      <c r="AI493" s="706"/>
      <c r="AJ493" s="706"/>
      <c r="AK493" s="706"/>
      <c r="AL493" s="706"/>
      <c r="AM493" s="706"/>
      <c r="AN493" s="706"/>
      <c r="AO493" s="706"/>
      <c r="AP493" s="706"/>
      <c r="AQ493" s="706"/>
      <c r="AR493" s="706"/>
      <c r="AS493" s="706"/>
      <c r="AT493" s="706"/>
      <c r="AU493" s="706"/>
      <c r="AV493" s="706"/>
      <c r="AW493" s="706"/>
      <c r="AX493" s="706"/>
      <c r="AY493" s="706"/>
      <c r="AZ493" s="706"/>
      <c r="BA493" s="706"/>
      <c r="BB493" s="706"/>
      <c r="BC493" s="706"/>
      <c r="BD493" s="706"/>
      <c r="BE493" s="706"/>
      <c r="BF493" s="706"/>
      <c r="BG493" s="706"/>
      <c r="BH493" s="706"/>
      <c r="BI493" s="706"/>
      <c r="BJ493" s="706"/>
      <c r="BK493" s="706"/>
      <c r="BL493" s="706"/>
      <c r="BM493" s="706"/>
      <c r="BN493" s="706"/>
      <c r="BO493" s="706"/>
      <c r="BP493" s="706"/>
      <c r="BQ493" s="706"/>
      <c r="BR493" s="706"/>
      <c r="BS493" s="706"/>
      <c r="BT493" s="706"/>
      <c r="BU493" s="706"/>
      <c r="BV493" s="706"/>
    </row>
    <row r="494" spans="2:74" ht="12" customHeight="1">
      <c r="B494" s="526" t="s">
        <v>124</v>
      </c>
      <c r="C494" s="526"/>
      <c r="D494" s="526"/>
      <c r="E494" s="526"/>
      <c r="F494" s="526"/>
      <c r="G494" s="526"/>
      <c r="H494" s="526"/>
      <c r="I494" s="526"/>
      <c r="J494" s="526"/>
      <c r="K494" s="526"/>
      <c r="L494" s="526"/>
      <c r="M494" s="526"/>
      <c r="N494" s="526"/>
      <c r="O494" s="526"/>
      <c r="P494" s="526"/>
      <c r="Q494" s="526"/>
      <c r="R494" s="526"/>
      <c r="S494" s="526"/>
      <c r="T494" s="526"/>
      <c r="U494" s="526"/>
      <c r="V494" s="526"/>
      <c r="W494" s="526"/>
      <c r="X494" s="526"/>
      <c r="Y494" s="526"/>
      <c r="Z494" s="526"/>
      <c r="AA494" s="526"/>
      <c r="AB494" s="526"/>
      <c r="AC494" s="526"/>
      <c r="AD494" s="526"/>
      <c r="AE494" s="526"/>
      <c r="AF494" s="526"/>
      <c r="AG494" s="526"/>
      <c r="AH494" s="526"/>
      <c r="AI494" s="526"/>
      <c r="AJ494" s="526"/>
      <c r="AK494" s="526"/>
      <c r="AL494" s="526"/>
      <c r="AM494" s="526"/>
      <c r="AN494" s="526"/>
      <c r="AO494" s="526"/>
      <c r="AP494" s="526"/>
      <c r="AQ494" s="526"/>
      <c r="AR494" s="526"/>
      <c r="AS494" s="526"/>
      <c r="AT494" s="526"/>
      <c r="AU494" s="526"/>
      <c r="AV494" s="526"/>
      <c r="AW494" s="526"/>
      <c r="AX494" s="526"/>
      <c r="AY494" s="526"/>
      <c r="AZ494" s="526"/>
      <c r="BA494" s="526"/>
      <c r="BB494" s="526"/>
      <c r="BC494" s="526"/>
      <c r="BD494" s="526"/>
      <c r="BE494" s="526"/>
      <c r="BF494" s="526"/>
      <c r="BG494" s="526"/>
      <c r="BH494" s="526"/>
      <c r="BI494" s="526"/>
      <c r="BJ494" s="526"/>
      <c r="BK494" s="526"/>
      <c r="BL494" s="526"/>
      <c r="BM494" s="526"/>
      <c r="BN494" s="526"/>
      <c r="BO494" s="526"/>
      <c r="BP494" s="526"/>
      <c r="BQ494" s="526"/>
      <c r="BR494" s="526"/>
      <c r="BS494" s="526"/>
      <c r="BT494" s="526"/>
      <c r="BU494" s="526"/>
      <c r="BV494" s="526"/>
    </row>
    <row r="495" spans="2:74" ht="15.75" customHeight="1">
      <c r="B495" s="520"/>
      <c r="C495" s="520"/>
      <c r="D495" s="520"/>
      <c r="E495" s="520"/>
      <c r="F495" s="520"/>
      <c r="G495" s="521" t="s">
        <v>18</v>
      </c>
      <c r="H495" s="521"/>
      <c r="I495" s="521"/>
      <c r="J495" s="521"/>
      <c r="K495" s="521"/>
      <c r="L495" s="534" t="s">
        <v>334</v>
      </c>
      <c r="M495" s="535"/>
      <c r="N495" s="535"/>
      <c r="O495" s="535"/>
      <c r="P495" s="535"/>
      <c r="Q495" s="536"/>
      <c r="R495" s="521" t="s">
        <v>430</v>
      </c>
      <c r="S495" s="521"/>
      <c r="T495" s="521"/>
      <c r="U495" s="521"/>
      <c r="V495" s="521"/>
      <c r="W495" s="522" t="s">
        <v>432</v>
      </c>
      <c r="X495" s="523"/>
      <c r="Y495" s="523"/>
      <c r="Z495" s="523"/>
      <c r="AA495" s="523"/>
      <c r="AB495" s="523"/>
      <c r="AC495" s="523"/>
      <c r="AD495" s="523"/>
      <c r="AE495" s="523"/>
      <c r="AF495" s="523"/>
      <c r="AG495" s="523"/>
      <c r="AH495" s="523"/>
      <c r="AI495" s="523"/>
      <c r="AJ495" s="523"/>
      <c r="AK495" s="523"/>
      <c r="AL495" s="524"/>
      <c r="AM495" s="522" t="s">
        <v>433</v>
      </c>
      <c r="AN495" s="523"/>
      <c r="AO495" s="523"/>
      <c r="AP495" s="523"/>
      <c r="AQ495" s="523"/>
      <c r="AR495" s="523"/>
      <c r="AS495" s="523"/>
      <c r="AT495" s="523"/>
      <c r="AU495" s="523"/>
      <c r="AV495" s="523"/>
      <c r="AW495" s="523"/>
      <c r="AX495" s="523"/>
      <c r="AY495" s="523"/>
      <c r="AZ495" s="523"/>
      <c r="BA495" s="523"/>
      <c r="BB495" s="523"/>
      <c r="BC495" s="523"/>
      <c r="BD495" s="523"/>
      <c r="BE495" s="523"/>
      <c r="BF495" s="523"/>
      <c r="BG495" s="523"/>
      <c r="BH495" s="524"/>
      <c r="BI495" s="519" t="s">
        <v>19</v>
      </c>
      <c r="BJ495" s="519"/>
      <c r="BK495" s="519"/>
      <c r="BL495" s="519"/>
      <c r="BM495" s="519"/>
      <c r="BN495" s="519"/>
      <c r="BO495" s="520" t="s">
        <v>20</v>
      </c>
      <c r="BP495" s="520"/>
      <c r="BQ495" s="520"/>
      <c r="BR495" s="520"/>
      <c r="BS495" s="520"/>
      <c r="BT495" s="520"/>
      <c r="BU495" s="520"/>
      <c r="BV495" s="520"/>
    </row>
    <row r="496" spans="2:74" ht="15.75" customHeight="1">
      <c r="B496" s="520"/>
      <c r="C496" s="520"/>
      <c r="D496" s="520"/>
      <c r="E496" s="520"/>
      <c r="F496" s="520"/>
      <c r="G496" s="521"/>
      <c r="H496" s="521"/>
      <c r="I496" s="521"/>
      <c r="J496" s="521"/>
      <c r="K496" s="521"/>
      <c r="L496" s="537"/>
      <c r="M496" s="538"/>
      <c r="N496" s="538"/>
      <c r="O496" s="538"/>
      <c r="P496" s="538"/>
      <c r="Q496" s="539"/>
      <c r="R496" s="521"/>
      <c r="S496" s="521"/>
      <c r="T496" s="521"/>
      <c r="U496" s="521"/>
      <c r="V496" s="521"/>
      <c r="W496" s="525"/>
      <c r="X496" s="526"/>
      <c r="Y496" s="526"/>
      <c r="Z496" s="526"/>
      <c r="AA496" s="526"/>
      <c r="AB496" s="526"/>
      <c r="AC496" s="526"/>
      <c r="AD496" s="526"/>
      <c r="AE496" s="526"/>
      <c r="AF496" s="526"/>
      <c r="AG496" s="526"/>
      <c r="AH496" s="526"/>
      <c r="AI496" s="526"/>
      <c r="AJ496" s="526"/>
      <c r="AK496" s="526"/>
      <c r="AL496" s="527"/>
      <c r="AM496" s="525"/>
      <c r="AN496" s="526"/>
      <c r="AO496" s="526"/>
      <c r="AP496" s="526"/>
      <c r="AQ496" s="526"/>
      <c r="AR496" s="526"/>
      <c r="AS496" s="526"/>
      <c r="AT496" s="526"/>
      <c r="AU496" s="526"/>
      <c r="AV496" s="526"/>
      <c r="AW496" s="526"/>
      <c r="AX496" s="526"/>
      <c r="AY496" s="526"/>
      <c r="AZ496" s="526"/>
      <c r="BA496" s="526"/>
      <c r="BB496" s="526"/>
      <c r="BC496" s="526"/>
      <c r="BD496" s="526"/>
      <c r="BE496" s="526"/>
      <c r="BF496" s="526"/>
      <c r="BG496" s="526"/>
      <c r="BH496" s="527"/>
      <c r="BI496" s="525" t="s">
        <v>434</v>
      </c>
      <c r="BJ496" s="526"/>
      <c r="BK496" s="526"/>
      <c r="BL496" s="526"/>
      <c r="BM496" s="526"/>
      <c r="BN496" s="527"/>
      <c r="BO496" s="520" t="s">
        <v>47</v>
      </c>
      <c r="BP496" s="520"/>
      <c r="BQ496" s="520"/>
      <c r="BR496" s="520"/>
      <c r="BS496" s="520" t="s">
        <v>48</v>
      </c>
      <c r="BT496" s="520"/>
      <c r="BU496" s="520"/>
      <c r="BV496" s="520"/>
    </row>
    <row r="497" spans="2:74" ht="16.5" customHeight="1">
      <c r="B497" s="169" t="s">
        <v>206</v>
      </c>
      <c r="C497" s="433"/>
      <c r="D497" s="433"/>
      <c r="E497" s="433"/>
      <c r="F497" s="434"/>
      <c r="G497" s="169" t="s">
        <v>205</v>
      </c>
      <c r="H497" s="433"/>
      <c r="I497" s="433"/>
      <c r="J497" s="433"/>
      <c r="K497" s="434"/>
      <c r="L497" s="622" t="s">
        <v>204</v>
      </c>
      <c r="M497" s="622"/>
      <c r="N497" s="622"/>
      <c r="O497" s="622"/>
      <c r="P497" s="622"/>
      <c r="Q497" s="622"/>
      <c r="R497" s="647" t="s">
        <v>69</v>
      </c>
      <c r="S497" s="647"/>
      <c r="T497" s="647"/>
      <c r="U497" s="647"/>
      <c r="V497" s="647"/>
      <c r="W497" s="512" t="s">
        <v>74</v>
      </c>
      <c r="X497" s="513"/>
      <c r="Y497" s="599"/>
      <c r="Z497" s="599"/>
      <c r="AA497" s="599"/>
      <c r="AB497" s="599"/>
      <c r="AC497" s="599"/>
      <c r="AD497" s="599"/>
      <c r="AE497" s="599"/>
      <c r="AF497" s="599"/>
      <c r="AG497" s="599"/>
      <c r="AH497" s="599"/>
      <c r="AI497" s="599"/>
      <c r="AJ497" s="599"/>
      <c r="AK497" s="599"/>
      <c r="AL497" s="713"/>
      <c r="AM497" s="512" t="s">
        <v>74</v>
      </c>
      <c r="AN497" s="513"/>
      <c r="AO497" s="116" t="s">
        <v>194</v>
      </c>
      <c r="AP497" s="116"/>
      <c r="AQ497" s="116"/>
      <c r="AR497" s="116"/>
      <c r="AS497" s="116"/>
      <c r="AT497" s="116"/>
      <c r="AU497" s="116"/>
      <c r="AV497" s="116"/>
      <c r="AW497" s="116"/>
      <c r="AX497" s="116"/>
      <c r="AY497" s="116"/>
      <c r="AZ497" s="116"/>
      <c r="BA497" s="116"/>
      <c r="BB497" s="116"/>
      <c r="BC497" s="116"/>
      <c r="BD497" s="116"/>
      <c r="BE497" s="116"/>
      <c r="BF497" s="116"/>
      <c r="BG497" s="116"/>
      <c r="BH497" s="125"/>
      <c r="BI497" s="499" t="s">
        <v>434</v>
      </c>
      <c r="BJ497" s="500"/>
      <c r="BK497" s="500"/>
      <c r="BL497" s="500"/>
      <c r="BM497" s="500"/>
      <c r="BN497" s="501"/>
      <c r="BO497" s="502" t="s">
        <v>129</v>
      </c>
      <c r="BP497" s="503"/>
      <c r="BQ497" s="503"/>
      <c r="BR497" s="503"/>
      <c r="BS497" s="502" t="s">
        <v>129</v>
      </c>
      <c r="BT497" s="503"/>
      <c r="BU497" s="503"/>
      <c r="BV497" s="504"/>
    </row>
    <row r="498" spans="2:74" ht="16.5" customHeight="1">
      <c r="B498" s="571" t="s">
        <v>203</v>
      </c>
      <c r="C498" s="572"/>
      <c r="D498" s="572"/>
      <c r="E498" s="572"/>
      <c r="F498" s="623"/>
      <c r="G498" s="571" t="s">
        <v>202</v>
      </c>
      <c r="H498" s="572"/>
      <c r="I498" s="572"/>
      <c r="J498" s="572"/>
      <c r="K498" s="623"/>
      <c r="L498" s="622"/>
      <c r="M498" s="622"/>
      <c r="N498" s="622"/>
      <c r="O498" s="622"/>
      <c r="P498" s="622"/>
      <c r="Q498" s="622"/>
      <c r="R498" s="647"/>
      <c r="S498" s="647"/>
      <c r="T498" s="647"/>
      <c r="U498" s="647"/>
      <c r="V498" s="647"/>
      <c r="W498" s="510" t="s">
        <v>74</v>
      </c>
      <c r="X498" s="511"/>
      <c r="Y498" s="600"/>
      <c r="Z498" s="600"/>
      <c r="AA498" s="600"/>
      <c r="AB498" s="600"/>
      <c r="AC498" s="600"/>
      <c r="AD498" s="600"/>
      <c r="AE498" s="600"/>
      <c r="AF498" s="600"/>
      <c r="AG498" s="600"/>
      <c r="AH498" s="600"/>
      <c r="AI498" s="600"/>
      <c r="AJ498" s="600"/>
      <c r="AK498" s="600"/>
      <c r="AL498" s="714"/>
      <c r="AM498" s="510" t="s">
        <v>74</v>
      </c>
      <c r="AN498" s="511"/>
      <c r="AO498" s="120" t="s">
        <v>193</v>
      </c>
      <c r="AP498" s="120"/>
      <c r="AQ498" s="120"/>
      <c r="AR498" s="120"/>
      <c r="AS498" s="120"/>
      <c r="AT498" s="120"/>
      <c r="AU498" s="120"/>
      <c r="AV498" s="120"/>
      <c r="AW498" s="120"/>
      <c r="AX498" s="120"/>
      <c r="AY498" s="120"/>
      <c r="AZ498" s="120"/>
      <c r="BA498" s="120"/>
      <c r="BB498" s="120"/>
      <c r="BC498" s="120"/>
      <c r="BD498" s="120"/>
      <c r="BE498" s="120"/>
      <c r="BF498" s="120"/>
      <c r="BG498" s="120"/>
      <c r="BH498" s="126"/>
      <c r="BI498" s="170"/>
      <c r="BJ498" s="112"/>
      <c r="BK498" s="112"/>
      <c r="BL498" s="112"/>
      <c r="BM498" s="112"/>
      <c r="BN498" s="199"/>
      <c r="BO498" s="505" t="s">
        <v>130</v>
      </c>
      <c r="BP498" s="506"/>
      <c r="BQ498" s="506"/>
      <c r="BR498" s="506"/>
      <c r="BS498" s="505" t="s">
        <v>130</v>
      </c>
      <c r="BT498" s="506"/>
      <c r="BU498" s="506"/>
      <c r="BV498" s="507"/>
    </row>
    <row r="499" spans="2:74" ht="16.5" customHeight="1">
      <c r="B499" s="571"/>
      <c r="C499" s="572"/>
      <c r="D499" s="572"/>
      <c r="E499" s="572"/>
      <c r="F499" s="623"/>
      <c r="G499" s="571"/>
      <c r="H499" s="572"/>
      <c r="I499" s="572"/>
      <c r="J499" s="572"/>
      <c r="K499" s="623"/>
      <c r="L499" s="622"/>
      <c r="M499" s="622"/>
      <c r="N499" s="622"/>
      <c r="O499" s="622"/>
      <c r="P499" s="622"/>
      <c r="Q499" s="622"/>
      <c r="R499" s="647"/>
      <c r="S499" s="647"/>
      <c r="T499" s="647"/>
      <c r="U499" s="647"/>
      <c r="V499" s="647"/>
      <c r="W499" s="508" t="s">
        <v>74</v>
      </c>
      <c r="X499" s="509"/>
      <c r="Y499" s="517"/>
      <c r="Z499" s="517"/>
      <c r="AA499" s="517"/>
      <c r="AB499" s="517"/>
      <c r="AC499" s="517"/>
      <c r="AD499" s="517"/>
      <c r="AE499" s="517"/>
      <c r="AF499" s="517"/>
      <c r="AG499" s="517"/>
      <c r="AH499" s="517"/>
      <c r="AI499" s="517"/>
      <c r="AJ499" s="517"/>
      <c r="AK499" s="517"/>
      <c r="AL499" s="518"/>
      <c r="AM499" s="508" t="s">
        <v>74</v>
      </c>
      <c r="AN499" s="509"/>
      <c r="AO499" s="121" t="s">
        <v>189</v>
      </c>
      <c r="AP499" s="121"/>
      <c r="AQ499" s="121"/>
      <c r="AR499" s="121"/>
      <c r="AS499" s="121"/>
      <c r="AT499" s="121"/>
      <c r="AU499" s="121"/>
      <c r="AV499" s="121"/>
      <c r="AW499" s="121"/>
      <c r="AX499" s="121"/>
      <c r="AY499" s="121"/>
      <c r="AZ499" s="121"/>
      <c r="BA499" s="121"/>
      <c r="BB499" s="121"/>
      <c r="BC499" s="121"/>
      <c r="BD499" s="121"/>
      <c r="BE499" s="121"/>
      <c r="BF499" s="121"/>
      <c r="BG499" s="121"/>
      <c r="BH499" s="127"/>
      <c r="BI499" s="170"/>
      <c r="BJ499" s="112"/>
      <c r="BK499" s="112"/>
      <c r="BL499" s="112"/>
      <c r="BM499" s="112"/>
      <c r="BN499" s="199"/>
      <c r="BO499" s="122"/>
      <c r="BP499" s="120"/>
      <c r="BQ499" s="120"/>
      <c r="BR499" s="120"/>
      <c r="BS499" s="122"/>
      <c r="BT499" s="120"/>
      <c r="BU499" s="120"/>
      <c r="BV499" s="126"/>
    </row>
    <row r="500" spans="2:74" ht="16.5" customHeight="1">
      <c r="B500" s="571"/>
      <c r="C500" s="572"/>
      <c r="D500" s="572"/>
      <c r="E500" s="572"/>
      <c r="F500" s="623"/>
      <c r="G500" s="571"/>
      <c r="H500" s="572"/>
      <c r="I500" s="572"/>
      <c r="J500" s="572"/>
      <c r="K500" s="623"/>
      <c r="L500" s="831" t="s">
        <v>201</v>
      </c>
      <c r="M500" s="831"/>
      <c r="N500" s="831"/>
      <c r="O500" s="831"/>
      <c r="P500" s="827" t="s">
        <v>196</v>
      </c>
      <c r="Q500" s="827"/>
      <c r="R500" s="512" t="s">
        <v>69</v>
      </c>
      <c r="S500" s="513"/>
      <c r="T500" s="513"/>
      <c r="U500" s="513"/>
      <c r="V500" s="514"/>
      <c r="W500" s="512" t="s">
        <v>74</v>
      </c>
      <c r="X500" s="513"/>
      <c r="Y500" s="599"/>
      <c r="Z500" s="599"/>
      <c r="AA500" s="599"/>
      <c r="AB500" s="599"/>
      <c r="AC500" s="599"/>
      <c r="AD500" s="599"/>
      <c r="AE500" s="599"/>
      <c r="AF500" s="599"/>
      <c r="AG500" s="599"/>
      <c r="AH500" s="600"/>
      <c r="AI500" s="600"/>
      <c r="AJ500" s="600"/>
      <c r="AK500" s="600"/>
      <c r="AL500" s="714"/>
      <c r="AM500" s="512" t="s">
        <v>74</v>
      </c>
      <c r="AN500" s="513"/>
      <c r="AO500" s="116" t="s">
        <v>195</v>
      </c>
      <c r="AP500" s="116"/>
      <c r="AQ500" s="116"/>
      <c r="AR500" s="116"/>
      <c r="AS500" s="116"/>
      <c r="AT500" s="116"/>
      <c r="AU500" s="116"/>
      <c r="AV500" s="116"/>
      <c r="AW500" s="116"/>
      <c r="AX500" s="116"/>
      <c r="AY500" s="116"/>
      <c r="AZ500" s="116"/>
      <c r="BA500" s="116"/>
      <c r="BB500" s="116"/>
      <c r="BC500" s="116"/>
      <c r="BD500" s="116"/>
      <c r="BE500" s="116"/>
      <c r="BF500" s="116"/>
      <c r="BG500" s="116"/>
      <c r="BH500" s="125"/>
      <c r="BI500" s="499" t="s">
        <v>434</v>
      </c>
      <c r="BJ500" s="500"/>
      <c r="BK500" s="500"/>
      <c r="BL500" s="500"/>
      <c r="BM500" s="500"/>
      <c r="BN500" s="501"/>
      <c r="BO500" s="502" t="s">
        <v>129</v>
      </c>
      <c r="BP500" s="503"/>
      <c r="BQ500" s="503"/>
      <c r="BR500" s="503"/>
      <c r="BS500" s="502" t="s">
        <v>129</v>
      </c>
      <c r="BT500" s="503"/>
      <c r="BU500" s="503"/>
      <c r="BV500" s="504"/>
    </row>
    <row r="501" spans="2:74" ht="16.5" customHeight="1">
      <c r="B501" s="571"/>
      <c r="C501" s="572"/>
      <c r="D501" s="572"/>
      <c r="E501" s="572"/>
      <c r="F501" s="623"/>
      <c r="G501" s="571"/>
      <c r="H501" s="572"/>
      <c r="I501" s="572"/>
      <c r="J501" s="572"/>
      <c r="K501" s="623"/>
      <c r="L501" s="831"/>
      <c r="M501" s="831"/>
      <c r="N501" s="831"/>
      <c r="O501" s="831"/>
      <c r="P501" s="827"/>
      <c r="Q501" s="827"/>
      <c r="R501" s="510"/>
      <c r="S501" s="511"/>
      <c r="T501" s="511"/>
      <c r="U501" s="511"/>
      <c r="V501" s="515"/>
      <c r="W501" s="510" t="s">
        <v>74</v>
      </c>
      <c r="X501" s="511"/>
      <c r="Y501" s="600"/>
      <c r="Z501" s="600"/>
      <c r="AA501" s="600"/>
      <c r="AB501" s="600"/>
      <c r="AC501" s="600"/>
      <c r="AD501" s="600"/>
      <c r="AE501" s="600"/>
      <c r="AF501" s="600"/>
      <c r="AG501" s="600"/>
      <c r="AH501" s="600"/>
      <c r="AI501" s="600"/>
      <c r="AJ501" s="600"/>
      <c r="AK501" s="600"/>
      <c r="AL501" s="714"/>
      <c r="AM501" s="510" t="s">
        <v>74</v>
      </c>
      <c r="AN501" s="511"/>
      <c r="AO501" s="120" t="s">
        <v>190</v>
      </c>
      <c r="AP501" s="120"/>
      <c r="AQ501" s="120"/>
      <c r="AR501" s="120"/>
      <c r="AS501" s="120"/>
      <c r="AT501" s="120"/>
      <c r="AU501" s="120"/>
      <c r="AV501" s="120"/>
      <c r="AW501" s="120"/>
      <c r="AX501" s="120"/>
      <c r="AY501" s="120"/>
      <c r="AZ501" s="120"/>
      <c r="BA501" s="120"/>
      <c r="BB501" s="120"/>
      <c r="BC501" s="120"/>
      <c r="BD501" s="120"/>
      <c r="BE501" s="120"/>
      <c r="BF501" s="120"/>
      <c r="BG501" s="120"/>
      <c r="BH501" s="126"/>
      <c r="BI501" s="170"/>
      <c r="BJ501" s="112"/>
      <c r="BK501" s="112"/>
      <c r="BL501" s="112"/>
      <c r="BM501" s="112"/>
      <c r="BN501" s="199"/>
      <c r="BO501" s="505" t="s">
        <v>130</v>
      </c>
      <c r="BP501" s="506"/>
      <c r="BQ501" s="506"/>
      <c r="BR501" s="506"/>
      <c r="BS501" s="505" t="s">
        <v>130</v>
      </c>
      <c r="BT501" s="506"/>
      <c r="BU501" s="506"/>
      <c r="BV501" s="507"/>
    </row>
    <row r="502" spans="2:74" ht="16.5" customHeight="1">
      <c r="B502" s="571"/>
      <c r="C502" s="572"/>
      <c r="D502" s="572"/>
      <c r="E502" s="572"/>
      <c r="F502" s="623"/>
      <c r="G502" s="170" t="s">
        <v>200</v>
      </c>
      <c r="H502" s="830"/>
      <c r="I502" s="830"/>
      <c r="J502" s="828" t="s">
        <v>199</v>
      </c>
      <c r="K502" s="829"/>
      <c r="L502" s="831"/>
      <c r="M502" s="831"/>
      <c r="N502" s="831"/>
      <c r="O502" s="831"/>
      <c r="P502" s="827"/>
      <c r="Q502" s="827"/>
      <c r="R502" s="510"/>
      <c r="S502" s="511"/>
      <c r="T502" s="511"/>
      <c r="U502" s="511"/>
      <c r="V502" s="515"/>
      <c r="W502" s="510" t="s">
        <v>74</v>
      </c>
      <c r="X502" s="511"/>
      <c r="Y502" s="531"/>
      <c r="Z502" s="531"/>
      <c r="AA502" s="531"/>
      <c r="AB502" s="531"/>
      <c r="AC502" s="531"/>
      <c r="AD502" s="531"/>
      <c r="AE502" s="531"/>
      <c r="AF502" s="531"/>
      <c r="AG502" s="531"/>
      <c r="AH502" s="531"/>
      <c r="AI502" s="531"/>
      <c r="AJ502" s="531"/>
      <c r="AK502" s="531"/>
      <c r="AL502" s="615"/>
      <c r="AM502" s="510" t="s">
        <v>74</v>
      </c>
      <c r="AN502" s="511"/>
      <c r="AO502" s="120" t="s">
        <v>194</v>
      </c>
      <c r="AP502" s="120"/>
      <c r="AQ502" s="120"/>
      <c r="AR502" s="120"/>
      <c r="AS502" s="120"/>
      <c r="AT502" s="120"/>
      <c r="AU502" s="120"/>
      <c r="AV502" s="120"/>
      <c r="AW502" s="120"/>
      <c r="AX502" s="120"/>
      <c r="AY502" s="120"/>
      <c r="AZ502" s="120"/>
      <c r="BA502" s="120"/>
      <c r="BB502" s="120"/>
      <c r="BC502" s="120"/>
      <c r="BD502" s="120"/>
      <c r="BE502" s="120"/>
      <c r="BF502" s="120"/>
      <c r="BG502" s="120"/>
      <c r="BH502" s="126"/>
      <c r="BI502" s="170"/>
      <c r="BJ502" s="112"/>
      <c r="BK502" s="112"/>
      <c r="BL502" s="112"/>
      <c r="BM502" s="112"/>
      <c r="BN502" s="199"/>
      <c r="BO502" s="122"/>
      <c r="BP502" s="120"/>
      <c r="BQ502" s="120"/>
      <c r="BR502" s="120"/>
      <c r="BS502" s="122"/>
      <c r="BT502" s="120"/>
      <c r="BU502" s="120"/>
      <c r="BV502" s="126"/>
    </row>
    <row r="503" spans="2:74" ht="16.5" customHeight="1">
      <c r="B503" s="571"/>
      <c r="C503" s="572"/>
      <c r="D503" s="572"/>
      <c r="E503" s="572"/>
      <c r="F503" s="623"/>
      <c r="G503" s="821" t="s">
        <v>516</v>
      </c>
      <c r="H503" s="822"/>
      <c r="I503" s="822"/>
      <c r="J503" s="822"/>
      <c r="K503" s="823"/>
      <c r="L503" s="831"/>
      <c r="M503" s="831"/>
      <c r="N503" s="831"/>
      <c r="O503" s="831"/>
      <c r="P503" s="827"/>
      <c r="Q503" s="827"/>
      <c r="R503" s="510"/>
      <c r="S503" s="511"/>
      <c r="T503" s="511"/>
      <c r="U503" s="511"/>
      <c r="V503" s="515"/>
      <c r="W503" s="510" t="s">
        <v>74</v>
      </c>
      <c r="X503" s="511"/>
      <c r="Y503" s="531"/>
      <c r="Z503" s="531"/>
      <c r="AA503" s="531"/>
      <c r="AB503" s="531"/>
      <c r="AC503" s="531"/>
      <c r="AD503" s="531"/>
      <c r="AE503" s="531"/>
      <c r="AF503" s="531"/>
      <c r="AG503" s="531"/>
      <c r="AH503" s="531"/>
      <c r="AI503" s="531"/>
      <c r="AJ503" s="531"/>
      <c r="AK503" s="531"/>
      <c r="AL503" s="615"/>
      <c r="AM503" s="510" t="s">
        <v>74</v>
      </c>
      <c r="AN503" s="511"/>
      <c r="AO503" s="120" t="s">
        <v>193</v>
      </c>
      <c r="AP503" s="120"/>
      <c r="AQ503" s="120"/>
      <c r="AR503" s="120"/>
      <c r="AS503" s="120"/>
      <c r="AT503" s="120"/>
      <c r="AU503" s="120"/>
      <c r="AV503" s="120"/>
      <c r="AW503" s="120"/>
      <c r="AX503" s="120"/>
      <c r="AY503" s="120"/>
      <c r="AZ503" s="120"/>
      <c r="BA503" s="120"/>
      <c r="BB503" s="120"/>
      <c r="BC503" s="120"/>
      <c r="BD503" s="120"/>
      <c r="BE503" s="120"/>
      <c r="BF503" s="120"/>
      <c r="BG503" s="120"/>
      <c r="BH503" s="126"/>
      <c r="BI503" s="170"/>
      <c r="BJ503" s="112"/>
      <c r="BK503" s="112"/>
      <c r="BL503" s="112"/>
      <c r="BM503" s="112"/>
      <c r="BN503" s="199"/>
      <c r="BO503" s="122"/>
      <c r="BP503" s="120"/>
      <c r="BQ503" s="120"/>
      <c r="BR503" s="120"/>
      <c r="BS503" s="122"/>
      <c r="BT503" s="120"/>
      <c r="BU503" s="120"/>
      <c r="BV503" s="126"/>
    </row>
    <row r="504" spans="2:74" ht="16.5" customHeight="1">
      <c r="B504" s="571"/>
      <c r="C504" s="572"/>
      <c r="D504" s="572"/>
      <c r="E504" s="572"/>
      <c r="F504" s="623"/>
      <c r="G504" s="821"/>
      <c r="H504" s="822"/>
      <c r="I504" s="822"/>
      <c r="J504" s="822"/>
      <c r="K504" s="823"/>
      <c r="L504" s="831"/>
      <c r="M504" s="831"/>
      <c r="N504" s="831"/>
      <c r="O504" s="831"/>
      <c r="P504" s="827"/>
      <c r="Q504" s="827"/>
      <c r="R504" s="508"/>
      <c r="S504" s="509"/>
      <c r="T504" s="509"/>
      <c r="U504" s="509"/>
      <c r="V504" s="516"/>
      <c r="W504" s="508" t="s">
        <v>74</v>
      </c>
      <c r="X504" s="509"/>
      <c r="Y504" s="517"/>
      <c r="Z504" s="517"/>
      <c r="AA504" s="517"/>
      <c r="AB504" s="517"/>
      <c r="AC504" s="517"/>
      <c r="AD504" s="517"/>
      <c r="AE504" s="517"/>
      <c r="AF504" s="517"/>
      <c r="AG504" s="517"/>
      <c r="AH504" s="517"/>
      <c r="AI504" s="517"/>
      <c r="AJ504" s="517"/>
      <c r="AK504" s="517"/>
      <c r="AL504" s="518"/>
      <c r="AM504" s="508" t="s">
        <v>74</v>
      </c>
      <c r="AN504" s="509"/>
      <c r="AO504" s="121" t="s">
        <v>189</v>
      </c>
      <c r="AP504" s="121"/>
      <c r="AQ504" s="121"/>
      <c r="AR504" s="121"/>
      <c r="AS504" s="121"/>
      <c r="AT504" s="121"/>
      <c r="AU504" s="121"/>
      <c r="AV504" s="121"/>
      <c r="AW504" s="121"/>
      <c r="AX504" s="121"/>
      <c r="AY504" s="121"/>
      <c r="AZ504" s="121"/>
      <c r="BA504" s="121"/>
      <c r="BB504" s="121"/>
      <c r="BC504" s="121"/>
      <c r="BD504" s="121"/>
      <c r="BE504" s="121"/>
      <c r="BF504" s="121"/>
      <c r="BG504" s="121"/>
      <c r="BH504" s="127"/>
      <c r="BI504" s="170"/>
      <c r="BJ504" s="112"/>
      <c r="BK504" s="112"/>
      <c r="BL504" s="112"/>
      <c r="BM504" s="112"/>
      <c r="BN504" s="199"/>
      <c r="BO504" s="122"/>
      <c r="BP504" s="120"/>
      <c r="BQ504" s="120"/>
      <c r="BR504" s="120"/>
      <c r="BS504" s="122"/>
      <c r="BT504" s="120"/>
      <c r="BU504" s="120"/>
      <c r="BV504" s="126"/>
    </row>
    <row r="505" spans="2:74" ht="16.5" customHeight="1">
      <c r="B505" s="571"/>
      <c r="C505" s="572"/>
      <c r="D505" s="572"/>
      <c r="E505" s="572"/>
      <c r="F505" s="623"/>
      <c r="G505" s="821"/>
      <c r="H505" s="822"/>
      <c r="I505" s="822"/>
      <c r="J505" s="822"/>
      <c r="K505" s="823"/>
      <c r="L505" s="831"/>
      <c r="M505" s="831"/>
      <c r="N505" s="831"/>
      <c r="O505" s="831"/>
      <c r="P505" s="827" t="s">
        <v>192</v>
      </c>
      <c r="Q505" s="827"/>
      <c r="R505" s="512" t="s">
        <v>69</v>
      </c>
      <c r="S505" s="513"/>
      <c r="T505" s="513"/>
      <c r="U505" s="513"/>
      <c r="V505" s="514"/>
      <c r="W505" s="512" t="s">
        <v>74</v>
      </c>
      <c r="X505" s="513"/>
      <c r="Y505" s="599"/>
      <c r="Z505" s="599"/>
      <c r="AA505" s="599"/>
      <c r="AB505" s="599"/>
      <c r="AC505" s="599"/>
      <c r="AD505" s="599"/>
      <c r="AE505" s="599"/>
      <c r="AF505" s="599"/>
      <c r="AG505" s="599"/>
      <c r="AH505" s="600"/>
      <c r="AI505" s="600"/>
      <c r="AJ505" s="600"/>
      <c r="AK505" s="600"/>
      <c r="AL505" s="714"/>
      <c r="AM505" s="512" t="s">
        <v>74</v>
      </c>
      <c r="AN505" s="513"/>
      <c r="AO505" s="116" t="s">
        <v>190</v>
      </c>
      <c r="AP505" s="116"/>
      <c r="AQ505" s="116"/>
      <c r="AR505" s="116"/>
      <c r="AS505" s="116"/>
      <c r="AT505" s="116"/>
      <c r="AU505" s="116"/>
      <c r="AV505" s="116"/>
      <c r="AW505" s="116"/>
      <c r="AX505" s="116"/>
      <c r="AY505" s="116"/>
      <c r="AZ505" s="116"/>
      <c r="BA505" s="116"/>
      <c r="BB505" s="116"/>
      <c r="BC505" s="116"/>
      <c r="BD505" s="116"/>
      <c r="BE505" s="116"/>
      <c r="BF505" s="116"/>
      <c r="BG505" s="116"/>
      <c r="BH505" s="125"/>
      <c r="BI505" s="499" t="s">
        <v>434</v>
      </c>
      <c r="BJ505" s="500"/>
      <c r="BK505" s="500"/>
      <c r="BL505" s="500"/>
      <c r="BM505" s="500"/>
      <c r="BN505" s="501"/>
      <c r="BO505" s="502" t="s">
        <v>129</v>
      </c>
      <c r="BP505" s="503"/>
      <c r="BQ505" s="503"/>
      <c r="BR505" s="503"/>
      <c r="BS505" s="502" t="s">
        <v>129</v>
      </c>
      <c r="BT505" s="503"/>
      <c r="BU505" s="503"/>
      <c r="BV505" s="504"/>
    </row>
    <row r="506" spans="2:74" ht="16.5" customHeight="1">
      <c r="B506" s="571"/>
      <c r="C506" s="572"/>
      <c r="D506" s="572"/>
      <c r="E506" s="572"/>
      <c r="F506" s="623"/>
      <c r="G506" s="821"/>
      <c r="H506" s="822"/>
      <c r="I506" s="822"/>
      <c r="J506" s="822"/>
      <c r="K506" s="823"/>
      <c r="L506" s="831"/>
      <c r="M506" s="831"/>
      <c r="N506" s="831"/>
      <c r="O506" s="831"/>
      <c r="P506" s="827"/>
      <c r="Q506" s="827"/>
      <c r="R506" s="510"/>
      <c r="S506" s="511"/>
      <c r="T506" s="511"/>
      <c r="U506" s="511"/>
      <c r="V506" s="515"/>
      <c r="W506" s="510" t="s">
        <v>74</v>
      </c>
      <c r="X506" s="511"/>
      <c r="Y506" s="600"/>
      <c r="Z506" s="600"/>
      <c r="AA506" s="600"/>
      <c r="AB506" s="600"/>
      <c r="AC506" s="600"/>
      <c r="AD506" s="600"/>
      <c r="AE506" s="600"/>
      <c r="AF506" s="600"/>
      <c r="AG506" s="600"/>
      <c r="AH506" s="600"/>
      <c r="AI506" s="600"/>
      <c r="AJ506" s="600"/>
      <c r="AK506" s="600"/>
      <c r="AL506" s="714"/>
      <c r="AM506" s="510" t="s">
        <v>74</v>
      </c>
      <c r="AN506" s="511"/>
      <c r="AO506" s="531"/>
      <c r="AP506" s="531"/>
      <c r="AQ506" s="531"/>
      <c r="AR506" s="531"/>
      <c r="AS506" s="531"/>
      <c r="AT506" s="531"/>
      <c r="AU506" s="531"/>
      <c r="AV506" s="531"/>
      <c r="AW506" s="531"/>
      <c r="AX506" s="531"/>
      <c r="AY506" s="531"/>
      <c r="AZ506" s="531"/>
      <c r="BA506" s="531"/>
      <c r="BB506" s="531"/>
      <c r="BC506" s="531"/>
      <c r="BD506" s="531"/>
      <c r="BE506" s="531"/>
      <c r="BF506" s="531"/>
      <c r="BG506" s="531"/>
      <c r="BH506" s="615"/>
      <c r="BI506" s="170"/>
      <c r="BJ506" s="112"/>
      <c r="BK506" s="112"/>
      <c r="BL506" s="112"/>
      <c r="BM506" s="112"/>
      <c r="BN506" s="199"/>
      <c r="BO506" s="505" t="s">
        <v>130</v>
      </c>
      <c r="BP506" s="506"/>
      <c r="BQ506" s="506"/>
      <c r="BR506" s="506"/>
      <c r="BS506" s="505" t="s">
        <v>130</v>
      </c>
      <c r="BT506" s="506"/>
      <c r="BU506" s="506"/>
      <c r="BV506" s="507"/>
    </row>
    <row r="507" spans="2:74" ht="16.5" customHeight="1">
      <c r="B507" s="571"/>
      <c r="C507" s="572"/>
      <c r="D507" s="572"/>
      <c r="E507" s="572"/>
      <c r="F507" s="623"/>
      <c r="G507" s="821"/>
      <c r="H507" s="822"/>
      <c r="I507" s="822"/>
      <c r="J507" s="822"/>
      <c r="K507" s="823"/>
      <c r="L507" s="831"/>
      <c r="M507" s="831"/>
      <c r="N507" s="831"/>
      <c r="O507" s="831"/>
      <c r="P507" s="827"/>
      <c r="Q507" s="827"/>
      <c r="R507" s="510"/>
      <c r="S507" s="511"/>
      <c r="T507" s="511"/>
      <c r="U507" s="511"/>
      <c r="V507" s="515"/>
      <c r="W507" s="510" t="s">
        <v>74</v>
      </c>
      <c r="X507" s="511"/>
      <c r="Y507" s="531"/>
      <c r="Z507" s="531"/>
      <c r="AA507" s="531"/>
      <c r="AB507" s="531"/>
      <c r="AC507" s="531"/>
      <c r="AD507" s="531"/>
      <c r="AE507" s="531"/>
      <c r="AF507" s="531"/>
      <c r="AG507" s="531"/>
      <c r="AH507" s="531"/>
      <c r="AI507" s="531"/>
      <c r="AJ507" s="531"/>
      <c r="AK507" s="531"/>
      <c r="AL507" s="615"/>
      <c r="AM507" s="510" t="s">
        <v>74</v>
      </c>
      <c r="AN507" s="511"/>
      <c r="AO507" s="120" t="s">
        <v>189</v>
      </c>
      <c r="AP507" s="120"/>
      <c r="AQ507" s="120"/>
      <c r="AR507" s="120"/>
      <c r="AS507" s="120"/>
      <c r="AT507" s="120"/>
      <c r="AU507" s="120"/>
      <c r="AV507" s="120"/>
      <c r="AW507" s="120"/>
      <c r="AX507" s="120"/>
      <c r="AY507" s="120"/>
      <c r="AZ507" s="120"/>
      <c r="BA507" s="120"/>
      <c r="BB507" s="120"/>
      <c r="BC507" s="120"/>
      <c r="BD507" s="120"/>
      <c r="BE507" s="120"/>
      <c r="BF507" s="120"/>
      <c r="BG507" s="120"/>
      <c r="BH507" s="126"/>
      <c r="BI507" s="170"/>
      <c r="BJ507" s="112"/>
      <c r="BK507" s="112"/>
      <c r="BL507" s="112"/>
      <c r="BM507" s="112"/>
      <c r="BN507" s="199"/>
      <c r="BO507" s="122"/>
      <c r="BP507" s="120"/>
      <c r="BQ507" s="120"/>
      <c r="BR507" s="120"/>
      <c r="BS507" s="122"/>
      <c r="BT507" s="120"/>
      <c r="BU507" s="120"/>
      <c r="BV507" s="126"/>
    </row>
    <row r="508" spans="2:74" ht="16.5" customHeight="1">
      <c r="B508" s="571"/>
      <c r="C508" s="572"/>
      <c r="D508" s="572"/>
      <c r="E508" s="572"/>
      <c r="F508" s="623"/>
      <c r="G508" s="821"/>
      <c r="H508" s="822"/>
      <c r="I508" s="822"/>
      <c r="J508" s="822"/>
      <c r="K508" s="823"/>
      <c r="L508" s="831"/>
      <c r="M508" s="831"/>
      <c r="N508" s="831"/>
      <c r="O508" s="831"/>
      <c r="P508" s="827"/>
      <c r="Q508" s="827"/>
      <c r="R508" s="510"/>
      <c r="S508" s="511"/>
      <c r="T508" s="511"/>
      <c r="U508" s="511"/>
      <c r="V508" s="515"/>
      <c r="W508" s="510" t="s">
        <v>74</v>
      </c>
      <c r="X508" s="511"/>
      <c r="Y508" s="531"/>
      <c r="Z508" s="531"/>
      <c r="AA508" s="531"/>
      <c r="AB508" s="531"/>
      <c r="AC508" s="531"/>
      <c r="AD508" s="531"/>
      <c r="AE508" s="531"/>
      <c r="AF508" s="531"/>
      <c r="AG508" s="531"/>
      <c r="AH508" s="531"/>
      <c r="AI508" s="531"/>
      <c r="AJ508" s="531"/>
      <c r="AK508" s="531"/>
      <c r="AL508" s="615"/>
      <c r="AM508" s="510" t="s">
        <v>74</v>
      </c>
      <c r="AN508" s="511"/>
      <c r="AO508" s="531"/>
      <c r="AP508" s="531"/>
      <c r="AQ508" s="531"/>
      <c r="AR508" s="531"/>
      <c r="AS508" s="531"/>
      <c r="AT508" s="531"/>
      <c r="AU508" s="531"/>
      <c r="AV508" s="531"/>
      <c r="AW508" s="531"/>
      <c r="AX508" s="531"/>
      <c r="AY508" s="531"/>
      <c r="AZ508" s="531"/>
      <c r="BA508" s="531"/>
      <c r="BB508" s="531"/>
      <c r="BC508" s="531"/>
      <c r="BD508" s="531"/>
      <c r="BE508" s="531"/>
      <c r="BF508" s="531"/>
      <c r="BG508" s="531"/>
      <c r="BH508" s="615"/>
      <c r="BI508" s="170"/>
      <c r="BJ508" s="112"/>
      <c r="BK508" s="112"/>
      <c r="BL508" s="112"/>
      <c r="BM508" s="112"/>
      <c r="BN508" s="199"/>
      <c r="BO508" s="122"/>
      <c r="BP508" s="120"/>
      <c r="BQ508" s="120"/>
      <c r="BR508" s="120"/>
      <c r="BS508" s="122"/>
      <c r="BT508" s="120"/>
      <c r="BU508" s="120"/>
      <c r="BV508" s="126"/>
    </row>
    <row r="509" spans="2:74" ht="16.5" customHeight="1">
      <c r="B509" s="571"/>
      <c r="C509" s="572"/>
      <c r="D509" s="572"/>
      <c r="E509" s="572"/>
      <c r="F509" s="623"/>
      <c r="G509" s="821"/>
      <c r="H509" s="822"/>
      <c r="I509" s="822"/>
      <c r="J509" s="822"/>
      <c r="K509" s="823"/>
      <c r="L509" s="831"/>
      <c r="M509" s="831"/>
      <c r="N509" s="831"/>
      <c r="O509" s="831"/>
      <c r="P509" s="827"/>
      <c r="Q509" s="827"/>
      <c r="R509" s="508"/>
      <c r="S509" s="509"/>
      <c r="T509" s="509"/>
      <c r="U509" s="509"/>
      <c r="V509" s="516"/>
      <c r="W509" s="508" t="s">
        <v>74</v>
      </c>
      <c r="X509" s="509"/>
      <c r="Y509" s="517"/>
      <c r="Z509" s="517"/>
      <c r="AA509" s="517"/>
      <c r="AB509" s="517"/>
      <c r="AC509" s="517"/>
      <c r="AD509" s="517"/>
      <c r="AE509" s="517"/>
      <c r="AF509" s="517"/>
      <c r="AG509" s="517"/>
      <c r="AH509" s="517"/>
      <c r="AI509" s="517"/>
      <c r="AJ509" s="517"/>
      <c r="AK509" s="517"/>
      <c r="AL509" s="518"/>
      <c r="AM509" s="508" t="s">
        <v>74</v>
      </c>
      <c r="AN509" s="509"/>
      <c r="AO509" s="517"/>
      <c r="AP509" s="517"/>
      <c r="AQ509" s="517"/>
      <c r="AR509" s="517"/>
      <c r="AS509" s="517"/>
      <c r="AT509" s="517"/>
      <c r="AU509" s="517"/>
      <c r="AV509" s="517"/>
      <c r="AW509" s="517"/>
      <c r="AX509" s="517"/>
      <c r="AY509" s="517"/>
      <c r="AZ509" s="517"/>
      <c r="BA509" s="517"/>
      <c r="BB509" s="517"/>
      <c r="BC509" s="517"/>
      <c r="BD509" s="517"/>
      <c r="BE509" s="517"/>
      <c r="BF509" s="517"/>
      <c r="BG509" s="517"/>
      <c r="BH509" s="518"/>
      <c r="BI509" s="170"/>
      <c r="BJ509" s="112"/>
      <c r="BK509" s="112"/>
      <c r="BL509" s="112"/>
      <c r="BM509" s="112"/>
      <c r="BN509" s="199"/>
      <c r="BO509" s="122"/>
      <c r="BP509" s="120"/>
      <c r="BQ509" s="120"/>
      <c r="BR509" s="120"/>
      <c r="BS509" s="122"/>
      <c r="BT509" s="120"/>
      <c r="BU509" s="120"/>
      <c r="BV509" s="126"/>
    </row>
    <row r="510" spans="2:74" ht="16.5" customHeight="1">
      <c r="B510" s="571"/>
      <c r="C510" s="572"/>
      <c r="D510" s="572"/>
      <c r="E510" s="572"/>
      <c r="F510" s="623"/>
      <c r="G510" s="821"/>
      <c r="H510" s="822"/>
      <c r="I510" s="822"/>
      <c r="J510" s="822"/>
      <c r="K510" s="823"/>
      <c r="L510" s="831" t="s">
        <v>198</v>
      </c>
      <c r="M510" s="831"/>
      <c r="N510" s="831"/>
      <c r="O510" s="831"/>
      <c r="P510" s="827" t="s">
        <v>196</v>
      </c>
      <c r="Q510" s="827"/>
      <c r="R510" s="512" t="s">
        <v>69</v>
      </c>
      <c r="S510" s="513"/>
      <c r="T510" s="513"/>
      <c r="U510" s="513"/>
      <c r="V510" s="514"/>
      <c r="W510" s="512" t="s">
        <v>74</v>
      </c>
      <c r="X510" s="513"/>
      <c r="Y510" s="599"/>
      <c r="Z510" s="599"/>
      <c r="AA510" s="599"/>
      <c r="AB510" s="599"/>
      <c r="AC510" s="599"/>
      <c r="AD510" s="599"/>
      <c r="AE510" s="599"/>
      <c r="AF510" s="599"/>
      <c r="AG510" s="599"/>
      <c r="AH510" s="600"/>
      <c r="AI510" s="600"/>
      <c r="AJ510" s="600"/>
      <c r="AK510" s="600"/>
      <c r="AL510" s="714"/>
      <c r="AM510" s="512" t="s">
        <v>74</v>
      </c>
      <c r="AN510" s="513"/>
      <c r="AO510" s="116" t="s">
        <v>195</v>
      </c>
      <c r="AP510" s="116"/>
      <c r="AQ510" s="116"/>
      <c r="AR510" s="116"/>
      <c r="AS510" s="116"/>
      <c r="AT510" s="116"/>
      <c r="AU510" s="116"/>
      <c r="AV510" s="116"/>
      <c r="AW510" s="116"/>
      <c r="AX510" s="116"/>
      <c r="AY510" s="116"/>
      <c r="AZ510" s="116"/>
      <c r="BA510" s="116"/>
      <c r="BB510" s="116"/>
      <c r="BC510" s="116"/>
      <c r="BD510" s="116"/>
      <c r="BE510" s="116"/>
      <c r="BF510" s="116"/>
      <c r="BG510" s="116"/>
      <c r="BH510" s="125"/>
      <c r="BI510" s="499" t="s">
        <v>434</v>
      </c>
      <c r="BJ510" s="500"/>
      <c r="BK510" s="500"/>
      <c r="BL510" s="500"/>
      <c r="BM510" s="500"/>
      <c r="BN510" s="501"/>
      <c r="BO510" s="502" t="s">
        <v>129</v>
      </c>
      <c r="BP510" s="503"/>
      <c r="BQ510" s="503"/>
      <c r="BR510" s="503"/>
      <c r="BS510" s="502" t="s">
        <v>129</v>
      </c>
      <c r="BT510" s="503"/>
      <c r="BU510" s="503"/>
      <c r="BV510" s="504"/>
    </row>
    <row r="511" spans="2:74" ht="16.5" customHeight="1">
      <c r="B511" s="571"/>
      <c r="C511" s="572"/>
      <c r="D511" s="572"/>
      <c r="E511" s="572"/>
      <c r="F511" s="623"/>
      <c r="G511" s="821"/>
      <c r="H511" s="822"/>
      <c r="I511" s="822"/>
      <c r="J511" s="822"/>
      <c r="K511" s="823"/>
      <c r="L511" s="831"/>
      <c r="M511" s="831"/>
      <c r="N511" s="831"/>
      <c r="O511" s="831"/>
      <c r="P511" s="827"/>
      <c r="Q511" s="827"/>
      <c r="R511" s="510"/>
      <c r="S511" s="511"/>
      <c r="T511" s="511"/>
      <c r="U511" s="511"/>
      <c r="V511" s="515"/>
      <c r="W511" s="510" t="s">
        <v>74</v>
      </c>
      <c r="X511" s="511"/>
      <c r="Y511" s="600"/>
      <c r="Z511" s="600"/>
      <c r="AA511" s="600"/>
      <c r="AB511" s="600"/>
      <c r="AC511" s="600"/>
      <c r="AD511" s="600"/>
      <c r="AE511" s="600"/>
      <c r="AF511" s="600"/>
      <c r="AG511" s="600"/>
      <c r="AH511" s="600"/>
      <c r="AI511" s="600"/>
      <c r="AJ511" s="600"/>
      <c r="AK511" s="600"/>
      <c r="AL511" s="714"/>
      <c r="AM511" s="510" t="s">
        <v>74</v>
      </c>
      <c r="AN511" s="511"/>
      <c r="AO511" s="120" t="s">
        <v>190</v>
      </c>
      <c r="AP511" s="120"/>
      <c r="AQ511" s="120"/>
      <c r="AR511" s="120"/>
      <c r="AS511" s="120"/>
      <c r="AT511" s="120"/>
      <c r="AU511" s="120"/>
      <c r="AV511" s="120"/>
      <c r="AW511" s="120"/>
      <c r="AX511" s="120"/>
      <c r="AY511" s="120"/>
      <c r="AZ511" s="120"/>
      <c r="BA511" s="120"/>
      <c r="BB511" s="120"/>
      <c r="BC511" s="120"/>
      <c r="BD511" s="120"/>
      <c r="BE511" s="120"/>
      <c r="BF511" s="120"/>
      <c r="BG511" s="120"/>
      <c r="BH511" s="126"/>
      <c r="BI511" s="170"/>
      <c r="BJ511" s="112"/>
      <c r="BK511" s="112"/>
      <c r="BL511" s="112"/>
      <c r="BM511" s="112"/>
      <c r="BN511" s="199"/>
      <c r="BO511" s="505" t="s">
        <v>130</v>
      </c>
      <c r="BP511" s="506"/>
      <c r="BQ511" s="506"/>
      <c r="BR511" s="506"/>
      <c r="BS511" s="505" t="s">
        <v>130</v>
      </c>
      <c r="BT511" s="506"/>
      <c r="BU511" s="506"/>
      <c r="BV511" s="507"/>
    </row>
    <row r="512" spans="2:74" ht="16.5" customHeight="1">
      <c r="B512" s="571"/>
      <c r="C512" s="572"/>
      <c r="D512" s="572"/>
      <c r="E512" s="572"/>
      <c r="F512" s="623"/>
      <c r="G512" s="821"/>
      <c r="H512" s="822"/>
      <c r="I512" s="822"/>
      <c r="J512" s="822"/>
      <c r="K512" s="823"/>
      <c r="L512" s="831"/>
      <c r="M512" s="831"/>
      <c r="N512" s="831"/>
      <c r="O512" s="831"/>
      <c r="P512" s="827"/>
      <c r="Q512" s="827"/>
      <c r="R512" s="510"/>
      <c r="S512" s="511"/>
      <c r="T512" s="511"/>
      <c r="U512" s="511"/>
      <c r="V512" s="515"/>
      <c r="W512" s="510" t="s">
        <v>74</v>
      </c>
      <c r="X512" s="511"/>
      <c r="Y512" s="531"/>
      <c r="Z512" s="531"/>
      <c r="AA512" s="531"/>
      <c r="AB512" s="531"/>
      <c r="AC512" s="531"/>
      <c r="AD512" s="531"/>
      <c r="AE512" s="531"/>
      <c r="AF512" s="531"/>
      <c r="AG512" s="531"/>
      <c r="AH512" s="531"/>
      <c r="AI512" s="531"/>
      <c r="AJ512" s="531"/>
      <c r="AK512" s="531"/>
      <c r="AL512" s="615"/>
      <c r="AM512" s="510" t="s">
        <v>74</v>
      </c>
      <c r="AN512" s="511"/>
      <c r="AO512" s="120" t="s">
        <v>194</v>
      </c>
      <c r="AP512" s="120"/>
      <c r="AQ512" s="120"/>
      <c r="AR512" s="120"/>
      <c r="AS512" s="120"/>
      <c r="AT512" s="120"/>
      <c r="AU512" s="120"/>
      <c r="AV512" s="120"/>
      <c r="AW512" s="120"/>
      <c r="AX512" s="120"/>
      <c r="AY512" s="120"/>
      <c r="AZ512" s="120"/>
      <c r="BA512" s="120"/>
      <c r="BB512" s="120"/>
      <c r="BC512" s="120"/>
      <c r="BD512" s="120"/>
      <c r="BE512" s="120"/>
      <c r="BF512" s="120"/>
      <c r="BG512" s="120"/>
      <c r="BH512" s="126"/>
      <c r="BI512" s="170"/>
      <c r="BJ512" s="112"/>
      <c r="BK512" s="112"/>
      <c r="BL512" s="112"/>
      <c r="BM512" s="112"/>
      <c r="BN512" s="199"/>
      <c r="BO512" s="122"/>
      <c r="BP512" s="120"/>
      <c r="BQ512" s="120"/>
      <c r="BR512" s="120"/>
      <c r="BS512" s="122"/>
      <c r="BT512" s="120"/>
      <c r="BU512" s="120"/>
      <c r="BV512" s="126"/>
    </row>
    <row r="513" spans="2:74" ht="16.5" customHeight="1">
      <c r="B513" s="571"/>
      <c r="C513" s="572"/>
      <c r="D513" s="572"/>
      <c r="E513" s="572"/>
      <c r="F513" s="623"/>
      <c r="G513" s="821"/>
      <c r="H513" s="822"/>
      <c r="I513" s="822"/>
      <c r="J513" s="822"/>
      <c r="K513" s="823"/>
      <c r="L513" s="831"/>
      <c r="M513" s="831"/>
      <c r="N513" s="831"/>
      <c r="O513" s="831"/>
      <c r="P513" s="827"/>
      <c r="Q513" s="827"/>
      <c r="R513" s="510"/>
      <c r="S513" s="511"/>
      <c r="T513" s="511"/>
      <c r="U513" s="511"/>
      <c r="V513" s="515"/>
      <c r="W513" s="510" t="s">
        <v>74</v>
      </c>
      <c r="X513" s="511"/>
      <c r="Y513" s="531"/>
      <c r="Z513" s="531"/>
      <c r="AA513" s="531"/>
      <c r="AB513" s="531"/>
      <c r="AC513" s="531"/>
      <c r="AD513" s="531"/>
      <c r="AE513" s="531"/>
      <c r="AF513" s="531"/>
      <c r="AG513" s="531"/>
      <c r="AH513" s="531"/>
      <c r="AI513" s="531"/>
      <c r="AJ513" s="531"/>
      <c r="AK513" s="531"/>
      <c r="AL513" s="615"/>
      <c r="AM513" s="510" t="s">
        <v>74</v>
      </c>
      <c r="AN513" s="511"/>
      <c r="AO513" s="120" t="s">
        <v>193</v>
      </c>
      <c r="AP513" s="120"/>
      <c r="AQ513" s="120"/>
      <c r="AR513" s="120"/>
      <c r="AS513" s="120"/>
      <c r="AT513" s="120"/>
      <c r="AU513" s="120"/>
      <c r="AV513" s="120"/>
      <c r="AW513" s="120"/>
      <c r="AX513" s="120"/>
      <c r="AY513" s="120"/>
      <c r="AZ513" s="120"/>
      <c r="BA513" s="120"/>
      <c r="BB513" s="120"/>
      <c r="BC513" s="120"/>
      <c r="BD513" s="120"/>
      <c r="BE513" s="120"/>
      <c r="BF513" s="120"/>
      <c r="BG513" s="120"/>
      <c r="BH513" s="126"/>
      <c r="BI513" s="170"/>
      <c r="BJ513" s="112"/>
      <c r="BK513" s="112"/>
      <c r="BL513" s="112"/>
      <c r="BM513" s="112"/>
      <c r="BN513" s="199"/>
      <c r="BO513" s="122"/>
      <c r="BP513" s="120"/>
      <c r="BQ513" s="120"/>
      <c r="BR513" s="120"/>
      <c r="BS513" s="122"/>
      <c r="BT513" s="120"/>
      <c r="BU513" s="120"/>
      <c r="BV513" s="126"/>
    </row>
    <row r="514" spans="2:74" ht="16.5" customHeight="1">
      <c r="B514" s="571"/>
      <c r="C514" s="572"/>
      <c r="D514" s="572"/>
      <c r="E514" s="572"/>
      <c r="F514" s="623"/>
      <c r="G514" s="821"/>
      <c r="H514" s="822"/>
      <c r="I514" s="822"/>
      <c r="J514" s="822"/>
      <c r="K514" s="823"/>
      <c r="L514" s="831"/>
      <c r="M514" s="831"/>
      <c r="N514" s="831"/>
      <c r="O514" s="831"/>
      <c r="P514" s="827"/>
      <c r="Q514" s="827"/>
      <c r="R514" s="508"/>
      <c r="S514" s="509"/>
      <c r="T514" s="509"/>
      <c r="U514" s="509"/>
      <c r="V514" s="516"/>
      <c r="W514" s="508" t="s">
        <v>74</v>
      </c>
      <c r="X514" s="509"/>
      <c r="Y514" s="517"/>
      <c r="Z514" s="517"/>
      <c r="AA514" s="517"/>
      <c r="AB514" s="517"/>
      <c r="AC514" s="517"/>
      <c r="AD514" s="517"/>
      <c r="AE514" s="517"/>
      <c r="AF514" s="517"/>
      <c r="AG514" s="517"/>
      <c r="AH514" s="517"/>
      <c r="AI514" s="517"/>
      <c r="AJ514" s="517"/>
      <c r="AK514" s="517"/>
      <c r="AL514" s="518"/>
      <c r="AM514" s="508" t="s">
        <v>74</v>
      </c>
      <c r="AN514" s="509"/>
      <c r="AO514" s="121" t="s">
        <v>189</v>
      </c>
      <c r="AP514" s="121"/>
      <c r="AQ514" s="121"/>
      <c r="AR514" s="121"/>
      <c r="AS514" s="121"/>
      <c r="AT514" s="121"/>
      <c r="AU514" s="121"/>
      <c r="AV514" s="121"/>
      <c r="AW514" s="121"/>
      <c r="AX514" s="121"/>
      <c r="AY514" s="121"/>
      <c r="AZ514" s="121"/>
      <c r="BA514" s="121"/>
      <c r="BB514" s="121"/>
      <c r="BC514" s="121"/>
      <c r="BD514" s="121"/>
      <c r="BE514" s="121"/>
      <c r="BF514" s="121"/>
      <c r="BG514" s="121"/>
      <c r="BH514" s="127"/>
      <c r="BI514" s="170"/>
      <c r="BJ514" s="112"/>
      <c r="BK514" s="112"/>
      <c r="BL514" s="112"/>
      <c r="BM514" s="112"/>
      <c r="BN514" s="199"/>
      <c r="BO514" s="122"/>
      <c r="BP514" s="120"/>
      <c r="BQ514" s="120"/>
      <c r="BR514" s="120"/>
      <c r="BS514" s="122"/>
      <c r="BT514" s="120"/>
      <c r="BU514" s="120"/>
      <c r="BV514" s="126"/>
    </row>
    <row r="515" spans="2:74" ht="16.5" customHeight="1">
      <c r="B515" s="571"/>
      <c r="C515" s="572"/>
      <c r="D515" s="572"/>
      <c r="E515" s="572"/>
      <c r="F515" s="623"/>
      <c r="G515" s="821"/>
      <c r="H515" s="822"/>
      <c r="I515" s="822"/>
      <c r="J515" s="822"/>
      <c r="K515" s="823"/>
      <c r="L515" s="831"/>
      <c r="M515" s="831"/>
      <c r="N515" s="831"/>
      <c r="O515" s="831"/>
      <c r="P515" s="827" t="s">
        <v>192</v>
      </c>
      <c r="Q515" s="827"/>
      <c r="R515" s="512" t="s">
        <v>69</v>
      </c>
      <c r="S515" s="513"/>
      <c r="T515" s="513"/>
      <c r="U515" s="513"/>
      <c r="V515" s="514"/>
      <c r="W515" s="512" t="s">
        <v>74</v>
      </c>
      <c r="X515" s="513"/>
      <c r="Y515" s="599"/>
      <c r="Z515" s="599"/>
      <c r="AA515" s="599"/>
      <c r="AB515" s="599"/>
      <c r="AC515" s="599"/>
      <c r="AD515" s="599"/>
      <c r="AE515" s="599"/>
      <c r="AF515" s="599"/>
      <c r="AG515" s="599"/>
      <c r="AH515" s="600"/>
      <c r="AI515" s="600"/>
      <c r="AJ515" s="600"/>
      <c r="AK515" s="600"/>
      <c r="AL515" s="714"/>
      <c r="AM515" s="512" t="s">
        <v>74</v>
      </c>
      <c r="AN515" s="513"/>
      <c r="AO515" s="116" t="s">
        <v>190</v>
      </c>
      <c r="AP515" s="116"/>
      <c r="AQ515" s="116"/>
      <c r="AR515" s="116"/>
      <c r="AS515" s="116"/>
      <c r="AT515" s="116"/>
      <c r="AU515" s="116"/>
      <c r="AV515" s="116"/>
      <c r="AW515" s="116"/>
      <c r="AX515" s="116"/>
      <c r="AY515" s="116"/>
      <c r="AZ515" s="116"/>
      <c r="BA515" s="116"/>
      <c r="BB515" s="116"/>
      <c r="BC515" s="116"/>
      <c r="BD515" s="116"/>
      <c r="BE515" s="116"/>
      <c r="BF515" s="116"/>
      <c r="BG515" s="116"/>
      <c r="BH515" s="125"/>
      <c r="BI515" s="499" t="s">
        <v>434</v>
      </c>
      <c r="BJ515" s="500"/>
      <c r="BK515" s="500"/>
      <c r="BL515" s="500"/>
      <c r="BM515" s="500"/>
      <c r="BN515" s="501"/>
      <c r="BO515" s="502" t="s">
        <v>129</v>
      </c>
      <c r="BP515" s="503"/>
      <c r="BQ515" s="503"/>
      <c r="BR515" s="503"/>
      <c r="BS515" s="502" t="s">
        <v>129</v>
      </c>
      <c r="BT515" s="503"/>
      <c r="BU515" s="503"/>
      <c r="BV515" s="504"/>
    </row>
    <row r="516" spans="2:74" ht="16.5" customHeight="1">
      <c r="B516" s="571"/>
      <c r="C516" s="572"/>
      <c r="D516" s="572"/>
      <c r="E516" s="572"/>
      <c r="F516" s="623"/>
      <c r="G516" s="821"/>
      <c r="H516" s="822"/>
      <c r="I516" s="822"/>
      <c r="J516" s="822"/>
      <c r="K516" s="823"/>
      <c r="L516" s="831"/>
      <c r="M516" s="831"/>
      <c r="N516" s="831"/>
      <c r="O516" s="831"/>
      <c r="P516" s="827"/>
      <c r="Q516" s="827"/>
      <c r="R516" s="510"/>
      <c r="S516" s="511"/>
      <c r="T516" s="511"/>
      <c r="U516" s="511"/>
      <c r="V516" s="515"/>
      <c r="W516" s="510" t="s">
        <v>74</v>
      </c>
      <c r="X516" s="511"/>
      <c r="Y516" s="600"/>
      <c r="Z516" s="600"/>
      <c r="AA516" s="600"/>
      <c r="AB516" s="600"/>
      <c r="AC516" s="600"/>
      <c r="AD516" s="600"/>
      <c r="AE516" s="600"/>
      <c r="AF516" s="600"/>
      <c r="AG516" s="600"/>
      <c r="AH516" s="600"/>
      <c r="AI516" s="600"/>
      <c r="AJ516" s="600"/>
      <c r="AK516" s="600"/>
      <c r="AL516" s="714"/>
      <c r="AM516" s="510" t="s">
        <v>74</v>
      </c>
      <c r="AN516" s="511"/>
      <c r="AO516" s="531"/>
      <c r="AP516" s="531"/>
      <c r="AQ516" s="531"/>
      <c r="AR516" s="531"/>
      <c r="AS516" s="531"/>
      <c r="AT516" s="531"/>
      <c r="AU516" s="531"/>
      <c r="AV516" s="531"/>
      <c r="AW516" s="531"/>
      <c r="AX516" s="531"/>
      <c r="AY516" s="531"/>
      <c r="AZ516" s="531"/>
      <c r="BA516" s="531"/>
      <c r="BB516" s="531"/>
      <c r="BC516" s="531"/>
      <c r="BD516" s="531"/>
      <c r="BE516" s="531"/>
      <c r="BF516" s="531"/>
      <c r="BG516" s="531"/>
      <c r="BH516" s="615"/>
      <c r="BI516" s="170"/>
      <c r="BJ516" s="112"/>
      <c r="BK516" s="112"/>
      <c r="BL516" s="112"/>
      <c r="BM516" s="112"/>
      <c r="BN516" s="199"/>
      <c r="BO516" s="505" t="s">
        <v>130</v>
      </c>
      <c r="BP516" s="506"/>
      <c r="BQ516" s="506"/>
      <c r="BR516" s="506"/>
      <c r="BS516" s="505" t="s">
        <v>130</v>
      </c>
      <c r="BT516" s="506"/>
      <c r="BU516" s="506"/>
      <c r="BV516" s="507"/>
    </row>
    <row r="517" spans="2:74" ht="16.5" customHeight="1">
      <c r="B517" s="571"/>
      <c r="C517" s="572"/>
      <c r="D517" s="572"/>
      <c r="E517" s="572"/>
      <c r="F517" s="623"/>
      <c r="G517" s="821"/>
      <c r="H517" s="822"/>
      <c r="I517" s="822"/>
      <c r="J517" s="822"/>
      <c r="K517" s="823"/>
      <c r="L517" s="831"/>
      <c r="M517" s="831"/>
      <c r="N517" s="831"/>
      <c r="O517" s="831"/>
      <c r="P517" s="827"/>
      <c r="Q517" s="827"/>
      <c r="R517" s="510"/>
      <c r="S517" s="511"/>
      <c r="T517" s="511"/>
      <c r="U517" s="511"/>
      <c r="V517" s="515"/>
      <c r="W517" s="510" t="s">
        <v>74</v>
      </c>
      <c r="X517" s="511"/>
      <c r="Y517" s="531"/>
      <c r="Z517" s="531"/>
      <c r="AA517" s="531"/>
      <c r="AB517" s="531"/>
      <c r="AC517" s="531"/>
      <c r="AD517" s="531"/>
      <c r="AE517" s="531"/>
      <c r="AF517" s="531"/>
      <c r="AG517" s="531"/>
      <c r="AH517" s="531"/>
      <c r="AI517" s="531"/>
      <c r="AJ517" s="531"/>
      <c r="AK517" s="531"/>
      <c r="AL517" s="615"/>
      <c r="AM517" s="510" t="s">
        <v>74</v>
      </c>
      <c r="AN517" s="511"/>
      <c r="AO517" s="120" t="s">
        <v>189</v>
      </c>
      <c r="AP517" s="120"/>
      <c r="AQ517" s="120"/>
      <c r="AR517" s="120"/>
      <c r="AS517" s="120"/>
      <c r="AT517" s="120"/>
      <c r="AU517" s="120"/>
      <c r="AV517" s="120"/>
      <c r="AW517" s="120"/>
      <c r="AX517" s="120"/>
      <c r="AY517" s="120"/>
      <c r="AZ517" s="120"/>
      <c r="BA517" s="120"/>
      <c r="BB517" s="120"/>
      <c r="BC517" s="120"/>
      <c r="BD517" s="120"/>
      <c r="BE517" s="120"/>
      <c r="BF517" s="120"/>
      <c r="BG517" s="120"/>
      <c r="BH517" s="126"/>
      <c r="BI517" s="170"/>
      <c r="BJ517" s="112"/>
      <c r="BK517" s="112"/>
      <c r="BL517" s="112"/>
      <c r="BM517" s="112"/>
      <c r="BN517" s="199"/>
      <c r="BO517" s="122"/>
      <c r="BP517" s="120"/>
      <c r="BQ517" s="120"/>
      <c r="BR517" s="120"/>
      <c r="BS517" s="122"/>
      <c r="BT517" s="120"/>
      <c r="BU517" s="120"/>
      <c r="BV517" s="126"/>
    </row>
    <row r="518" spans="2:74" ht="16.5" customHeight="1">
      <c r="B518" s="571"/>
      <c r="C518" s="572"/>
      <c r="D518" s="572"/>
      <c r="E518" s="572"/>
      <c r="F518" s="623"/>
      <c r="G518" s="821"/>
      <c r="H518" s="822"/>
      <c r="I518" s="822"/>
      <c r="J518" s="822"/>
      <c r="K518" s="823"/>
      <c r="L518" s="831"/>
      <c r="M518" s="831"/>
      <c r="N518" s="831"/>
      <c r="O518" s="831"/>
      <c r="P518" s="827"/>
      <c r="Q518" s="827"/>
      <c r="R518" s="510"/>
      <c r="S518" s="511"/>
      <c r="T518" s="511"/>
      <c r="U518" s="511"/>
      <c r="V518" s="515"/>
      <c r="W518" s="510" t="s">
        <v>74</v>
      </c>
      <c r="X518" s="511"/>
      <c r="Y518" s="531"/>
      <c r="Z518" s="531"/>
      <c r="AA518" s="531"/>
      <c r="AB518" s="531"/>
      <c r="AC518" s="531"/>
      <c r="AD518" s="531"/>
      <c r="AE518" s="531"/>
      <c r="AF518" s="531"/>
      <c r="AG518" s="531"/>
      <c r="AH518" s="531"/>
      <c r="AI518" s="531"/>
      <c r="AJ518" s="531"/>
      <c r="AK518" s="531"/>
      <c r="AL518" s="615"/>
      <c r="AM518" s="510" t="s">
        <v>74</v>
      </c>
      <c r="AN518" s="511"/>
      <c r="AO518" s="531"/>
      <c r="AP518" s="531"/>
      <c r="AQ518" s="531"/>
      <c r="AR518" s="531"/>
      <c r="AS518" s="531"/>
      <c r="AT518" s="531"/>
      <c r="AU518" s="531"/>
      <c r="AV518" s="531"/>
      <c r="AW518" s="531"/>
      <c r="AX518" s="531"/>
      <c r="AY518" s="531"/>
      <c r="AZ518" s="531"/>
      <c r="BA518" s="531"/>
      <c r="BB518" s="531"/>
      <c r="BC518" s="531"/>
      <c r="BD518" s="531"/>
      <c r="BE518" s="531"/>
      <c r="BF518" s="531"/>
      <c r="BG518" s="531"/>
      <c r="BH518" s="615"/>
      <c r="BI518" s="170"/>
      <c r="BJ518" s="112"/>
      <c r="BK518" s="112"/>
      <c r="BL518" s="112"/>
      <c r="BM518" s="112"/>
      <c r="BN518" s="199"/>
      <c r="BO518" s="122"/>
      <c r="BP518" s="120"/>
      <c r="BQ518" s="120"/>
      <c r="BR518" s="120"/>
      <c r="BS518" s="122"/>
      <c r="BT518" s="120"/>
      <c r="BU518" s="120"/>
      <c r="BV518" s="126"/>
    </row>
    <row r="519" spans="2:74" ht="16.5" customHeight="1">
      <c r="B519" s="571"/>
      <c r="C519" s="572"/>
      <c r="D519" s="572"/>
      <c r="E519" s="572"/>
      <c r="F519" s="623"/>
      <c r="G519" s="821"/>
      <c r="H519" s="822"/>
      <c r="I519" s="822"/>
      <c r="J519" s="822"/>
      <c r="K519" s="823"/>
      <c r="L519" s="831"/>
      <c r="M519" s="831"/>
      <c r="N519" s="831"/>
      <c r="O519" s="831"/>
      <c r="P519" s="827"/>
      <c r="Q519" s="827"/>
      <c r="R519" s="508"/>
      <c r="S519" s="509"/>
      <c r="T519" s="509"/>
      <c r="U519" s="509"/>
      <c r="V519" s="516"/>
      <c r="W519" s="508" t="s">
        <v>74</v>
      </c>
      <c r="X519" s="509"/>
      <c r="Y519" s="517"/>
      <c r="Z519" s="517"/>
      <c r="AA519" s="517"/>
      <c r="AB519" s="517"/>
      <c r="AC519" s="517"/>
      <c r="AD519" s="517"/>
      <c r="AE519" s="517"/>
      <c r="AF519" s="517"/>
      <c r="AG519" s="517"/>
      <c r="AH519" s="517"/>
      <c r="AI519" s="517"/>
      <c r="AJ519" s="517"/>
      <c r="AK519" s="517"/>
      <c r="AL519" s="518"/>
      <c r="AM519" s="508" t="s">
        <v>74</v>
      </c>
      <c r="AN519" s="509"/>
      <c r="AO519" s="517"/>
      <c r="AP519" s="517"/>
      <c r="AQ519" s="517"/>
      <c r="AR519" s="517"/>
      <c r="AS519" s="517"/>
      <c r="AT519" s="517"/>
      <c r="AU519" s="517"/>
      <c r="AV519" s="517"/>
      <c r="AW519" s="517"/>
      <c r="AX519" s="517"/>
      <c r="AY519" s="517"/>
      <c r="AZ519" s="517"/>
      <c r="BA519" s="517"/>
      <c r="BB519" s="517"/>
      <c r="BC519" s="517"/>
      <c r="BD519" s="517"/>
      <c r="BE519" s="517"/>
      <c r="BF519" s="517"/>
      <c r="BG519" s="517"/>
      <c r="BH519" s="518"/>
      <c r="BI519" s="170"/>
      <c r="BJ519" s="112"/>
      <c r="BK519" s="112"/>
      <c r="BL519" s="112"/>
      <c r="BM519" s="112"/>
      <c r="BN519" s="199"/>
      <c r="BO519" s="122"/>
      <c r="BP519" s="120"/>
      <c r="BQ519" s="120"/>
      <c r="BR519" s="120"/>
      <c r="BS519" s="122"/>
      <c r="BT519" s="120"/>
      <c r="BU519" s="120"/>
      <c r="BV519" s="126"/>
    </row>
    <row r="520" spans="2:74" ht="16.5" customHeight="1">
      <c r="B520" s="571"/>
      <c r="C520" s="572"/>
      <c r="D520" s="572"/>
      <c r="E520" s="572"/>
      <c r="F520" s="623"/>
      <c r="G520" s="821"/>
      <c r="H520" s="822"/>
      <c r="I520" s="822"/>
      <c r="J520" s="822"/>
      <c r="K520" s="823"/>
      <c r="L520" s="832" t="s">
        <v>197</v>
      </c>
      <c r="M520" s="832"/>
      <c r="N520" s="832"/>
      <c r="O520" s="832"/>
      <c r="P520" s="827" t="s">
        <v>196</v>
      </c>
      <c r="Q520" s="827"/>
      <c r="R520" s="512" t="s">
        <v>69</v>
      </c>
      <c r="S520" s="513"/>
      <c r="T520" s="513"/>
      <c r="U520" s="513"/>
      <c r="V520" s="514"/>
      <c r="W520" s="512" t="s">
        <v>74</v>
      </c>
      <c r="X520" s="513"/>
      <c r="Y520" s="599"/>
      <c r="Z520" s="599"/>
      <c r="AA520" s="599"/>
      <c r="AB520" s="599"/>
      <c r="AC520" s="599"/>
      <c r="AD520" s="599"/>
      <c r="AE520" s="599"/>
      <c r="AF520" s="599"/>
      <c r="AG520" s="599"/>
      <c r="AH520" s="600"/>
      <c r="AI520" s="600"/>
      <c r="AJ520" s="600"/>
      <c r="AK520" s="600"/>
      <c r="AL520" s="714"/>
      <c r="AM520" s="512" t="s">
        <v>74</v>
      </c>
      <c r="AN520" s="513"/>
      <c r="AO520" s="116" t="s">
        <v>191</v>
      </c>
      <c r="AP520" s="116"/>
      <c r="AQ520" s="116"/>
      <c r="AR520" s="116"/>
      <c r="AS520" s="116"/>
      <c r="AT520" s="116"/>
      <c r="AU520" s="116"/>
      <c r="AV520" s="116"/>
      <c r="AW520" s="116"/>
      <c r="AX520" s="116"/>
      <c r="AY520" s="116"/>
      <c r="AZ520" s="116"/>
      <c r="BA520" s="116"/>
      <c r="BB520" s="116"/>
      <c r="BC520" s="116"/>
      <c r="BD520" s="116"/>
      <c r="BE520" s="116"/>
      <c r="BF520" s="116"/>
      <c r="BG520" s="116"/>
      <c r="BH520" s="125"/>
      <c r="BI520" s="499" t="s">
        <v>434</v>
      </c>
      <c r="BJ520" s="500"/>
      <c r="BK520" s="500"/>
      <c r="BL520" s="500"/>
      <c r="BM520" s="500"/>
      <c r="BN520" s="501"/>
      <c r="BO520" s="502" t="s">
        <v>129</v>
      </c>
      <c r="BP520" s="503"/>
      <c r="BQ520" s="503"/>
      <c r="BR520" s="503"/>
      <c r="BS520" s="502" t="s">
        <v>129</v>
      </c>
      <c r="BT520" s="503"/>
      <c r="BU520" s="503"/>
      <c r="BV520" s="504"/>
    </row>
    <row r="521" spans="2:74" ht="16.5" customHeight="1">
      <c r="B521" s="571"/>
      <c r="C521" s="572"/>
      <c r="D521" s="572"/>
      <c r="E521" s="572"/>
      <c r="F521" s="623"/>
      <c r="G521" s="821"/>
      <c r="H521" s="822"/>
      <c r="I521" s="822"/>
      <c r="J521" s="822"/>
      <c r="K521" s="823"/>
      <c r="L521" s="832"/>
      <c r="M521" s="832"/>
      <c r="N521" s="832"/>
      <c r="O521" s="832"/>
      <c r="P521" s="827"/>
      <c r="Q521" s="827"/>
      <c r="R521" s="510"/>
      <c r="S521" s="511"/>
      <c r="T521" s="511"/>
      <c r="U521" s="511"/>
      <c r="V521" s="515"/>
      <c r="W521" s="510" t="s">
        <v>74</v>
      </c>
      <c r="X521" s="511"/>
      <c r="Y521" s="600"/>
      <c r="Z521" s="600"/>
      <c r="AA521" s="600"/>
      <c r="AB521" s="600"/>
      <c r="AC521" s="600"/>
      <c r="AD521" s="600"/>
      <c r="AE521" s="600"/>
      <c r="AF521" s="600"/>
      <c r="AG521" s="600"/>
      <c r="AH521" s="600"/>
      <c r="AI521" s="600"/>
      <c r="AJ521" s="600"/>
      <c r="AK521" s="600"/>
      <c r="AL521" s="714"/>
      <c r="AM521" s="510" t="s">
        <v>74</v>
      </c>
      <c r="AN521" s="511"/>
      <c r="AO521" s="120" t="s">
        <v>195</v>
      </c>
      <c r="AP521" s="120"/>
      <c r="AQ521" s="120"/>
      <c r="AR521" s="120"/>
      <c r="AS521" s="120"/>
      <c r="AT521" s="120"/>
      <c r="AU521" s="120"/>
      <c r="AV521" s="120"/>
      <c r="AW521" s="120"/>
      <c r="AX521" s="120"/>
      <c r="AY521" s="120"/>
      <c r="AZ521" s="120"/>
      <c r="BA521" s="120"/>
      <c r="BB521" s="120"/>
      <c r="BC521" s="120"/>
      <c r="BD521" s="120"/>
      <c r="BE521" s="120"/>
      <c r="BF521" s="120"/>
      <c r="BG521" s="120"/>
      <c r="BH521" s="126"/>
      <c r="BI521" s="170"/>
      <c r="BJ521" s="112"/>
      <c r="BK521" s="112"/>
      <c r="BL521" s="112"/>
      <c r="BM521" s="112"/>
      <c r="BN521" s="199"/>
      <c r="BO521" s="505" t="s">
        <v>130</v>
      </c>
      <c r="BP521" s="506"/>
      <c r="BQ521" s="506"/>
      <c r="BR521" s="506"/>
      <c r="BS521" s="505" t="s">
        <v>130</v>
      </c>
      <c r="BT521" s="506"/>
      <c r="BU521" s="506"/>
      <c r="BV521" s="507"/>
    </row>
    <row r="522" spans="2:74" ht="16.5" customHeight="1">
      <c r="B522" s="571"/>
      <c r="C522" s="572"/>
      <c r="D522" s="572"/>
      <c r="E522" s="572"/>
      <c r="F522" s="623"/>
      <c r="G522" s="821"/>
      <c r="H522" s="822"/>
      <c r="I522" s="822"/>
      <c r="J522" s="822"/>
      <c r="K522" s="823"/>
      <c r="L522" s="832"/>
      <c r="M522" s="832"/>
      <c r="N522" s="832"/>
      <c r="O522" s="832"/>
      <c r="P522" s="827"/>
      <c r="Q522" s="827"/>
      <c r="R522" s="510"/>
      <c r="S522" s="511"/>
      <c r="T522" s="511"/>
      <c r="U522" s="511"/>
      <c r="V522" s="515"/>
      <c r="W522" s="510" t="s">
        <v>74</v>
      </c>
      <c r="X522" s="511"/>
      <c r="Y522" s="531"/>
      <c r="Z522" s="531"/>
      <c r="AA522" s="531"/>
      <c r="AB522" s="531"/>
      <c r="AC522" s="531"/>
      <c r="AD522" s="531"/>
      <c r="AE522" s="531"/>
      <c r="AF522" s="531"/>
      <c r="AG522" s="531"/>
      <c r="AH522" s="531"/>
      <c r="AI522" s="531"/>
      <c r="AJ522" s="531"/>
      <c r="AK522" s="531"/>
      <c r="AL522" s="615"/>
      <c r="AM522" s="510" t="s">
        <v>74</v>
      </c>
      <c r="AN522" s="511"/>
      <c r="AO522" s="120" t="s">
        <v>190</v>
      </c>
      <c r="AP522" s="120"/>
      <c r="AQ522" s="120"/>
      <c r="AR522" s="120"/>
      <c r="AS522" s="120"/>
      <c r="AT522" s="120"/>
      <c r="AU522" s="120"/>
      <c r="AV522" s="120"/>
      <c r="AW522" s="120"/>
      <c r="AX522" s="120"/>
      <c r="AY522" s="120"/>
      <c r="AZ522" s="120"/>
      <c r="BA522" s="120"/>
      <c r="BB522" s="120"/>
      <c r="BC522" s="120"/>
      <c r="BD522" s="120"/>
      <c r="BE522" s="120"/>
      <c r="BF522" s="120"/>
      <c r="BG522" s="120"/>
      <c r="BH522" s="126"/>
      <c r="BI522" s="170"/>
      <c r="BJ522" s="112"/>
      <c r="BK522" s="112"/>
      <c r="BL522" s="112"/>
      <c r="BM522" s="112"/>
      <c r="BN522" s="199"/>
      <c r="BO522" s="122"/>
      <c r="BP522" s="120"/>
      <c r="BQ522" s="120"/>
      <c r="BR522" s="120"/>
      <c r="BS522" s="122"/>
      <c r="BT522" s="120"/>
      <c r="BU522" s="120"/>
      <c r="BV522" s="126"/>
    </row>
    <row r="523" spans="2:74" ht="16.5" customHeight="1">
      <c r="B523" s="571"/>
      <c r="C523" s="572"/>
      <c r="D523" s="572"/>
      <c r="E523" s="572"/>
      <c r="F523" s="623"/>
      <c r="G523" s="821"/>
      <c r="H523" s="822"/>
      <c r="I523" s="822"/>
      <c r="J523" s="822"/>
      <c r="K523" s="823"/>
      <c r="L523" s="832"/>
      <c r="M523" s="832"/>
      <c r="N523" s="832"/>
      <c r="O523" s="832"/>
      <c r="P523" s="827"/>
      <c r="Q523" s="827"/>
      <c r="R523" s="510"/>
      <c r="S523" s="511"/>
      <c r="T523" s="511"/>
      <c r="U523" s="511"/>
      <c r="V523" s="515"/>
      <c r="W523" s="510" t="s">
        <v>74</v>
      </c>
      <c r="X523" s="511"/>
      <c r="Y523" s="531"/>
      <c r="Z523" s="531"/>
      <c r="AA523" s="531"/>
      <c r="AB523" s="531"/>
      <c r="AC523" s="531"/>
      <c r="AD523" s="531"/>
      <c r="AE523" s="531"/>
      <c r="AF523" s="531"/>
      <c r="AG523" s="531"/>
      <c r="AH523" s="531"/>
      <c r="AI523" s="531"/>
      <c r="AJ523" s="531"/>
      <c r="AK523" s="531"/>
      <c r="AL523" s="615"/>
      <c r="AM523" s="510" t="s">
        <v>74</v>
      </c>
      <c r="AN523" s="511"/>
      <c r="AO523" s="120" t="s">
        <v>194</v>
      </c>
      <c r="AP523" s="120"/>
      <c r="AQ523" s="120"/>
      <c r="AR523" s="120"/>
      <c r="AS523" s="120"/>
      <c r="AT523" s="120"/>
      <c r="AU523" s="120"/>
      <c r="AV523" s="120"/>
      <c r="AW523" s="120"/>
      <c r="AX523" s="120"/>
      <c r="AY523" s="120"/>
      <c r="AZ523" s="120"/>
      <c r="BA523" s="120"/>
      <c r="BB523" s="120"/>
      <c r="BC523" s="120"/>
      <c r="BD523" s="120"/>
      <c r="BE523" s="120"/>
      <c r="BF523" s="120"/>
      <c r="BG523" s="120"/>
      <c r="BH523" s="126"/>
      <c r="BI523" s="170"/>
      <c r="BJ523" s="112"/>
      <c r="BK523" s="112"/>
      <c r="BL523" s="112"/>
      <c r="BM523" s="112"/>
      <c r="BN523" s="199"/>
      <c r="BO523" s="122"/>
      <c r="BP523" s="120"/>
      <c r="BQ523" s="120"/>
      <c r="BR523" s="120"/>
      <c r="BS523" s="122"/>
      <c r="BT523" s="120"/>
      <c r="BU523" s="120"/>
      <c r="BV523" s="126"/>
    </row>
    <row r="524" spans="2:74" ht="16.5" customHeight="1">
      <c r="B524" s="571"/>
      <c r="C524" s="572"/>
      <c r="D524" s="572"/>
      <c r="E524" s="572"/>
      <c r="F524" s="623"/>
      <c r="G524" s="821"/>
      <c r="H524" s="822"/>
      <c r="I524" s="822"/>
      <c r="J524" s="822"/>
      <c r="K524" s="823"/>
      <c r="L524" s="832"/>
      <c r="M524" s="832"/>
      <c r="N524" s="832"/>
      <c r="O524" s="832"/>
      <c r="P524" s="827"/>
      <c r="Q524" s="827"/>
      <c r="R524" s="510"/>
      <c r="S524" s="511"/>
      <c r="T524" s="511"/>
      <c r="U524" s="511"/>
      <c r="V524" s="515"/>
      <c r="W524" s="510" t="s">
        <v>74</v>
      </c>
      <c r="X524" s="511"/>
      <c r="Y524" s="531"/>
      <c r="Z524" s="531"/>
      <c r="AA524" s="531"/>
      <c r="AB524" s="531"/>
      <c r="AC524" s="531"/>
      <c r="AD524" s="531"/>
      <c r="AE524" s="531"/>
      <c r="AF524" s="531"/>
      <c r="AG524" s="531"/>
      <c r="AH524" s="531"/>
      <c r="AI524" s="531"/>
      <c r="AJ524" s="531"/>
      <c r="AK524" s="531"/>
      <c r="AL524" s="615"/>
      <c r="AM524" s="510" t="s">
        <v>74</v>
      </c>
      <c r="AN524" s="511"/>
      <c r="AO524" s="120" t="s">
        <v>193</v>
      </c>
      <c r="AP524" s="120"/>
      <c r="AQ524" s="120"/>
      <c r="AR524" s="120"/>
      <c r="AS524" s="120"/>
      <c r="AT524" s="120"/>
      <c r="AU524" s="120"/>
      <c r="AV524" s="120"/>
      <c r="AW524" s="120"/>
      <c r="AX524" s="120"/>
      <c r="AY524" s="120"/>
      <c r="AZ524" s="120"/>
      <c r="BA524" s="120"/>
      <c r="BB524" s="120"/>
      <c r="BC524" s="120"/>
      <c r="BD524" s="120"/>
      <c r="BE524" s="120"/>
      <c r="BF524" s="120"/>
      <c r="BG524" s="120"/>
      <c r="BH524" s="126"/>
      <c r="BI524" s="170"/>
      <c r="BJ524" s="112"/>
      <c r="BK524" s="112"/>
      <c r="BL524" s="112"/>
      <c r="BM524" s="112"/>
      <c r="BN524" s="199"/>
      <c r="BO524" s="122"/>
      <c r="BP524" s="120"/>
      <c r="BQ524" s="120"/>
      <c r="BR524" s="120"/>
      <c r="BS524" s="122"/>
      <c r="BT524" s="120"/>
      <c r="BU524" s="120"/>
      <c r="BV524" s="126"/>
    </row>
    <row r="525" spans="2:74" ht="16.5" customHeight="1">
      <c r="B525" s="571"/>
      <c r="C525" s="572"/>
      <c r="D525" s="572"/>
      <c r="E525" s="572"/>
      <c r="F525" s="623"/>
      <c r="G525" s="821"/>
      <c r="H525" s="822"/>
      <c r="I525" s="822"/>
      <c r="J525" s="822"/>
      <c r="K525" s="823"/>
      <c r="L525" s="832"/>
      <c r="M525" s="832"/>
      <c r="N525" s="832"/>
      <c r="O525" s="832"/>
      <c r="P525" s="827"/>
      <c r="Q525" s="827"/>
      <c r="R525" s="508"/>
      <c r="S525" s="509"/>
      <c r="T525" s="509"/>
      <c r="U525" s="509"/>
      <c r="V525" s="516"/>
      <c r="W525" s="508" t="s">
        <v>74</v>
      </c>
      <c r="X525" s="509"/>
      <c r="Y525" s="517"/>
      <c r="Z525" s="517"/>
      <c r="AA525" s="517"/>
      <c r="AB525" s="517"/>
      <c r="AC525" s="517"/>
      <c r="AD525" s="517"/>
      <c r="AE525" s="517"/>
      <c r="AF525" s="517"/>
      <c r="AG525" s="517"/>
      <c r="AH525" s="517"/>
      <c r="AI525" s="517"/>
      <c r="AJ525" s="517"/>
      <c r="AK525" s="517"/>
      <c r="AL525" s="518"/>
      <c r="AM525" s="508" t="s">
        <v>74</v>
      </c>
      <c r="AN525" s="509"/>
      <c r="AO525" s="121" t="s">
        <v>189</v>
      </c>
      <c r="AP525" s="121"/>
      <c r="AQ525" s="121"/>
      <c r="AR525" s="121"/>
      <c r="AS525" s="121"/>
      <c r="AT525" s="121"/>
      <c r="AU525" s="121"/>
      <c r="AV525" s="121"/>
      <c r="AW525" s="121"/>
      <c r="AX525" s="121"/>
      <c r="AY525" s="121"/>
      <c r="AZ525" s="121"/>
      <c r="BA525" s="121"/>
      <c r="BB525" s="121"/>
      <c r="BC525" s="121"/>
      <c r="BD525" s="121"/>
      <c r="BE525" s="121"/>
      <c r="BF525" s="121"/>
      <c r="BG525" s="121"/>
      <c r="BH525" s="127"/>
      <c r="BI525" s="170"/>
      <c r="BJ525" s="112"/>
      <c r="BK525" s="112"/>
      <c r="BL525" s="112"/>
      <c r="BM525" s="112"/>
      <c r="BN525" s="199"/>
      <c r="BO525" s="122"/>
      <c r="BP525" s="120"/>
      <c r="BQ525" s="120"/>
      <c r="BR525" s="120"/>
      <c r="BS525" s="122"/>
      <c r="BT525" s="120"/>
      <c r="BU525" s="120"/>
      <c r="BV525" s="126"/>
    </row>
    <row r="526" spans="2:74" ht="16.5" customHeight="1">
      <c r="B526" s="571"/>
      <c r="C526" s="572"/>
      <c r="D526" s="572"/>
      <c r="E526" s="572"/>
      <c r="F526" s="623"/>
      <c r="G526" s="821"/>
      <c r="H526" s="822"/>
      <c r="I526" s="822"/>
      <c r="J526" s="822"/>
      <c r="K526" s="823"/>
      <c r="L526" s="832"/>
      <c r="M526" s="832"/>
      <c r="N526" s="832"/>
      <c r="O526" s="832"/>
      <c r="P526" s="827" t="s">
        <v>192</v>
      </c>
      <c r="Q526" s="827"/>
      <c r="R526" s="512" t="s">
        <v>69</v>
      </c>
      <c r="S526" s="513"/>
      <c r="T526" s="513"/>
      <c r="U526" s="513"/>
      <c r="V526" s="514"/>
      <c r="W526" s="512" t="s">
        <v>74</v>
      </c>
      <c r="X526" s="513"/>
      <c r="Y526" s="599"/>
      <c r="Z526" s="599"/>
      <c r="AA526" s="599"/>
      <c r="AB526" s="599"/>
      <c r="AC526" s="599"/>
      <c r="AD526" s="599"/>
      <c r="AE526" s="599"/>
      <c r="AF526" s="599"/>
      <c r="AG526" s="599"/>
      <c r="AH526" s="600"/>
      <c r="AI526" s="600"/>
      <c r="AJ526" s="600"/>
      <c r="AK526" s="600"/>
      <c r="AL526" s="714"/>
      <c r="AM526" s="512" t="s">
        <v>74</v>
      </c>
      <c r="AN526" s="513"/>
      <c r="AO526" s="116" t="s">
        <v>191</v>
      </c>
      <c r="AP526" s="116"/>
      <c r="AQ526" s="116"/>
      <c r="AR526" s="116"/>
      <c r="AS526" s="116"/>
      <c r="AT526" s="116"/>
      <c r="AU526" s="116"/>
      <c r="AV526" s="116"/>
      <c r="AW526" s="116"/>
      <c r="AX526" s="116"/>
      <c r="AY526" s="116"/>
      <c r="AZ526" s="116"/>
      <c r="BA526" s="116"/>
      <c r="BB526" s="116"/>
      <c r="BC526" s="116"/>
      <c r="BD526" s="116"/>
      <c r="BE526" s="116"/>
      <c r="BF526" s="116"/>
      <c r="BG526" s="116"/>
      <c r="BH526" s="125"/>
      <c r="BI526" s="499" t="s">
        <v>434</v>
      </c>
      <c r="BJ526" s="500"/>
      <c r="BK526" s="500"/>
      <c r="BL526" s="500"/>
      <c r="BM526" s="500"/>
      <c r="BN526" s="501"/>
      <c r="BO526" s="502" t="s">
        <v>129</v>
      </c>
      <c r="BP526" s="503"/>
      <c r="BQ526" s="503"/>
      <c r="BR526" s="503"/>
      <c r="BS526" s="502" t="s">
        <v>129</v>
      </c>
      <c r="BT526" s="503"/>
      <c r="BU526" s="503"/>
      <c r="BV526" s="504"/>
    </row>
    <row r="527" spans="2:74" ht="16.5" customHeight="1">
      <c r="B527" s="571"/>
      <c r="C527" s="572"/>
      <c r="D527" s="572"/>
      <c r="E527" s="572"/>
      <c r="F527" s="623"/>
      <c r="G527" s="821"/>
      <c r="H527" s="822"/>
      <c r="I527" s="822"/>
      <c r="J527" s="822"/>
      <c r="K527" s="823"/>
      <c r="L527" s="832"/>
      <c r="M527" s="832"/>
      <c r="N527" s="832"/>
      <c r="O527" s="832"/>
      <c r="P527" s="827"/>
      <c r="Q527" s="827"/>
      <c r="R527" s="510"/>
      <c r="S527" s="511"/>
      <c r="T527" s="511"/>
      <c r="U527" s="511"/>
      <c r="V527" s="515"/>
      <c r="W527" s="510" t="s">
        <v>74</v>
      </c>
      <c r="X527" s="511"/>
      <c r="Y527" s="600"/>
      <c r="Z527" s="600"/>
      <c r="AA527" s="600"/>
      <c r="AB527" s="600"/>
      <c r="AC527" s="600"/>
      <c r="AD527" s="600"/>
      <c r="AE527" s="600"/>
      <c r="AF527" s="600"/>
      <c r="AG527" s="600"/>
      <c r="AH527" s="600"/>
      <c r="AI527" s="600"/>
      <c r="AJ527" s="600"/>
      <c r="AK527" s="600"/>
      <c r="AL527" s="714"/>
      <c r="AM527" s="510" t="s">
        <v>74</v>
      </c>
      <c r="AN527" s="511"/>
      <c r="AO527" s="120" t="s">
        <v>190</v>
      </c>
      <c r="AP527" s="120"/>
      <c r="AQ527" s="120"/>
      <c r="AR527" s="120"/>
      <c r="AS527" s="120"/>
      <c r="AT527" s="120"/>
      <c r="AU527" s="120"/>
      <c r="AV527" s="120"/>
      <c r="AW527" s="120"/>
      <c r="AX527" s="120"/>
      <c r="AY527" s="120"/>
      <c r="AZ527" s="120"/>
      <c r="BA527" s="120"/>
      <c r="BB527" s="120"/>
      <c r="BC527" s="120"/>
      <c r="BD527" s="120"/>
      <c r="BE527" s="120"/>
      <c r="BF527" s="120"/>
      <c r="BG527" s="120"/>
      <c r="BH527" s="126"/>
      <c r="BI527" s="170"/>
      <c r="BJ527" s="112"/>
      <c r="BK527" s="112"/>
      <c r="BL527" s="112"/>
      <c r="BM527" s="112"/>
      <c r="BN527" s="199"/>
      <c r="BO527" s="505" t="s">
        <v>130</v>
      </c>
      <c r="BP527" s="506"/>
      <c r="BQ527" s="506"/>
      <c r="BR527" s="506"/>
      <c r="BS527" s="505" t="s">
        <v>130</v>
      </c>
      <c r="BT527" s="506"/>
      <c r="BU527" s="506"/>
      <c r="BV527" s="507"/>
    </row>
    <row r="528" spans="2:74" ht="16.5" customHeight="1">
      <c r="B528" s="571"/>
      <c r="C528" s="572"/>
      <c r="D528" s="572"/>
      <c r="E528" s="572"/>
      <c r="F528" s="623"/>
      <c r="G528" s="821"/>
      <c r="H528" s="822"/>
      <c r="I528" s="822"/>
      <c r="J528" s="822"/>
      <c r="K528" s="823"/>
      <c r="L528" s="832"/>
      <c r="M528" s="832"/>
      <c r="N528" s="832"/>
      <c r="O528" s="832"/>
      <c r="P528" s="827"/>
      <c r="Q528" s="827"/>
      <c r="R528" s="510"/>
      <c r="S528" s="511"/>
      <c r="T528" s="511"/>
      <c r="U528" s="511"/>
      <c r="V528" s="515"/>
      <c r="W528" s="510" t="s">
        <v>74</v>
      </c>
      <c r="X528" s="511"/>
      <c r="Y528" s="531"/>
      <c r="Z528" s="531"/>
      <c r="AA528" s="531"/>
      <c r="AB528" s="531"/>
      <c r="AC528" s="531"/>
      <c r="AD528" s="531"/>
      <c r="AE528" s="531"/>
      <c r="AF528" s="531"/>
      <c r="AG528" s="531"/>
      <c r="AH528" s="531"/>
      <c r="AI528" s="531"/>
      <c r="AJ528" s="531"/>
      <c r="AK528" s="531"/>
      <c r="AL528" s="615"/>
      <c r="AM528" s="510" t="s">
        <v>74</v>
      </c>
      <c r="AN528" s="511"/>
      <c r="AO528" s="531"/>
      <c r="AP528" s="531"/>
      <c r="AQ528" s="531"/>
      <c r="AR528" s="531"/>
      <c r="AS528" s="531"/>
      <c r="AT528" s="531"/>
      <c r="AU528" s="531"/>
      <c r="AV528" s="531"/>
      <c r="AW528" s="531"/>
      <c r="AX528" s="531"/>
      <c r="AY528" s="531"/>
      <c r="AZ528" s="531"/>
      <c r="BA528" s="531"/>
      <c r="BB528" s="531"/>
      <c r="BC528" s="531"/>
      <c r="BD528" s="531"/>
      <c r="BE528" s="531"/>
      <c r="BF528" s="531"/>
      <c r="BG528" s="531"/>
      <c r="BH528" s="615"/>
      <c r="BI528" s="170"/>
      <c r="BJ528" s="112"/>
      <c r="BK528" s="112"/>
      <c r="BL528" s="112"/>
      <c r="BM528" s="112"/>
      <c r="BN528" s="199"/>
      <c r="BO528" s="122"/>
      <c r="BP528" s="120"/>
      <c r="BQ528" s="120"/>
      <c r="BR528" s="120"/>
      <c r="BS528" s="122"/>
      <c r="BT528" s="120"/>
      <c r="BU528" s="120"/>
      <c r="BV528" s="126"/>
    </row>
    <row r="529" spans="2:74" ht="16.5" customHeight="1">
      <c r="B529" s="571"/>
      <c r="C529" s="572"/>
      <c r="D529" s="572"/>
      <c r="E529" s="572"/>
      <c r="F529" s="623"/>
      <c r="G529" s="821"/>
      <c r="H529" s="822"/>
      <c r="I529" s="822"/>
      <c r="J529" s="822"/>
      <c r="K529" s="823"/>
      <c r="L529" s="832"/>
      <c r="M529" s="832"/>
      <c r="N529" s="832"/>
      <c r="O529" s="832"/>
      <c r="P529" s="827"/>
      <c r="Q529" s="827"/>
      <c r="R529" s="510"/>
      <c r="S529" s="511"/>
      <c r="T529" s="511"/>
      <c r="U529" s="511"/>
      <c r="V529" s="515"/>
      <c r="W529" s="510" t="s">
        <v>74</v>
      </c>
      <c r="X529" s="511"/>
      <c r="Y529" s="531"/>
      <c r="Z529" s="531"/>
      <c r="AA529" s="531"/>
      <c r="AB529" s="531"/>
      <c r="AC529" s="531"/>
      <c r="AD529" s="531"/>
      <c r="AE529" s="531"/>
      <c r="AF529" s="531"/>
      <c r="AG529" s="531"/>
      <c r="AH529" s="531"/>
      <c r="AI529" s="531"/>
      <c r="AJ529" s="531"/>
      <c r="AK529" s="531"/>
      <c r="AL529" s="615"/>
      <c r="AM529" s="510" t="s">
        <v>74</v>
      </c>
      <c r="AN529" s="511"/>
      <c r="AO529" s="120" t="s">
        <v>189</v>
      </c>
      <c r="AP529" s="120"/>
      <c r="AQ529" s="120"/>
      <c r="AR529" s="120"/>
      <c r="AS529" s="120"/>
      <c r="AT529" s="120"/>
      <c r="AU529" s="120"/>
      <c r="AV529" s="120"/>
      <c r="AW529" s="120"/>
      <c r="AX529" s="120"/>
      <c r="AY529" s="120"/>
      <c r="AZ529" s="120"/>
      <c r="BA529" s="120"/>
      <c r="BB529" s="120"/>
      <c r="BC529" s="120"/>
      <c r="BD529" s="120"/>
      <c r="BE529" s="120"/>
      <c r="BF529" s="120"/>
      <c r="BG529" s="120"/>
      <c r="BH529" s="126"/>
      <c r="BI529" s="170"/>
      <c r="BJ529" s="112"/>
      <c r="BK529" s="112"/>
      <c r="BL529" s="112"/>
      <c r="BM529" s="112"/>
      <c r="BN529" s="199"/>
      <c r="BO529" s="122"/>
      <c r="BP529" s="120"/>
      <c r="BQ529" s="120"/>
      <c r="BR529" s="120"/>
      <c r="BS529" s="122"/>
      <c r="BT529" s="120"/>
      <c r="BU529" s="120"/>
      <c r="BV529" s="126"/>
    </row>
    <row r="530" spans="2:74" ht="16.5" customHeight="1">
      <c r="B530" s="571"/>
      <c r="C530" s="572"/>
      <c r="D530" s="572"/>
      <c r="E530" s="572"/>
      <c r="F530" s="623"/>
      <c r="G530" s="821"/>
      <c r="H530" s="822"/>
      <c r="I530" s="822"/>
      <c r="J530" s="822"/>
      <c r="K530" s="823"/>
      <c r="L530" s="832"/>
      <c r="M530" s="832"/>
      <c r="N530" s="832"/>
      <c r="O530" s="832"/>
      <c r="P530" s="827"/>
      <c r="Q530" s="827"/>
      <c r="R530" s="508"/>
      <c r="S530" s="509"/>
      <c r="T530" s="509"/>
      <c r="U530" s="509"/>
      <c r="V530" s="516"/>
      <c r="W530" s="508" t="s">
        <v>74</v>
      </c>
      <c r="X530" s="509"/>
      <c r="Y530" s="517"/>
      <c r="Z530" s="517"/>
      <c r="AA530" s="517"/>
      <c r="AB530" s="517"/>
      <c r="AC530" s="517"/>
      <c r="AD530" s="517"/>
      <c r="AE530" s="517"/>
      <c r="AF530" s="517"/>
      <c r="AG530" s="517"/>
      <c r="AH530" s="517"/>
      <c r="AI530" s="517"/>
      <c r="AJ530" s="517"/>
      <c r="AK530" s="517"/>
      <c r="AL530" s="518"/>
      <c r="AM530" s="508" t="s">
        <v>74</v>
      </c>
      <c r="AN530" s="509"/>
      <c r="AO530" s="517"/>
      <c r="AP530" s="517"/>
      <c r="AQ530" s="517"/>
      <c r="AR530" s="517"/>
      <c r="AS530" s="517"/>
      <c r="AT530" s="517"/>
      <c r="AU530" s="517"/>
      <c r="AV530" s="517"/>
      <c r="AW530" s="517"/>
      <c r="AX530" s="517"/>
      <c r="AY530" s="517"/>
      <c r="AZ530" s="517"/>
      <c r="BA530" s="517"/>
      <c r="BB530" s="517"/>
      <c r="BC530" s="517"/>
      <c r="BD530" s="517"/>
      <c r="BE530" s="517"/>
      <c r="BF530" s="517"/>
      <c r="BG530" s="517"/>
      <c r="BH530" s="518"/>
      <c r="BI530" s="170"/>
      <c r="BJ530" s="112"/>
      <c r="BK530" s="112"/>
      <c r="BL530" s="112"/>
      <c r="BM530" s="112"/>
      <c r="BN530" s="199"/>
      <c r="BO530" s="122"/>
      <c r="BP530" s="120"/>
      <c r="BQ530" s="120"/>
      <c r="BR530" s="120"/>
      <c r="BS530" s="122"/>
      <c r="BT530" s="120"/>
      <c r="BU530" s="120"/>
      <c r="BV530" s="126"/>
    </row>
    <row r="531" spans="2:74" ht="16.5" customHeight="1">
      <c r="B531" s="571"/>
      <c r="C531" s="572"/>
      <c r="D531" s="572"/>
      <c r="E531" s="572"/>
      <c r="F531" s="623"/>
      <c r="G531" s="821"/>
      <c r="H531" s="822"/>
      <c r="I531" s="822"/>
      <c r="J531" s="822"/>
      <c r="K531" s="823"/>
      <c r="L531" s="831" t="s">
        <v>188</v>
      </c>
      <c r="M531" s="831"/>
      <c r="N531" s="831"/>
      <c r="O531" s="831"/>
      <c r="P531" s="831"/>
      <c r="Q531" s="831"/>
      <c r="R531" s="647" t="s">
        <v>69</v>
      </c>
      <c r="S531" s="647"/>
      <c r="T531" s="647"/>
      <c r="U531" s="647"/>
      <c r="V531" s="647"/>
      <c r="W531" s="512" t="s">
        <v>74</v>
      </c>
      <c r="X531" s="513"/>
      <c r="Y531" s="599"/>
      <c r="Z531" s="599"/>
      <c r="AA531" s="599"/>
      <c r="AB531" s="599"/>
      <c r="AC531" s="599"/>
      <c r="AD531" s="599"/>
      <c r="AE531" s="599"/>
      <c r="AF531" s="599"/>
      <c r="AG531" s="599"/>
      <c r="AH531" s="600"/>
      <c r="AI531" s="600"/>
      <c r="AJ531" s="600"/>
      <c r="AK531" s="600"/>
      <c r="AL531" s="714"/>
      <c r="AM531" s="512" t="s">
        <v>74</v>
      </c>
      <c r="AN531" s="513"/>
      <c r="AO531" s="116" t="s">
        <v>187</v>
      </c>
      <c r="AP531" s="116"/>
      <c r="AQ531" s="116"/>
      <c r="AR531" s="116"/>
      <c r="AS531" s="116"/>
      <c r="AT531" s="116"/>
      <c r="AU531" s="116"/>
      <c r="AV531" s="116"/>
      <c r="AW531" s="116"/>
      <c r="AX531" s="116"/>
      <c r="AY531" s="116"/>
      <c r="AZ531" s="116"/>
      <c r="BA531" s="116"/>
      <c r="BB531" s="116"/>
      <c r="BC531" s="116"/>
      <c r="BD531" s="116"/>
      <c r="BE531" s="116"/>
      <c r="BF531" s="116"/>
      <c r="BG531" s="116"/>
      <c r="BH531" s="125"/>
      <c r="BI531" s="499" t="s">
        <v>434</v>
      </c>
      <c r="BJ531" s="500"/>
      <c r="BK531" s="500"/>
      <c r="BL531" s="500"/>
      <c r="BM531" s="500"/>
      <c r="BN531" s="501"/>
      <c r="BO531" s="502" t="s">
        <v>129</v>
      </c>
      <c r="BP531" s="503"/>
      <c r="BQ531" s="503"/>
      <c r="BR531" s="503"/>
      <c r="BS531" s="502" t="s">
        <v>129</v>
      </c>
      <c r="BT531" s="503"/>
      <c r="BU531" s="503"/>
      <c r="BV531" s="504"/>
    </row>
    <row r="532" spans="2:74" ht="16.5" customHeight="1">
      <c r="B532" s="573"/>
      <c r="C532" s="574"/>
      <c r="D532" s="574"/>
      <c r="E532" s="574"/>
      <c r="F532" s="624"/>
      <c r="G532" s="824"/>
      <c r="H532" s="825"/>
      <c r="I532" s="825"/>
      <c r="J532" s="825"/>
      <c r="K532" s="826"/>
      <c r="L532" s="831"/>
      <c r="M532" s="831"/>
      <c r="N532" s="831"/>
      <c r="O532" s="831"/>
      <c r="P532" s="831"/>
      <c r="Q532" s="831"/>
      <c r="R532" s="647"/>
      <c r="S532" s="647"/>
      <c r="T532" s="647"/>
      <c r="U532" s="647"/>
      <c r="V532" s="647"/>
      <c r="W532" s="508" t="s">
        <v>74</v>
      </c>
      <c r="X532" s="509"/>
      <c r="Y532" s="517"/>
      <c r="Z532" s="517"/>
      <c r="AA532" s="517"/>
      <c r="AB532" s="517"/>
      <c r="AC532" s="517"/>
      <c r="AD532" s="517"/>
      <c r="AE532" s="517"/>
      <c r="AF532" s="517"/>
      <c r="AG532" s="517"/>
      <c r="AH532" s="517"/>
      <c r="AI532" s="517"/>
      <c r="AJ532" s="517"/>
      <c r="AK532" s="517"/>
      <c r="AL532" s="518"/>
      <c r="AM532" s="508" t="s">
        <v>74</v>
      </c>
      <c r="AN532" s="509"/>
      <c r="AO532" s="517"/>
      <c r="AP532" s="517"/>
      <c r="AQ532" s="517"/>
      <c r="AR532" s="517"/>
      <c r="AS532" s="517"/>
      <c r="AT532" s="517"/>
      <c r="AU532" s="517"/>
      <c r="AV532" s="517"/>
      <c r="AW532" s="517"/>
      <c r="AX532" s="517"/>
      <c r="AY532" s="517"/>
      <c r="AZ532" s="517"/>
      <c r="BA532" s="517"/>
      <c r="BB532" s="517"/>
      <c r="BC532" s="517"/>
      <c r="BD532" s="517"/>
      <c r="BE532" s="517"/>
      <c r="BF532" s="517"/>
      <c r="BG532" s="517"/>
      <c r="BH532" s="518"/>
      <c r="BI532" s="207"/>
      <c r="BJ532" s="197"/>
      <c r="BK532" s="197"/>
      <c r="BL532" s="197"/>
      <c r="BM532" s="197"/>
      <c r="BN532" s="198"/>
      <c r="BO532" s="846" t="s">
        <v>130</v>
      </c>
      <c r="BP532" s="847"/>
      <c r="BQ532" s="847"/>
      <c r="BR532" s="847"/>
      <c r="BS532" s="846" t="s">
        <v>130</v>
      </c>
      <c r="BT532" s="847"/>
      <c r="BU532" s="847"/>
      <c r="BV532" s="848"/>
    </row>
    <row r="533" spans="2:74" ht="16.5" customHeight="1">
      <c r="B533" s="276" t="s">
        <v>517</v>
      </c>
      <c r="C533" s="421"/>
      <c r="D533" s="421"/>
      <c r="E533" s="421"/>
      <c r="F533" s="421"/>
      <c r="G533" s="421"/>
      <c r="H533" s="421"/>
      <c r="I533" s="421"/>
      <c r="J533" s="421"/>
      <c r="K533" s="421"/>
      <c r="L533" s="422"/>
      <c r="M533" s="422"/>
      <c r="N533" s="422"/>
      <c r="O533" s="422"/>
      <c r="P533" s="422"/>
      <c r="Q533" s="422"/>
      <c r="R533" s="430"/>
      <c r="S533" s="430"/>
      <c r="T533" s="430"/>
      <c r="U533" s="430"/>
      <c r="V533" s="430"/>
      <c r="W533" s="430"/>
      <c r="X533" s="430"/>
      <c r="Y533" s="120"/>
      <c r="Z533" s="120"/>
      <c r="AA533" s="120"/>
      <c r="AB533" s="120"/>
      <c r="AC533" s="120"/>
      <c r="AD533" s="120"/>
      <c r="AE533" s="120"/>
      <c r="AF533" s="120"/>
      <c r="AG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J533" s="430"/>
      <c r="BK533" s="430"/>
      <c r="BL533" s="430"/>
      <c r="BM533" s="430"/>
      <c r="BN533" s="430"/>
      <c r="BO533" s="430"/>
      <c r="BP533" s="430"/>
      <c r="BQ533" s="430"/>
      <c r="BR533" s="430"/>
      <c r="BS533" s="430"/>
      <c r="BT533" s="430"/>
      <c r="BU533" s="430"/>
      <c r="BV533" s="430"/>
    </row>
    <row r="534" spans="2:74" ht="13.5" customHeight="1"/>
    <row r="535" spans="2:74" ht="13.5" customHeight="1"/>
    <row r="536" spans="2:74" ht="13.5" customHeight="1"/>
    <row r="537" spans="2:74" ht="13.5" customHeight="1">
      <c r="B537" s="421"/>
      <c r="C537" s="421"/>
      <c r="D537" s="421"/>
      <c r="E537" s="421"/>
      <c r="F537" s="421"/>
      <c r="G537" s="421"/>
      <c r="H537" s="421"/>
      <c r="I537" s="421"/>
      <c r="J537" s="421"/>
      <c r="K537" s="421"/>
      <c r="L537" s="422"/>
      <c r="M537" s="422"/>
      <c r="N537" s="422"/>
      <c r="O537" s="422"/>
      <c r="P537" s="422"/>
      <c r="Q537" s="422"/>
      <c r="R537" s="430"/>
      <c r="S537" s="430"/>
      <c r="T537" s="430"/>
      <c r="U537" s="430"/>
      <c r="V537" s="430"/>
      <c r="W537" s="430"/>
      <c r="X537" s="430"/>
      <c r="Y537" s="120"/>
      <c r="Z537" s="120"/>
      <c r="AA537" s="120"/>
      <c r="AB537" s="120"/>
      <c r="AC537" s="120"/>
      <c r="AD537" s="120"/>
      <c r="AE537" s="120"/>
      <c r="AF537" s="120"/>
      <c r="AG537" s="120"/>
      <c r="AH537" s="430"/>
      <c r="AI537" s="43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430"/>
      <c r="BK537" s="430"/>
      <c r="BL537" s="430"/>
      <c r="BM537" s="430"/>
      <c r="BN537" s="430"/>
      <c r="BO537" s="430"/>
      <c r="BP537" s="430"/>
      <c r="BQ537" s="430"/>
      <c r="BR537" s="430"/>
      <c r="BS537" s="430"/>
      <c r="BT537" s="430"/>
      <c r="BU537" s="430"/>
      <c r="BV537" s="430"/>
    </row>
    <row r="538" spans="2:74" ht="12" customHeight="1">
      <c r="B538" s="106" t="s">
        <v>931</v>
      </c>
    </row>
    <row r="539" spans="2:74" ht="16.5" customHeight="1">
      <c r="B539" s="107" t="s">
        <v>895</v>
      </c>
    </row>
    <row r="540" spans="2:74" ht="24.75" customHeight="1">
      <c r="B540" s="575" t="s">
        <v>105</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5"/>
      <c r="AL540" s="575"/>
      <c r="AM540" s="575"/>
      <c r="AN540" s="575"/>
      <c r="AO540" s="575"/>
      <c r="AP540" s="575"/>
      <c r="AQ540" s="575"/>
      <c r="AR540" s="575"/>
      <c r="AS540" s="575"/>
      <c r="AT540" s="575"/>
      <c r="AU540" s="575"/>
      <c r="AV540" s="575"/>
      <c r="AW540" s="575"/>
      <c r="AX540" s="575"/>
      <c r="AY540" s="575"/>
      <c r="AZ540" s="575"/>
      <c r="BA540" s="575"/>
      <c r="BB540" s="575"/>
      <c r="BC540" s="575"/>
      <c r="BD540" s="575"/>
      <c r="BE540" s="575"/>
      <c r="BF540" s="575"/>
      <c r="BG540" s="575"/>
      <c r="BH540" s="575"/>
      <c r="BI540" s="575"/>
      <c r="BJ540" s="575"/>
      <c r="BK540" s="575"/>
      <c r="BL540" s="575"/>
      <c r="BM540" s="575"/>
      <c r="BN540" s="575"/>
      <c r="BO540" s="575"/>
      <c r="BP540" s="575"/>
      <c r="BQ540" s="575"/>
      <c r="BR540" s="575"/>
      <c r="BS540" s="575"/>
      <c r="BT540" s="575"/>
      <c r="BU540" s="575"/>
      <c r="BV540" s="575"/>
    </row>
    <row r="541" spans="2:74" ht="15" customHeight="1"/>
    <row r="542" spans="2:74" ht="15" customHeight="1"/>
    <row r="543" spans="2:74" ht="16.5" customHeight="1">
      <c r="B543" s="565" t="s">
        <v>18</v>
      </c>
      <c r="C543" s="566"/>
      <c r="D543" s="566"/>
      <c r="E543" s="566"/>
      <c r="F543" s="566"/>
      <c r="G543" s="566"/>
      <c r="H543" s="566"/>
      <c r="I543" s="566"/>
      <c r="J543" s="566"/>
      <c r="K543" s="566"/>
      <c r="L543" s="566"/>
      <c r="M543" s="566"/>
      <c r="N543" s="566"/>
      <c r="O543" s="566"/>
      <c r="P543" s="566"/>
      <c r="Q543" s="567"/>
      <c r="R543" s="568" t="s">
        <v>111</v>
      </c>
      <c r="S543" s="569"/>
      <c r="T543" s="569"/>
      <c r="U543" s="569"/>
      <c r="V543" s="569"/>
      <c r="W543" s="569"/>
      <c r="X543" s="569"/>
      <c r="Y543" s="569"/>
      <c r="Z543" s="569"/>
      <c r="AA543" s="569"/>
      <c r="AB543" s="569"/>
      <c r="AC543" s="569"/>
      <c r="AD543" s="569"/>
      <c r="AE543" s="569"/>
      <c r="AF543" s="569"/>
      <c r="AG543" s="570"/>
      <c r="AH543" s="568" t="s">
        <v>106</v>
      </c>
      <c r="AI543" s="569"/>
      <c r="AJ543" s="569"/>
      <c r="AK543" s="569"/>
      <c r="AL543" s="569"/>
      <c r="AM543" s="569"/>
      <c r="AN543" s="569"/>
      <c r="AO543" s="569"/>
      <c r="AP543" s="569"/>
      <c r="AQ543" s="569"/>
      <c r="AR543" s="569"/>
      <c r="AS543" s="569"/>
      <c r="AT543" s="569"/>
      <c r="AU543" s="569"/>
      <c r="AV543" s="569"/>
      <c r="AW543" s="569"/>
      <c r="AX543" s="569"/>
      <c r="AY543" s="569"/>
      <c r="AZ543" s="569"/>
      <c r="BA543" s="569"/>
      <c r="BB543" s="569"/>
      <c r="BC543" s="569"/>
      <c r="BD543" s="569"/>
      <c r="BE543" s="569"/>
      <c r="BF543" s="569"/>
      <c r="BG543" s="569"/>
      <c r="BH543" s="569"/>
      <c r="BI543" s="569"/>
      <c r="BJ543" s="569"/>
      <c r="BK543" s="569"/>
      <c r="BL543" s="569"/>
      <c r="BM543" s="569"/>
      <c r="BN543" s="569"/>
      <c r="BO543" s="569"/>
      <c r="BP543" s="569"/>
      <c r="BQ543" s="569"/>
      <c r="BR543" s="569"/>
      <c r="BS543" s="569"/>
      <c r="BT543" s="569"/>
      <c r="BU543" s="569"/>
      <c r="BV543" s="570"/>
    </row>
    <row r="544" spans="2:74" ht="39.950000000000003" customHeight="1">
      <c r="B544" s="584"/>
      <c r="C544" s="585"/>
      <c r="D544" s="585"/>
      <c r="E544" s="585"/>
      <c r="F544" s="585"/>
      <c r="G544" s="585"/>
      <c r="H544" s="585"/>
      <c r="I544" s="585"/>
      <c r="J544" s="585"/>
      <c r="K544" s="585"/>
      <c r="L544" s="585"/>
      <c r="M544" s="585"/>
      <c r="N544" s="585"/>
      <c r="O544" s="585"/>
      <c r="P544" s="585"/>
      <c r="Q544" s="586"/>
      <c r="R544" s="584"/>
      <c r="S544" s="585"/>
      <c r="T544" s="585"/>
      <c r="U544" s="585"/>
      <c r="V544" s="585"/>
      <c r="W544" s="585"/>
      <c r="X544" s="585"/>
      <c r="Y544" s="585"/>
      <c r="Z544" s="585"/>
      <c r="AA544" s="585"/>
      <c r="AB544" s="585"/>
      <c r="AC544" s="585"/>
      <c r="AD544" s="585"/>
      <c r="AE544" s="585"/>
      <c r="AF544" s="585"/>
      <c r="AG544" s="586"/>
      <c r="AH544" s="584"/>
      <c r="AI544" s="585"/>
      <c r="AJ544" s="585"/>
      <c r="AK544" s="585"/>
      <c r="AL544" s="585"/>
      <c r="AM544" s="585"/>
      <c r="AN544" s="585"/>
      <c r="AO544" s="585"/>
      <c r="AP544" s="585"/>
      <c r="AQ544" s="585"/>
      <c r="AR544" s="585"/>
      <c r="AS544" s="585"/>
      <c r="AT544" s="585"/>
      <c r="AU544" s="585"/>
      <c r="AV544" s="585"/>
      <c r="AW544" s="585"/>
      <c r="AX544" s="585"/>
      <c r="AY544" s="585"/>
      <c r="AZ544" s="585"/>
      <c r="BA544" s="585"/>
      <c r="BB544" s="585"/>
      <c r="BC544" s="585"/>
      <c r="BD544" s="585"/>
      <c r="BE544" s="585"/>
      <c r="BF544" s="585"/>
      <c r="BG544" s="585"/>
      <c r="BH544" s="585"/>
      <c r="BI544" s="585"/>
      <c r="BJ544" s="585"/>
      <c r="BK544" s="585"/>
      <c r="BL544" s="585"/>
      <c r="BM544" s="585"/>
      <c r="BN544" s="585"/>
      <c r="BO544" s="585"/>
      <c r="BP544" s="585"/>
      <c r="BQ544" s="585"/>
      <c r="BR544" s="585"/>
      <c r="BS544" s="585"/>
      <c r="BT544" s="585"/>
      <c r="BU544" s="585"/>
      <c r="BV544" s="586"/>
    </row>
    <row r="545" spans="2:74" ht="39.950000000000003" customHeight="1">
      <c r="B545" s="584"/>
      <c r="C545" s="585"/>
      <c r="D545" s="585"/>
      <c r="E545" s="585"/>
      <c r="F545" s="585"/>
      <c r="G545" s="585"/>
      <c r="H545" s="585"/>
      <c r="I545" s="585"/>
      <c r="J545" s="585"/>
      <c r="K545" s="585"/>
      <c r="L545" s="585"/>
      <c r="M545" s="585"/>
      <c r="N545" s="585"/>
      <c r="O545" s="585"/>
      <c r="P545" s="585"/>
      <c r="Q545" s="586"/>
      <c r="R545" s="584"/>
      <c r="S545" s="585"/>
      <c r="T545" s="585"/>
      <c r="U545" s="585"/>
      <c r="V545" s="585"/>
      <c r="W545" s="585"/>
      <c r="X545" s="585"/>
      <c r="Y545" s="585"/>
      <c r="Z545" s="585"/>
      <c r="AA545" s="585"/>
      <c r="AB545" s="585"/>
      <c r="AC545" s="585"/>
      <c r="AD545" s="585"/>
      <c r="AE545" s="585"/>
      <c r="AF545" s="585"/>
      <c r="AG545" s="586"/>
      <c r="AH545" s="584"/>
      <c r="AI545" s="585"/>
      <c r="AJ545" s="585"/>
      <c r="AK545" s="585"/>
      <c r="AL545" s="585"/>
      <c r="AM545" s="585"/>
      <c r="AN545" s="585"/>
      <c r="AO545" s="585"/>
      <c r="AP545" s="585"/>
      <c r="AQ545" s="585"/>
      <c r="AR545" s="585"/>
      <c r="AS545" s="585"/>
      <c r="AT545" s="585"/>
      <c r="AU545" s="585"/>
      <c r="AV545" s="585"/>
      <c r="AW545" s="585"/>
      <c r="AX545" s="585"/>
      <c r="AY545" s="585"/>
      <c r="AZ545" s="585"/>
      <c r="BA545" s="585"/>
      <c r="BB545" s="585"/>
      <c r="BC545" s="585"/>
      <c r="BD545" s="585"/>
      <c r="BE545" s="585"/>
      <c r="BF545" s="585"/>
      <c r="BG545" s="585"/>
      <c r="BH545" s="585"/>
      <c r="BI545" s="585"/>
      <c r="BJ545" s="585"/>
      <c r="BK545" s="585"/>
      <c r="BL545" s="585"/>
      <c r="BM545" s="585"/>
      <c r="BN545" s="585"/>
      <c r="BO545" s="585"/>
      <c r="BP545" s="585"/>
      <c r="BQ545" s="585"/>
      <c r="BR545" s="585"/>
      <c r="BS545" s="585"/>
      <c r="BT545" s="585"/>
      <c r="BU545" s="585"/>
      <c r="BV545" s="586"/>
    </row>
    <row r="546" spans="2:74" ht="39.950000000000003" customHeight="1">
      <c r="B546" s="584"/>
      <c r="C546" s="585"/>
      <c r="D546" s="585"/>
      <c r="E546" s="585"/>
      <c r="F546" s="585"/>
      <c r="G546" s="585"/>
      <c r="H546" s="585"/>
      <c r="I546" s="585"/>
      <c r="J546" s="585"/>
      <c r="K546" s="585"/>
      <c r="L546" s="585"/>
      <c r="M546" s="585"/>
      <c r="N546" s="585"/>
      <c r="O546" s="585"/>
      <c r="P546" s="585"/>
      <c r="Q546" s="586"/>
      <c r="R546" s="584"/>
      <c r="S546" s="585"/>
      <c r="T546" s="585"/>
      <c r="U546" s="585"/>
      <c r="V546" s="585"/>
      <c r="W546" s="585"/>
      <c r="X546" s="585"/>
      <c r="Y546" s="585"/>
      <c r="Z546" s="585"/>
      <c r="AA546" s="585"/>
      <c r="AB546" s="585"/>
      <c r="AC546" s="585"/>
      <c r="AD546" s="585"/>
      <c r="AE546" s="585"/>
      <c r="AF546" s="585"/>
      <c r="AG546" s="586"/>
      <c r="AH546" s="584"/>
      <c r="AI546" s="585"/>
      <c r="AJ546" s="585"/>
      <c r="AK546" s="585"/>
      <c r="AL546" s="585"/>
      <c r="AM546" s="585"/>
      <c r="AN546" s="585"/>
      <c r="AO546" s="585"/>
      <c r="AP546" s="585"/>
      <c r="AQ546" s="585"/>
      <c r="AR546" s="585"/>
      <c r="AS546" s="585"/>
      <c r="AT546" s="585"/>
      <c r="AU546" s="585"/>
      <c r="AV546" s="585"/>
      <c r="AW546" s="585"/>
      <c r="AX546" s="585"/>
      <c r="AY546" s="585"/>
      <c r="AZ546" s="585"/>
      <c r="BA546" s="585"/>
      <c r="BB546" s="585"/>
      <c r="BC546" s="585"/>
      <c r="BD546" s="585"/>
      <c r="BE546" s="585"/>
      <c r="BF546" s="585"/>
      <c r="BG546" s="585"/>
      <c r="BH546" s="585"/>
      <c r="BI546" s="585"/>
      <c r="BJ546" s="585"/>
      <c r="BK546" s="585"/>
      <c r="BL546" s="585"/>
      <c r="BM546" s="585"/>
      <c r="BN546" s="585"/>
      <c r="BO546" s="585"/>
      <c r="BP546" s="585"/>
      <c r="BQ546" s="585"/>
      <c r="BR546" s="585"/>
      <c r="BS546" s="585"/>
      <c r="BT546" s="585"/>
      <c r="BU546" s="585"/>
      <c r="BV546" s="586"/>
    </row>
    <row r="547" spans="2:74" ht="39.950000000000003" customHeight="1">
      <c r="B547" s="584"/>
      <c r="C547" s="585"/>
      <c r="D547" s="585"/>
      <c r="E547" s="585"/>
      <c r="F547" s="585"/>
      <c r="G547" s="585"/>
      <c r="H547" s="585"/>
      <c r="I547" s="585"/>
      <c r="J547" s="585"/>
      <c r="K547" s="585"/>
      <c r="L547" s="585"/>
      <c r="M547" s="585"/>
      <c r="N547" s="585"/>
      <c r="O547" s="585"/>
      <c r="P547" s="585"/>
      <c r="Q547" s="586"/>
      <c r="R547" s="584"/>
      <c r="S547" s="585"/>
      <c r="T547" s="585"/>
      <c r="U547" s="585"/>
      <c r="V547" s="585"/>
      <c r="W547" s="585"/>
      <c r="X547" s="585"/>
      <c r="Y547" s="585"/>
      <c r="Z547" s="585"/>
      <c r="AA547" s="585"/>
      <c r="AB547" s="585"/>
      <c r="AC547" s="585"/>
      <c r="AD547" s="585"/>
      <c r="AE547" s="585"/>
      <c r="AF547" s="585"/>
      <c r="AG547" s="586"/>
      <c r="AH547" s="584"/>
      <c r="AI547" s="585"/>
      <c r="AJ547" s="585"/>
      <c r="AK547" s="585"/>
      <c r="AL547" s="585"/>
      <c r="AM547" s="585"/>
      <c r="AN547" s="585"/>
      <c r="AO547" s="585"/>
      <c r="AP547" s="585"/>
      <c r="AQ547" s="585"/>
      <c r="AR547" s="585"/>
      <c r="AS547" s="585"/>
      <c r="AT547" s="585"/>
      <c r="AU547" s="585"/>
      <c r="AV547" s="585"/>
      <c r="AW547" s="585"/>
      <c r="AX547" s="585"/>
      <c r="AY547" s="585"/>
      <c r="AZ547" s="585"/>
      <c r="BA547" s="585"/>
      <c r="BB547" s="585"/>
      <c r="BC547" s="585"/>
      <c r="BD547" s="585"/>
      <c r="BE547" s="585"/>
      <c r="BF547" s="585"/>
      <c r="BG547" s="585"/>
      <c r="BH547" s="585"/>
      <c r="BI547" s="585"/>
      <c r="BJ547" s="585"/>
      <c r="BK547" s="585"/>
      <c r="BL547" s="585"/>
      <c r="BM547" s="585"/>
      <c r="BN547" s="585"/>
      <c r="BO547" s="585"/>
      <c r="BP547" s="585"/>
      <c r="BQ547" s="585"/>
      <c r="BR547" s="585"/>
      <c r="BS547" s="585"/>
      <c r="BT547" s="585"/>
      <c r="BU547" s="585"/>
      <c r="BV547" s="586"/>
    </row>
    <row r="548" spans="2:74" ht="39.950000000000003" customHeight="1">
      <c r="B548" s="584"/>
      <c r="C548" s="585"/>
      <c r="D548" s="585"/>
      <c r="E548" s="585"/>
      <c r="F548" s="585"/>
      <c r="G548" s="585"/>
      <c r="H548" s="585"/>
      <c r="I548" s="585"/>
      <c r="J548" s="585"/>
      <c r="K548" s="585"/>
      <c r="L548" s="585"/>
      <c r="M548" s="585"/>
      <c r="N548" s="585"/>
      <c r="O548" s="585"/>
      <c r="P548" s="585"/>
      <c r="Q548" s="586"/>
      <c r="R548" s="584"/>
      <c r="S548" s="585"/>
      <c r="T548" s="585"/>
      <c r="U548" s="585"/>
      <c r="V548" s="585"/>
      <c r="W548" s="585"/>
      <c r="X548" s="585"/>
      <c r="Y548" s="585"/>
      <c r="Z548" s="585"/>
      <c r="AA548" s="585"/>
      <c r="AB548" s="585"/>
      <c r="AC548" s="585"/>
      <c r="AD548" s="585"/>
      <c r="AE548" s="585"/>
      <c r="AF548" s="585"/>
      <c r="AG548" s="586"/>
      <c r="AH548" s="584"/>
      <c r="AI548" s="585"/>
      <c r="AJ548" s="585"/>
      <c r="AK548" s="585"/>
      <c r="AL548" s="585"/>
      <c r="AM548" s="585"/>
      <c r="AN548" s="585"/>
      <c r="AO548" s="585"/>
      <c r="AP548" s="585"/>
      <c r="AQ548" s="585"/>
      <c r="AR548" s="585"/>
      <c r="AS548" s="585"/>
      <c r="AT548" s="585"/>
      <c r="AU548" s="585"/>
      <c r="AV548" s="585"/>
      <c r="AW548" s="585"/>
      <c r="AX548" s="585"/>
      <c r="AY548" s="585"/>
      <c r="AZ548" s="585"/>
      <c r="BA548" s="585"/>
      <c r="BB548" s="585"/>
      <c r="BC548" s="585"/>
      <c r="BD548" s="585"/>
      <c r="BE548" s="585"/>
      <c r="BF548" s="585"/>
      <c r="BG548" s="585"/>
      <c r="BH548" s="585"/>
      <c r="BI548" s="585"/>
      <c r="BJ548" s="585"/>
      <c r="BK548" s="585"/>
      <c r="BL548" s="585"/>
      <c r="BM548" s="585"/>
      <c r="BN548" s="585"/>
      <c r="BO548" s="585"/>
      <c r="BP548" s="585"/>
      <c r="BQ548" s="585"/>
      <c r="BR548" s="585"/>
      <c r="BS548" s="585"/>
      <c r="BT548" s="585"/>
      <c r="BU548" s="585"/>
      <c r="BV548" s="586"/>
    </row>
    <row r="549" spans="2:74" ht="39.950000000000003" customHeight="1">
      <c r="B549" s="584"/>
      <c r="C549" s="585"/>
      <c r="D549" s="585"/>
      <c r="E549" s="585"/>
      <c r="F549" s="585"/>
      <c r="G549" s="585"/>
      <c r="H549" s="585"/>
      <c r="I549" s="585"/>
      <c r="J549" s="585"/>
      <c r="K549" s="585"/>
      <c r="L549" s="585"/>
      <c r="M549" s="585"/>
      <c r="N549" s="585"/>
      <c r="O549" s="585"/>
      <c r="P549" s="585"/>
      <c r="Q549" s="586"/>
      <c r="R549" s="584"/>
      <c r="S549" s="585"/>
      <c r="T549" s="585"/>
      <c r="U549" s="585"/>
      <c r="V549" s="585"/>
      <c r="W549" s="585"/>
      <c r="X549" s="585"/>
      <c r="Y549" s="585"/>
      <c r="Z549" s="585"/>
      <c r="AA549" s="585"/>
      <c r="AB549" s="585"/>
      <c r="AC549" s="585"/>
      <c r="AD549" s="585"/>
      <c r="AE549" s="585"/>
      <c r="AF549" s="585"/>
      <c r="AG549" s="586"/>
      <c r="AH549" s="584"/>
      <c r="AI549" s="585"/>
      <c r="AJ549" s="585"/>
      <c r="AK549" s="585"/>
      <c r="AL549" s="585"/>
      <c r="AM549" s="585"/>
      <c r="AN549" s="585"/>
      <c r="AO549" s="585"/>
      <c r="AP549" s="585"/>
      <c r="AQ549" s="585"/>
      <c r="AR549" s="585"/>
      <c r="AS549" s="585"/>
      <c r="AT549" s="585"/>
      <c r="AU549" s="585"/>
      <c r="AV549" s="585"/>
      <c r="AW549" s="585"/>
      <c r="AX549" s="585"/>
      <c r="AY549" s="585"/>
      <c r="AZ549" s="585"/>
      <c r="BA549" s="585"/>
      <c r="BB549" s="585"/>
      <c r="BC549" s="585"/>
      <c r="BD549" s="585"/>
      <c r="BE549" s="585"/>
      <c r="BF549" s="585"/>
      <c r="BG549" s="585"/>
      <c r="BH549" s="585"/>
      <c r="BI549" s="585"/>
      <c r="BJ549" s="585"/>
      <c r="BK549" s="585"/>
      <c r="BL549" s="585"/>
      <c r="BM549" s="585"/>
      <c r="BN549" s="585"/>
      <c r="BO549" s="585"/>
      <c r="BP549" s="585"/>
      <c r="BQ549" s="585"/>
      <c r="BR549" s="585"/>
      <c r="BS549" s="585"/>
      <c r="BT549" s="585"/>
      <c r="BU549" s="585"/>
      <c r="BV549" s="586"/>
    </row>
    <row r="550" spans="2:74" ht="39.950000000000003" customHeight="1">
      <c r="B550" s="584"/>
      <c r="C550" s="585"/>
      <c r="D550" s="585"/>
      <c r="E550" s="585"/>
      <c r="F550" s="585"/>
      <c r="G550" s="585"/>
      <c r="H550" s="585"/>
      <c r="I550" s="585"/>
      <c r="J550" s="585"/>
      <c r="K550" s="585"/>
      <c r="L550" s="585"/>
      <c r="M550" s="585"/>
      <c r="N550" s="585"/>
      <c r="O550" s="585"/>
      <c r="P550" s="585"/>
      <c r="Q550" s="586"/>
      <c r="R550" s="584"/>
      <c r="S550" s="585"/>
      <c r="T550" s="585"/>
      <c r="U550" s="585"/>
      <c r="V550" s="585"/>
      <c r="W550" s="585"/>
      <c r="X550" s="585"/>
      <c r="Y550" s="585"/>
      <c r="Z550" s="585"/>
      <c r="AA550" s="585"/>
      <c r="AB550" s="585"/>
      <c r="AC550" s="585"/>
      <c r="AD550" s="585"/>
      <c r="AE550" s="585"/>
      <c r="AF550" s="585"/>
      <c r="AG550" s="586"/>
      <c r="AH550" s="584"/>
      <c r="AI550" s="585"/>
      <c r="AJ550" s="585"/>
      <c r="AK550" s="585"/>
      <c r="AL550" s="585"/>
      <c r="AM550" s="585"/>
      <c r="AN550" s="585"/>
      <c r="AO550" s="585"/>
      <c r="AP550" s="585"/>
      <c r="AQ550" s="585"/>
      <c r="AR550" s="585"/>
      <c r="AS550" s="585"/>
      <c r="AT550" s="585"/>
      <c r="AU550" s="585"/>
      <c r="AV550" s="585"/>
      <c r="AW550" s="585"/>
      <c r="AX550" s="585"/>
      <c r="AY550" s="585"/>
      <c r="AZ550" s="585"/>
      <c r="BA550" s="585"/>
      <c r="BB550" s="585"/>
      <c r="BC550" s="585"/>
      <c r="BD550" s="585"/>
      <c r="BE550" s="585"/>
      <c r="BF550" s="585"/>
      <c r="BG550" s="585"/>
      <c r="BH550" s="585"/>
      <c r="BI550" s="585"/>
      <c r="BJ550" s="585"/>
      <c r="BK550" s="585"/>
      <c r="BL550" s="585"/>
      <c r="BM550" s="585"/>
      <c r="BN550" s="585"/>
      <c r="BO550" s="585"/>
      <c r="BP550" s="585"/>
      <c r="BQ550" s="585"/>
      <c r="BR550" s="585"/>
      <c r="BS550" s="585"/>
      <c r="BT550" s="585"/>
      <c r="BU550" s="585"/>
      <c r="BV550" s="586"/>
    </row>
    <row r="551" spans="2:74" ht="39.950000000000003" customHeight="1">
      <c r="B551" s="584"/>
      <c r="C551" s="585"/>
      <c r="D551" s="585"/>
      <c r="E551" s="585"/>
      <c r="F551" s="585"/>
      <c r="G551" s="585"/>
      <c r="H551" s="585"/>
      <c r="I551" s="585"/>
      <c r="J551" s="585"/>
      <c r="K551" s="585"/>
      <c r="L551" s="585"/>
      <c r="M551" s="585"/>
      <c r="N551" s="585"/>
      <c r="O551" s="585"/>
      <c r="P551" s="585"/>
      <c r="Q551" s="586"/>
      <c r="R551" s="584"/>
      <c r="S551" s="585"/>
      <c r="T551" s="585"/>
      <c r="U551" s="585"/>
      <c r="V551" s="585"/>
      <c r="W551" s="585"/>
      <c r="X551" s="585"/>
      <c r="Y551" s="585"/>
      <c r="Z551" s="585"/>
      <c r="AA551" s="585"/>
      <c r="AB551" s="585"/>
      <c r="AC551" s="585"/>
      <c r="AD551" s="585"/>
      <c r="AE551" s="585"/>
      <c r="AF551" s="585"/>
      <c r="AG551" s="586"/>
      <c r="AH551" s="584"/>
      <c r="AI551" s="585"/>
      <c r="AJ551" s="585"/>
      <c r="AK551" s="585"/>
      <c r="AL551" s="585"/>
      <c r="AM551" s="585"/>
      <c r="AN551" s="585"/>
      <c r="AO551" s="585"/>
      <c r="AP551" s="585"/>
      <c r="AQ551" s="585"/>
      <c r="AR551" s="585"/>
      <c r="AS551" s="585"/>
      <c r="AT551" s="585"/>
      <c r="AU551" s="585"/>
      <c r="AV551" s="585"/>
      <c r="AW551" s="585"/>
      <c r="AX551" s="585"/>
      <c r="AY551" s="585"/>
      <c r="AZ551" s="585"/>
      <c r="BA551" s="585"/>
      <c r="BB551" s="585"/>
      <c r="BC551" s="585"/>
      <c r="BD551" s="585"/>
      <c r="BE551" s="585"/>
      <c r="BF551" s="585"/>
      <c r="BG551" s="585"/>
      <c r="BH551" s="585"/>
      <c r="BI551" s="585"/>
      <c r="BJ551" s="585"/>
      <c r="BK551" s="585"/>
      <c r="BL551" s="585"/>
      <c r="BM551" s="585"/>
      <c r="BN551" s="585"/>
      <c r="BO551" s="585"/>
      <c r="BP551" s="585"/>
      <c r="BQ551" s="585"/>
      <c r="BR551" s="585"/>
      <c r="BS551" s="585"/>
      <c r="BT551" s="585"/>
      <c r="BU551" s="585"/>
      <c r="BV551" s="586"/>
    </row>
    <row r="552" spans="2:74" ht="39.950000000000003" customHeight="1">
      <c r="B552" s="584"/>
      <c r="C552" s="585"/>
      <c r="D552" s="585"/>
      <c r="E552" s="585"/>
      <c r="F552" s="585"/>
      <c r="G552" s="585"/>
      <c r="H552" s="585"/>
      <c r="I552" s="585"/>
      <c r="J552" s="585"/>
      <c r="K552" s="585"/>
      <c r="L552" s="585"/>
      <c r="M552" s="585"/>
      <c r="N552" s="585"/>
      <c r="O552" s="585"/>
      <c r="P552" s="585"/>
      <c r="Q552" s="586"/>
      <c r="R552" s="584"/>
      <c r="S552" s="585"/>
      <c r="T552" s="585"/>
      <c r="U552" s="585"/>
      <c r="V552" s="585"/>
      <c r="W552" s="585"/>
      <c r="X552" s="585"/>
      <c r="Y552" s="585"/>
      <c r="Z552" s="585"/>
      <c r="AA552" s="585"/>
      <c r="AB552" s="585"/>
      <c r="AC552" s="585"/>
      <c r="AD552" s="585"/>
      <c r="AE552" s="585"/>
      <c r="AF552" s="585"/>
      <c r="AG552" s="586"/>
      <c r="AH552" s="584"/>
      <c r="AI552" s="585"/>
      <c r="AJ552" s="585"/>
      <c r="AK552" s="585"/>
      <c r="AL552" s="585"/>
      <c r="AM552" s="585"/>
      <c r="AN552" s="585"/>
      <c r="AO552" s="585"/>
      <c r="AP552" s="585"/>
      <c r="AQ552" s="585"/>
      <c r="AR552" s="585"/>
      <c r="AS552" s="585"/>
      <c r="AT552" s="585"/>
      <c r="AU552" s="585"/>
      <c r="AV552" s="585"/>
      <c r="AW552" s="585"/>
      <c r="AX552" s="585"/>
      <c r="AY552" s="585"/>
      <c r="AZ552" s="585"/>
      <c r="BA552" s="585"/>
      <c r="BB552" s="585"/>
      <c r="BC552" s="585"/>
      <c r="BD552" s="585"/>
      <c r="BE552" s="585"/>
      <c r="BF552" s="585"/>
      <c r="BG552" s="585"/>
      <c r="BH552" s="585"/>
      <c r="BI552" s="585"/>
      <c r="BJ552" s="585"/>
      <c r="BK552" s="585"/>
      <c r="BL552" s="585"/>
      <c r="BM552" s="585"/>
      <c r="BN552" s="585"/>
      <c r="BO552" s="585"/>
      <c r="BP552" s="585"/>
      <c r="BQ552" s="585"/>
      <c r="BR552" s="585"/>
      <c r="BS552" s="585"/>
      <c r="BT552" s="585"/>
      <c r="BU552" s="585"/>
      <c r="BV552" s="586"/>
    </row>
    <row r="553" spans="2:74" ht="39.950000000000003" customHeight="1">
      <c r="B553" s="584"/>
      <c r="C553" s="585"/>
      <c r="D553" s="585"/>
      <c r="E553" s="585"/>
      <c r="F553" s="585"/>
      <c r="G553" s="585"/>
      <c r="H553" s="585"/>
      <c r="I553" s="585"/>
      <c r="J553" s="585"/>
      <c r="K553" s="585"/>
      <c r="L553" s="585"/>
      <c r="M553" s="585"/>
      <c r="N553" s="585"/>
      <c r="O553" s="585"/>
      <c r="P553" s="585"/>
      <c r="Q553" s="586"/>
      <c r="R553" s="584"/>
      <c r="S553" s="585"/>
      <c r="T553" s="585"/>
      <c r="U553" s="585"/>
      <c r="V553" s="585"/>
      <c r="W553" s="585"/>
      <c r="X553" s="585"/>
      <c r="Y553" s="585"/>
      <c r="Z553" s="585"/>
      <c r="AA553" s="585"/>
      <c r="AB553" s="585"/>
      <c r="AC553" s="585"/>
      <c r="AD553" s="585"/>
      <c r="AE553" s="585"/>
      <c r="AF553" s="585"/>
      <c r="AG553" s="586"/>
      <c r="AH553" s="584"/>
      <c r="AI553" s="585"/>
      <c r="AJ553" s="585"/>
      <c r="AK553" s="585"/>
      <c r="AL553" s="585"/>
      <c r="AM553" s="585"/>
      <c r="AN553" s="585"/>
      <c r="AO553" s="585"/>
      <c r="AP553" s="585"/>
      <c r="AQ553" s="585"/>
      <c r="AR553" s="585"/>
      <c r="AS553" s="585"/>
      <c r="AT553" s="585"/>
      <c r="AU553" s="585"/>
      <c r="AV553" s="585"/>
      <c r="AW553" s="585"/>
      <c r="AX553" s="585"/>
      <c r="AY553" s="585"/>
      <c r="AZ553" s="585"/>
      <c r="BA553" s="585"/>
      <c r="BB553" s="585"/>
      <c r="BC553" s="585"/>
      <c r="BD553" s="585"/>
      <c r="BE553" s="585"/>
      <c r="BF553" s="585"/>
      <c r="BG553" s="585"/>
      <c r="BH553" s="585"/>
      <c r="BI553" s="585"/>
      <c r="BJ553" s="585"/>
      <c r="BK553" s="585"/>
      <c r="BL553" s="585"/>
      <c r="BM553" s="585"/>
      <c r="BN553" s="585"/>
      <c r="BO553" s="585"/>
      <c r="BP553" s="585"/>
      <c r="BQ553" s="585"/>
      <c r="BR553" s="585"/>
      <c r="BS553" s="585"/>
      <c r="BT553" s="585"/>
      <c r="BU553" s="585"/>
      <c r="BV553" s="586"/>
    </row>
    <row r="554" spans="2:74" ht="39.950000000000003" customHeight="1">
      <c r="B554" s="584"/>
      <c r="C554" s="585"/>
      <c r="D554" s="585"/>
      <c r="E554" s="585"/>
      <c r="F554" s="585"/>
      <c r="G554" s="585"/>
      <c r="H554" s="585"/>
      <c r="I554" s="585"/>
      <c r="J554" s="585"/>
      <c r="K554" s="585"/>
      <c r="L554" s="585"/>
      <c r="M554" s="585"/>
      <c r="N554" s="585"/>
      <c r="O554" s="585"/>
      <c r="P554" s="585"/>
      <c r="Q554" s="586"/>
      <c r="R554" s="584"/>
      <c r="S554" s="585"/>
      <c r="T554" s="585"/>
      <c r="U554" s="585"/>
      <c r="V554" s="585"/>
      <c r="W554" s="585"/>
      <c r="X554" s="585"/>
      <c r="Y554" s="585"/>
      <c r="Z554" s="585"/>
      <c r="AA554" s="585"/>
      <c r="AB554" s="585"/>
      <c r="AC554" s="585"/>
      <c r="AD554" s="585"/>
      <c r="AE554" s="585"/>
      <c r="AF554" s="585"/>
      <c r="AG554" s="586"/>
      <c r="AH554" s="584"/>
      <c r="AI554" s="585"/>
      <c r="AJ554" s="585"/>
      <c r="AK554" s="585"/>
      <c r="AL554" s="585"/>
      <c r="AM554" s="585"/>
      <c r="AN554" s="585"/>
      <c r="AO554" s="585"/>
      <c r="AP554" s="585"/>
      <c r="AQ554" s="585"/>
      <c r="AR554" s="585"/>
      <c r="AS554" s="585"/>
      <c r="AT554" s="585"/>
      <c r="AU554" s="585"/>
      <c r="AV554" s="585"/>
      <c r="AW554" s="585"/>
      <c r="AX554" s="585"/>
      <c r="AY554" s="585"/>
      <c r="AZ554" s="585"/>
      <c r="BA554" s="585"/>
      <c r="BB554" s="585"/>
      <c r="BC554" s="585"/>
      <c r="BD554" s="585"/>
      <c r="BE554" s="585"/>
      <c r="BF554" s="585"/>
      <c r="BG554" s="585"/>
      <c r="BH554" s="585"/>
      <c r="BI554" s="585"/>
      <c r="BJ554" s="585"/>
      <c r="BK554" s="585"/>
      <c r="BL554" s="585"/>
      <c r="BM554" s="585"/>
      <c r="BN554" s="585"/>
      <c r="BO554" s="585"/>
      <c r="BP554" s="585"/>
      <c r="BQ554" s="585"/>
      <c r="BR554" s="585"/>
      <c r="BS554" s="585"/>
      <c r="BT554" s="585"/>
      <c r="BU554" s="585"/>
      <c r="BV554" s="586"/>
    </row>
    <row r="555" spans="2:74" ht="39.950000000000003" customHeight="1">
      <c r="B555" s="584"/>
      <c r="C555" s="585"/>
      <c r="D555" s="585"/>
      <c r="E555" s="585"/>
      <c r="F555" s="585"/>
      <c r="G555" s="585"/>
      <c r="H555" s="585"/>
      <c r="I555" s="585"/>
      <c r="J555" s="585"/>
      <c r="K555" s="585"/>
      <c r="L555" s="585"/>
      <c r="M555" s="585"/>
      <c r="N555" s="585"/>
      <c r="O555" s="585"/>
      <c r="P555" s="585"/>
      <c r="Q555" s="586"/>
      <c r="R555" s="584"/>
      <c r="S555" s="585"/>
      <c r="T555" s="585"/>
      <c r="U555" s="585"/>
      <c r="V555" s="585"/>
      <c r="W555" s="585"/>
      <c r="X555" s="585"/>
      <c r="Y555" s="585"/>
      <c r="Z555" s="585"/>
      <c r="AA555" s="585"/>
      <c r="AB555" s="585"/>
      <c r="AC555" s="585"/>
      <c r="AD555" s="585"/>
      <c r="AE555" s="585"/>
      <c r="AF555" s="585"/>
      <c r="AG555" s="586"/>
      <c r="AH555" s="584"/>
      <c r="AI555" s="585"/>
      <c r="AJ555" s="585"/>
      <c r="AK555" s="585"/>
      <c r="AL555" s="585"/>
      <c r="AM555" s="585"/>
      <c r="AN555" s="585"/>
      <c r="AO555" s="585"/>
      <c r="AP555" s="585"/>
      <c r="AQ555" s="585"/>
      <c r="AR555" s="585"/>
      <c r="AS555" s="585"/>
      <c r="AT555" s="585"/>
      <c r="AU555" s="585"/>
      <c r="AV555" s="585"/>
      <c r="AW555" s="585"/>
      <c r="AX555" s="585"/>
      <c r="AY555" s="585"/>
      <c r="AZ555" s="585"/>
      <c r="BA555" s="585"/>
      <c r="BB555" s="585"/>
      <c r="BC555" s="585"/>
      <c r="BD555" s="585"/>
      <c r="BE555" s="585"/>
      <c r="BF555" s="585"/>
      <c r="BG555" s="585"/>
      <c r="BH555" s="585"/>
      <c r="BI555" s="585"/>
      <c r="BJ555" s="585"/>
      <c r="BK555" s="585"/>
      <c r="BL555" s="585"/>
      <c r="BM555" s="585"/>
      <c r="BN555" s="585"/>
      <c r="BO555" s="585"/>
      <c r="BP555" s="585"/>
      <c r="BQ555" s="585"/>
      <c r="BR555" s="585"/>
      <c r="BS555" s="585"/>
      <c r="BT555" s="585"/>
      <c r="BU555" s="585"/>
      <c r="BV555" s="586"/>
    </row>
    <row r="556" spans="2:74" ht="39.950000000000003" customHeight="1">
      <c r="B556" s="593"/>
      <c r="C556" s="594"/>
      <c r="D556" s="594"/>
      <c r="E556" s="594"/>
      <c r="F556" s="594"/>
      <c r="G556" s="594"/>
      <c r="H556" s="594"/>
      <c r="I556" s="594"/>
      <c r="J556" s="594"/>
      <c r="K556" s="594"/>
      <c r="L556" s="594"/>
      <c r="M556" s="594"/>
      <c r="N556" s="594"/>
      <c r="O556" s="594"/>
      <c r="P556" s="594"/>
      <c r="Q556" s="595"/>
      <c r="R556" s="593"/>
      <c r="S556" s="594"/>
      <c r="T556" s="594"/>
      <c r="U556" s="594"/>
      <c r="V556" s="594"/>
      <c r="W556" s="594"/>
      <c r="X556" s="594"/>
      <c r="Y556" s="594"/>
      <c r="Z556" s="594"/>
      <c r="AA556" s="594"/>
      <c r="AB556" s="594"/>
      <c r="AC556" s="594"/>
      <c r="AD556" s="594"/>
      <c r="AE556" s="594"/>
      <c r="AF556" s="594"/>
      <c r="AG556" s="595"/>
      <c r="AH556" s="593"/>
      <c r="AI556" s="594"/>
      <c r="AJ556" s="594"/>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594"/>
      <c r="BH556" s="594"/>
      <c r="BI556" s="594"/>
      <c r="BJ556" s="594"/>
      <c r="BK556" s="594"/>
      <c r="BL556" s="594"/>
      <c r="BM556" s="594"/>
      <c r="BN556" s="594"/>
      <c r="BO556" s="594"/>
      <c r="BP556" s="594"/>
      <c r="BQ556" s="594"/>
      <c r="BR556" s="594"/>
      <c r="BS556" s="594"/>
      <c r="BT556" s="594"/>
      <c r="BU556" s="594"/>
      <c r="BV556" s="595"/>
    </row>
    <row r="557" spans="2:74" ht="39.950000000000003" customHeight="1">
      <c r="B557" s="593"/>
      <c r="C557" s="594"/>
      <c r="D557" s="594"/>
      <c r="E557" s="594"/>
      <c r="F557" s="594"/>
      <c r="G557" s="594"/>
      <c r="H557" s="594"/>
      <c r="I557" s="594"/>
      <c r="J557" s="594"/>
      <c r="K557" s="594"/>
      <c r="L557" s="594"/>
      <c r="M557" s="594"/>
      <c r="N557" s="594"/>
      <c r="O557" s="594"/>
      <c r="P557" s="594"/>
      <c r="Q557" s="595"/>
      <c r="R557" s="593"/>
      <c r="S557" s="594"/>
      <c r="T557" s="594"/>
      <c r="U557" s="594"/>
      <c r="V557" s="594"/>
      <c r="W557" s="594"/>
      <c r="X557" s="594"/>
      <c r="Y557" s="594"/>
      <c r="Z557" s="594"/>
      <c r="AA557" s="594"/>
      <c r="AB557" s="594"/>
      <c r="AC557" s="594"/>
      <c r="AD557" s="594"/>
      <c r="AE557" s="594"/>
      <c r="AF557" s="594"/>
      <c r="AG557" s="595"/>
      <c r="AH557" s="593"/>
      <c r="AI557" s="594"/>
      <c r="AJ557" s="594"/>
      <c r="AK557" s="594"/>
      <c r="AL557" s="594"/>
      <c r="AM557" s="594"/>
      <c r="AN557" s="594"/>
      <c r="AO557" s="594"/>
      <c r="AP557" s="594"/>
      <c r="AQ557" s="594"/>
      <c r="AR557" s="594"/>
      <c r="AS557" s="594"/>
      <c r="AT557" s="594"/>
      <c r="AU557" s="594"/>
      <c r="AV557" s="594"/>
      <c r="AW557" s="594"/>
      <c r="AX557" s="594"/>
      <c r="AY557" s="594"/>
      <c r="AZ557" s="594"/>
      <c r="BA557" s="594"/>
      <c r="BB557" s="594"/>
      <c r="BC557" s="594"/>
      <c r="BD557" s="594"/>
      <c r="BE557" s="594"/>
      <c r="BF557" s="594"/>
      <c r="BG557" s="594"/>
      <c r="BH557" s="594"/>
      <c r="BI557" s="594"/>
      <c r="BJ557" s="594"/>
      <c r="BK557" s="594"/>
      <c r="BL557" s="594"/>
      <c r="BM557" s="594"/>
      <c r="BN557" s="594"/>
      <c r="BO557" s="594"/>
      <c r="BP557" s="594"/>
      <c r="BQ557" s="594"/>
      <c r="BR557" s="594"/>
      <c r="BS557" s="594"/>
      <c r="BT557" s="594"/>
      <c r="BU557" s="594"/>
      <c r="BV557" s="595"/>
    </row>
    <row r="558" spans="2:74" ht="39.950000000000003" customHeight="1">
      <c r="B558" s="584"/>
      <c r="C558" s="585"/>
      <c r="D558" s="585"/>
      <c r="E558" s="585"/>
      <c r="F558" s="585"/>
      <c r="G558" s="585"/>
      <c r="H558" s="585"/>
      <c r="I558" s="585"/>
      <c r="J558" s="585"/>
      <c r="K558" s="585"/>
      <c r="L558" s="585"/>
      <c r="M558" s="585"/>
      <c r="N558" s="585"/>
      <c r="O558" s="585"/>
      <c r="P558" s="585"/>
      <c r="Q558" s="586"/>
      <c r="R558" s="584"/>
      <c r="S558" s="585"/>
      <c r="T558" s="585"/>
      <c r="U558" s="585"/>
      <c r="V558" s="585"/>
      <c r="W558" s="585"/>
      <c r="X558" s="585"/>
      <c r="Y558" s="585"/>
      <c r="Z558" s="585"/>
      <c r="AA558" s="585"/>
      <c r="AB558" s="585"/>
      <c r="AC558" s="585"/>
      <c r="AD558" s="585"/>
      <c r="AE558" s="585"/>
      <c r="AF558" s="585"/>
      <c r="AG558" s="586"/>
      <c r="AH558" s="584"/>
      <c r="AI558" s="585"/>
      <c r="AJ558" s="585"/>
      <c r="AK558" s="585"/>
      <c r="AL558" s="585"/>
      <c r="AM558" s="585"/>
      <c r="AN558" s="585"/>
      <c r="AO558" s="585"/>
      <c r="AP558" s="585"/>
      <c r="AQ558" s="585"/>
      <c r="AR558" s="585"/>
      <c r="AS558" s="585"/>
      <c r="AT558" s="585"/>
      <c r="AU558" s="585"/>
      <c r="AV558" s="585"/>
      <c r="AW558" s="585"/>
      <c r="AX558" s="585"/>
      <c r="AY558" s="585"/>
      <c r="AZ558" s="585"/>
      <c r="BA558" s="585"/>
      <c r="BB558" s="585"/>
      <c r="BC558" s="585"/>
      <c r="BD558" s="585"/>
      <c r="BE558" s="585"/>
      <c r="BF558" s="585"/>
      <c r="BG558" s="585"/>
      <c r="BH558" s="585"/>
      <c r="BI558" s="585"/>
      <c r="BJ558" s="585"/>
      <c r="BK558" s="585"/>
      <c r="BL558" s="585"/>
      <c r="BM558" s="585"/>
      <c r="BN558" s="585"/>
      <c r="BO558" s="585"/>
      <c r="BP558" s="585"/>
      <c r="BQ558" s="585"/>
      <c r="BR558" s="585"/>
      <c r="BS558" s="585"/>
      <c r="BT558" s="585"/>
      <c r="BU558" s="585"/>
      <c r="BV558" s="586"/>
    </row>
    <row r="559" spans="2:74" ht="39.950000000000003" customHeight="1">
      <c r="B559" s="593"/>
      <c r="C559" s="594"/>
      <c r="D559" s="594"/>
      <c r="E559" s="594"/>
      <c r="F559" s="594"/>
      <c r="G559" s="594"/>
      <c r="H559" s="594"/>
      <c r="I559" s="594"/>
      <c r="J559" s="594"/>
      <c r="K559" s="594"/>
      <c r="L559" s="594"/>
      <c r="M559" s="594"/>
      <c r="N559" s="594"/>
      <c r="O559" s="594"/>
      <c r="P559" s="594"/>
      <c r="Q559" s="595"/>
      <c r="R559" s="593"/>
      <c r="S559" s="594"/>
      <c r="T559" s="594"/>
      <c r="U559" s="594"/>
      <c r="V559" s="594"/>
      <c r="W559" s="594"/>
      <c r="X559" s="594"/>
      <c r="Y559" s="594"/>
      <c r="Z559" s="594"/>
      <c r="AA559" s="594"/>
      <c r="AB559" s="594"/>
      <c r="AC559" s="594"/>
      <c r="AD559" s="594"/>
      <c r="AE559" s="594"/>
      <c r="AF559" s="594"/>
      <c r="AG559" s="595"/>
      <c r="AH559" s="593"/>
      <c r="AI559" s="594"/>
      <c r="AJ559" s="594"/>
      <c r="AK559" s="594"/>
      <c r="AL559" s="594"/>
      <c r="AM559" s="594"/>
      <c r="AN559" s="594"/>
      <c r="AO559" s="594"/>
      <c r="AP559" s="594"/>
      <c r="AQ559" s="594"/>
      <c r="AR559" s="594"/>
      <c r="AS559" s="594"/>
      <c r="AT559" s="594"/>
      <c r="AU559" s="594"/>
      <c r="AV559" s="594"/>
      <c r="AW559" s="594"/>
      <c r="AX559" s="594"/>
      <c r="AY559" s="594"/>
      <c r="AZ559" s="594"/>
      <c r="BA559" s="594"/>
      <c r="BB559" s="594"/>
      <c r="BC559" s="594"/>
      <c r="BD559" s="594"/>
      <c r="BE559" s="594"/>
      <c r="BF559" s="594"/>
      <c r="BG559" s="594"/>
      <c r="BH559" s="594"/>
      <c r="BI559" s="594"/>
      <c r="BJ559" s="594"/>
      <c r="BK559" s="594"/>
      <c r="BL559" s="594"/>
      <c r="BM559" s="594"/>
      <c r="BN559" s="594"/>
      <c r="BO559" s="594"/>
      <c r="BP559" s="594"/>
      <c r="BQ559" s="594"/>
      <c r="BR559" s="594"/>
      <c r="BS559" s="594"/>
      <c r="BT559" s="594"/>
      <c r="BU559" s="594"/>
      <c r="BV559" s="595"/>
    </row>
    <row r="560" spans="2:74" ht="15" customHeight="1"/>
    <row r="561" spans="2:4" ht="15" customHeight="1">
      <c r="B561" s="106" t="s">
        <v>107</v>
      </c>
    </row>
    <row r="562" spans="2:4" ht="15" customHeight="1">
      <c r="B562" s="113" t="s">
        <v>9</v>
      </c>
      <c r="D562" s="106" t="s">
        <v>444</v>
      </c>
    </row>
    <row r="563" spans="2:4" ht="15" customHeight="1">
      <c r="B563" s="113" t="s">
        <v>10</v>
      </c>
      <c r="D563" s="106" t="s">
        <v>108</v>
      </c>
    </row>
    <row r="564" spans="2:4" ht="15" customHeight="1">
      <c r="B564" s="113" t="s">
        <v>11</v>
      </c>
      <c r="D564" s="106" t="s">
        <v>126</v>
      </c>
    </row>
    <row r="565" spans="2:4" ht="15" customHeight="1">
      <c r="B565" s="113" t="s">
        <v>12</v>
      </c>
      <c r="D565" s="106" t="s">
        <v>445</v>
      </c>
    </row>
  </sheetData>
  <mergeCells count="1385">
    <mergeCell ref="BO516:BR516"/>
    <mergeCell ref="BS516:BV516"/>
    <mergeCell ref="BI520:BN520"/>
    <mergeCell ref="BO520:BR520"/>
    <mergeCell ref="BS520:BV520"/>
    <mergeCell ref="BO521:BR521"/>
    <mergeCell ref="BS521:BV521"/>
    <mergeCell ref="BI526:BN526"/>
    <mergeCell ref="BO526:BR526"/>
    <mergeCell ref="BS526:BV526"/>
    <mergeCell ref="BO527:BR527"/>
    <mergeCell ref="BS527:BV527"/>
    <mergeCell ref="BI531:BN531"/>
    <mergeCell ref="BO531:BR531"/>
    <mergeCell ref="BS531:BV531"/>
    <mergeCell ref="BO532:BR532"/>
    <mergeCell ref="BS532:BV532"/>
    <mergeCell ref="BI500:BN500"/>
    <mergeCell ref="BO500:BR500"/>
    <mergeCell ref="BS500:BV500"/>
    <mergeCell ref="BO501:BR501"/>
    <mergeCell ref="BS501:BV501"/>
    <mergeCell ref="BI505:BN505"/>
    <mergeCell ref="BO505:BR505"/>
    <mergeCell ref="BS505:BV505"/>
    <mergeCell ref="BO506:BR506"/>
    <mergeCell ref="BS506:BV506"/>
    <mergeCell ref="BI510:BN510"/>
    <mergeCell ref="BO510:BR510"/>
    <mergeCell ref="BS510:BV510"/>
    <mergeCell ref="BO511:BR511"/>
    <mergeCell ref="BS511:BV511"/>
    <mergeCell ref="BI515:BN515"/>
    <mergeCell ref="BO515:BR515"/>
    <mergeCell ref="BS515:BV515"/>
    <mergeCell ref="BO397:BR397"/>
    <mergeCell ref="BS397:BV397"/>
    <mergeCell ref="BI400:BN400"/>
    <mergeCell ref="BO400:BR400"/>
    <mergeCell ref="BS400:BV400"/>
    <mergeCell ref="BO401:BR401"/>
    <mergeCell ref="BS401:BV401"/>
    <mergeCell ref="BI404:BN404"/>
    <mergeCell ref="BO404:BR404"/>
    <mergeCell ref="BS404:BV404"/>
    <mergeCell ref="BO405:BR405"/>
    <mergeCell ref="BS405:BV405"/>
    <mergeCell ref="BS342:BV342"/>
    <mergeCell ref="BI380:BN380"/>
    <mergeCell ref="BO380:BR380"/>
    <mergeCell ref="BS380:BV380"/>
    <mergeCell ref="BO381:BR381"/>
    <mergeCell ref="BS381:BV381"/>
    <mergeCell ref="BI387:BN387"/>
    <mergeCell ref="BO387:BR387"/>
    <mergeCell ref="BS387:BV387"/>
    <mergeCell ref="BO388:BR388"/>
    <mergeCell ref="BS388:BV388"/>
    <mergeCell ref="BI391:BN391"/>
    <mergeCell ref="BO391:BR391"/>
    <mergeCell ref="BS391:BV391"/>
    <mergeCell ref="BO392:BR392"/>
    <mergeCell ref="BS392:BV392"/>
    <mergeCell ref="BI396:BN396"/>
    <mergeCell ref="BO396:BR396"/>
    <mergeCell ref="BS396:BV396"/>
    <mergeCell ref="BS377:BV377"/>
    <mergeCell ref="BI328:BN328"/>
    <mergeCell ref="BO328:BR328"/>
    <mergeCell ref="BS328:BV328"/>
    <mergeCell ref="BO329:BR329"/>
    <mergeCell ref="BS329:BV329"/>
    <mergeCell ref="BI337:BN337"/>
    <mergeCell ref="BO337:BR337"/>
    <mergeCell ref="BS337:BV337"/>
    <mergeCell ref="BO338:BR338"/>
    <mergeCell ref="BS338:BV338"/>
    <mergeCell ref="BI339:BN339"/>
    <mergeCell ref="BO339:BR339"/>
    <mergeCell ref="BS339:BV339"/>
    <mergeCell ref="BO340:BR340"/>
    <mergeCell ref="BS340:BV340"/>
    <mergeCell ref="BI341:BN341"/>
    <mergeCell ref="BO341:BR341"/>
    <mergeCell ref="BS341:BV341"/>
    <mergeCell ref="BO333:BR333"/>
    <mergeCell ref="BS333:BV333"/>
    <mergeCell ref="BO292:BR292"/>
    <mergeCell ref="BS292:BV292"/>
    <mergeCell ref="BI276:BN276"/>
    <mergeCell ref="BO276:BR276"/>
    <mergeCell ref="BS276:BV276"/>
    <mergeCell ref="BO277:BR277"/>
    <mergeCell ref="BS277:BV277"/>
    <mergeCell ref="BI320:BN320"/>
    <mergeCell ref="BO320:BR320"/>
    <mergeCell ref="BS320:BV320"/>
    <mergeCell ref="BO321:BR321"/>
    <mergeCell ref="BS321:BV321"/>
    <mergeCell ref="BI325:BN325"/>
    <mergeCell ref="BO325:BR325"/>
    <mergeCell ref="BS325:BV325"/>
    <mergeCell ref="BO326:BR326"/>
    <mergeCell ref="BS326:BV326"/>
    <mergeCell ref="BO316:BR316"/>
    <mergeCell ref="BS316:BV316"/>
    <mergeCell ref="B304:BV304"/>
    <mergeCell ref="B312:BV313"/>
    <mergeCell ref="W299:X299"/>
    <mergeCell ref="Y300:AL300"/>
    <mergeCell ref="AM299:AN299"/>
    <mergeCell ref="W300:X300"/>
    <mergeCell ref="AM300:AN300"/>
    <mergeCell ref="W297:X297"/>
    <mergeCell ref="Y297:AL297"/>
    <mergeCell ref="AM297:AN297"/>
    <mergeCell ref="W298:X298"/>
    <mergeCell ref="Y299:AL299"/>
    <mergeCell ref="AM298:AN298"/>
    <mergeCell ref="BI271:BN271"/>
    <mergeCell ref="BO271:BR271"/>
    <mergeCell ref="BS271:BV271"/>
    <mergeCell ref="BO272:BR272"/>
    <mergeCell ref="BS272:BV272"/>
    <mergeCell ref="BI283:BN283"/>
    <mergeCell ref="BO283:BR283"/>
    <mergeCell ref="BS283:BV283"/>
    <mergeCell ref="BO284:BR284"/>
    <mergeCell ref="BS284:BV284"/>
    <mergeCell ref="BI287:BN287"/>
    <mergeCell ref="BO287:BR287"/>
    <mergeCell ref="BS287:BV287"/>
    <mergeCell ref="BO288:BR288"/>
    <mergeCell ref="BS288:BV288"/>
    <mergeCell ref="BI291:BN291"/>
    <mergeCell ref="BO291:BR291"/>
    <mergeCell ref="BS291:BV291"/>
    <mergeCell ref="BO206:BR206"/>
    <mergeCell ref="BS206:BV206"/>
    <mergeCell ref="BI212:BN212"/>
    <mergeCell ref="BO212:BR212"/>
    <mergeCell ref="BS212:BV212"/>
    <mergeCell ref="BO213:BR213"/>
    <mergeCell ref="BS213:BV213"/>
    <mergeCell ref="BI219:BN219"/>
    <mergeCell ref="BO219:BR219"/>
    <mergeCell ref="BS219:BV219"/>
    <mergeCell ref="BO220:BR220"/>
    <mergeCell ref="BS220:BV220"/>
    <mergeCell ref="BI223:BN223"/>
    <mergeCell ref="BO223:BR223"/>
    <mergeCell ref="BS223:BV223"/>
    <mergeCell ref="BO224:BR224"/>
    <mergeCell ref="BS224:BV224"/>
    <mergeCell ref="BO208:BR208"/>
    <mergeCell ref="BS208:BV208"/>
    <mergeCell ref="BI154:BN154"/>
    <mergeCell ref="BO154:BR154"/>
    <mergeCell ref="BS154:BV154"/>
    <mergeCell ref="BO155:BR155"/>
    <mergeCell ref="BS155:BV155"/>
    <mergeCell ref="BI164:BN164"/>
    <mergeCell ref="BO164:BR164"/>
    <mergeCell ref="BS164:BV164"/>
    <mergeCell ref="BO165:BR165"/>
    <mergeCell ref="BS165:BV165"/>
    <mergeCell ref="BI180:BN180"/>
    <mergeCell ref="BO180:BR180"/>
    <mergeCell ref="BS180:BV180"/>
    <mergeCell ref="BO181:BR181"/>
    <mergeCell ref="BS181:BV181"/>
    <mergeCell ref="BI205:BN205"/>
    <mergeCell ref="BO205:BR205"/>
    <mergeCell ref="BS205:BV205"/>
    <mergeCell ref="BO201:BR201"/>
    <mergeCell ref="BS201:BV201"/>
    <mergeCell ref="BI200:BN200"/>
    <mergeCell ref="BO200:BV200"/>
    <mergeCell ref="BI201:BN201"/>
    <mergeCell ref="BO171:BR171"/>
    <mergeCell ref="BS171:BV171"/>
    <mergeCell ref="BI177:BN177"/>
    <mergeCell ref="BO177:BR177"/>
    <mergeCell ref="BS177:BV177"/>
    <mergeCell ref="Y497:AL497"/>
    <mergeCell ref="Y498:AL498"/>
    <mergeCell ref="Y500:AL500"/>
    <mergeCell ref="Y504:AL504"/>
    <mergeCell ref="B484:BV484"/>
    <mergeCell ref="B492:BV493"/>
    <mergeCell ref="B494:BV494"/>
    <mergeCell ref="AE413:AF413"/>
    <mergeCell ref="W414:X414"/>
    <mergeCell ref="W415:X415"/>
    <mergeCell ref="AE415:AF415"/>
    <mergeCell ref="BG415:BH415"/>
    <mergeCell ref="B409:F415"/>
    <mergeCell ref="G409:K415"/>
    <mergeCell ref="Y414:AD414"/>
    <mergeCell ref="Y415:AD415"/>
    <mergeCell ref="BS408:BV408"/>
    <mergeCell ref="W409:X409"/>
    <mergeCell ref="AM503:AN503"/>
    <mergeCell ref="W504:X504"/>
    <mergeCell ref="L500:O509"/>
    <mergeCell ref="P500:Q504"/>
    <mergeCell ref="R500:V504"/>
    <mergeCell ref="W500:X500"/>
    <mergeCell ref="AM500:AN500"/>
    <mergeCell ref="W501:X501"/>
    <mergeCell ref="AM501:AN501"/>
    <mergeCell ref="BI497:BN497"/>
    <mergeCell ref="BO497:BR497"/>
    <mergeCell ref="B495:F496"/>
    <mergeCell ref="G495:K496"/>
    <mergeCell ref="L495:Q496"/>
    <mergeCell ref="Y392:AD392"/>
    <mergeCell ref="Y393:AD393"/>
    <mergeCell ref="Y396:AD396"/>
    <mergeCell ref="AM532:AN532"/>
    <mergeCell ref="AO532:BH532"/>
    <mergeCell ref="Y378:AD378"/>
    <mergeCell ref="Y379:AD379"/>
    <mergeCell ref="W392:X392"/>
    <mergeCell ref="W393:X393"/>
    <mergeCell ref="Y410:AD410"/>
    <mergeCell ref="Y411:AD411"/>
    <mergeCell ref="Y412:AD412"/>
    <mergeCell ref="Y413:AD413"/>
    <mergeCell ref="W530:X530"/>
    <mergeCell ref="Y530:AL530"/>
    <mergeCell ref="AM530:AN530"/>
    <mergeCell ref="AO530:BH530"/>
    <mergeCell ref="AM522:AN522"/>
    <mergeCell ref="W523:X523"/>
    <mergeCell ref="Y523:AL523"/>
    <mergeCell ref="AM523:AN523"/>
    <mergeCell ref="W524:X524"/>
    <mergeCell ref="Y524:AL524"/>
    <mergeCell ref="Y520:AL520"/>
    <mergeCell ref="Y521:AL521"/>
    <mergeCell ref="Y526:AL526"/>
    <mergeCell ref="Y527:AL527"/>
    <mergeCell ref="Y531:AL531"/>
    <mergeCell ref="Y501:AL501"/>
    <mergeCell ref="Y505:AL505"/>
    <mergeCell ref="Y506:AL506"/>
    <mergeCell ref="Y510:AL510"/>
    <mergeCell ref="L531:Q532"/>
    <mergeCell ref="R531:V532"/>
    <mergeCell ref="W531:X531"/>
    <mergeCell ref="AM531:AN531"/>
    <mergeCell ref="W532:X532"/>
    <mergeCell ref="Y532:AL532"/>
    <mergeCell ref="Y528:AL528"/>
    <mergeCell ref="AM528:AN528"/>
    <mergeCell ref="AO528:BH528"/>
    <mergeCell ref="W529:X529"/>
    <mergeCell ref="Y529:AL529"/>
    <mergeCell ref="AM529:AN529"/>
    <mergeCell ref="W525:X525"/>
    <mergeCell ref="Y525:AL525"/>
    <mergeCell ref="AM525:AN525"/>
    <mergeCell ref="P526:Q530"/>
    <mergeCell ref="R526:V530"/>
    <mergeCell ref="W526:X526"/>
    <mergeCell ref="AM526:AN526"/>
    <mergeCell ref="W527:X527"/>
    <mergeCell ref="AM527:AN527"/>
    <mergeCell ref="W528:X528"/>
    <mergeCell ref="AM524:AN524"/>
    <mergeCell ref="AO519:BH519"/>
    <mergeCell ref="L520:O530"/>
    <mergeCell ref="P520:Q525"/>
    <mergeCell ref="R520:V525"/>
    <mergeCell ref="W520:X520"/>
    <mergeCell ref="AM520:AN520"/>
    <mergeCell ref="W521:X521"/>
    <mergeCell ref="AM521:AN521"/>
    <mergeCell ref="W522:X522"/>
    <mergeCell ref="Y522:AL522"/>
    <mergeCell ref="AO516:BH516"/>
    <mergeCell ref="W517:X517"/>
    <mergeCell ref="Y517:AL517"/>
    <mergeCell ref="AM517:AN517"/>
    <mergeCell ref="W518:X518"/>
    <mergeCell ref="Y518:AL518"/>
    <mergeCell ref="AM518:AN518"/>
    <mergeCell ref="AO518:BH518"/>
    <mergeCell ref="Y516:AL516"/>
    <mergeCell ref="P515:Q519"/>
    <mergeCell ref="R515:V519"/>
    <mergeCell ref="W515:X515"/>
    <mergeCell ref="AM515:AN515"/>
    <mergeCell ref="W516:X516"/>
    <mergeCell ref="AM516:AN516"/>
    <mergeCell ref="W519:X519"/>
    <mergeCell ref="Y519:AL519"/>
    <mergeCell ref="AM519:AN519"/>
    <mergeCell ref="Y515:AL515"/>
    <mergeCell ref="AM505:AN505"/>
    <mergeCell ref="W506:X506"/>
    <mergeCell ref="AM506:AN506"/>
    <mergeCell ref="AO506:BH506"/>
    <mergeCell ref="W507:X507"/>
    <mergeCell ref="Y507:AL507"/>
    <mergeCell ref="AM507:AN507"/>
    <mergeCell ref="W508:X508"/>
    <mergeCell ref="W513:X513"/>
    <mergeCell ref="Y513:AL513"/>
    <mergeCell ref="AM513:AN513"/>
    <mergeCell ref="W514:X514"/>
    <mergeCell ref="Y514:AL514"/>
    <mergeCell ref="AM514:AN514"/>
    <mergeCell ref="L510:O519"/>
    <mergeCell ref="P510:Q514"/>
    <mergeCell ref="R510:V514"/>
    <mergeCell ref="W510:X510"/>
    <mergeCell ref="AM510:AN510"/>
    <mergeCell ref="W511:X511"/>
    <mergeCell ref="AM511:AN511"/>
    <mergeCell ref="W512:X512"/>
    <mergeCell ref="Y512:AL512"/>
    <mergeCell ref="AM512:AN512"/>
    <mergeCell ref="Y508:AL508"/>
    <mergeCell ref="AM508:AN508"/>
    <mergeCell ref="Y511:AL511"/>
    <mergeCell ref="Y407:AD407"/>
    <mergeCell ref="AE407:AF407"/>
    <mergeCell ref="W400:X400"/>
    <mergeCell ref="AE400:AF400"/>
    <mergeCell ref="W401:X401"/>
    <mergeCell ref="AE394:AF394"/>
    <mergeCell ref="W395:X395"/>
    <mergeCell ref="AE395:AF395"/>
    <mergeCell ref="L396:Q399"/>
    <mergeCell ref="R396:V399"/>
    <mergeCell ref="W396:X396"/>
    <mergeCell ref="AM504:AN504"/>
    <mergeCell ref="P505:Q509"/>
    <mergeCell ref="BS497:BV497"/>
    <mergeCell ref="W399:X399"/>
    <mergeCell ref="Y399:AD399"/>
    <mergeCell ref="AE399:AF399"/>
    <mergeCell ref="L400:Q403"/>
    <mergeCell ref="R400:V403"/>
    <mergeCell ref="AE409:AF409"/>
    <mergeCell ref="BO409:BR409"/>
    <mergeCell ref="BS409:BV409"/>
    <mergeCell ref="W410:X410"/>
    <mergeCell ref="R495:V496"/>
    <mergeCell ref="W495:AL496"/>
    <mergeCell ref="AM495:BH496"/>
    <mergeCell ref="BI495:BN495"/>
    <mergeCell ref="AO508:BH508"/>
    <mergeCell ref="W509:X509"/>
    <mergeCell ref="Y509:AL509"/>
    <mergeCell ref="AM509:AN509"/>
    <mergeCell ref="AE401:AF401"/>
    <mergeCell ref="W402:X402"/>
    <mergeCell ref="Y402:AD402"/>
    <mergeCell ref="AE402:AF402"/>
    <mergeCell ref="W403:X403"/>
    <mergeCell ref="B498:F532"/>
    <mergeCell ref="G498:K501"/>
    <mergeCell ref="W498:X498"/>
    <mergeCell ref="AM498:AN498"/>
    <mergeCell ref="BO498:BR498"/>
    <mergeCell ref="BS498:BV498"/>
    <mergeCell ref="W499:X499"/>
    <mergeCell ref="Y499:AL499"/>
    <mergeCell ref="AM499:AN499"/>
    <mergeCell ref="BO495:BV495"/>
    <mergeCell ref="BI496:BN496"/>
    <mergeCell ref="BO496:BR496"/>
    <mergeCell ref="BS496:BV496"/>
    <mergeCell ref="L497:Q499"/>
    <mergeCell ref="R497:V499"/>
    <mergeCell ref="W497:X497"/>
    <mergeCell ref="AM497:AN497"/>
    <mergeCell ref="H502:I502"/>
    <mergeCell ref="J502:K502"/>
    <mergeCell ref="W502:X502"/>
    <mergeCell ref="Y502:AL502"/>
    <mergeCell ref="AM502:AN502"/>
    <mergeCell ref="W503:X503"/>
    <mergeCell ref="Y503:AL503"/>
    <mergeCell ref="AO509:BH509"/>
    <mergeCell ref="R505:V509"/>
    <mergeCell ref="W505:X505"/>
    <mergeCell ref="AM461:AN461"/>
    <mergeCell ref="AE398:AF398"/>
    <mergeCell ref="Y397:AD397"/>
    <mergeCell ref="Y394:AD394"/>
    <mergeCell ref="Y395:AD395"/>
    <mergeCell ref="Y387:AD387"/>
    <mergeCell ref="AE410:AF410"/>
    <mergeCell ref="L408:Q415"/>
    <mergeCell ref="R408:V415"/>
    <mergeCell ref="W408:X408"/>
    <mergeCell ref="AE408:AF408"/>
    <mergeCell ref="BI408:BN408"/>
    <mergeCell ref="BO408:BR408"/>
    <mergeCell ref="W411:X411"/>
    <mergeCell ref="W412:X412"/>
    <mergeCell ref="AE412:AF412"/>
    <mergeCell ref="W413:X413"/>
    <mergeCell ref="Y400:AD400"/>
    <mergeCell ref="Y401:AD401"/>
    <mergeCell ref="Y404:AD404"/>
    <mergeCell ref="Y405:AD405"/>
    <mergeCell ref="Y408:AD408"/>
    <mergeCell ref="Y409:AD409"/>
    <mergeCell ref="L404:Q407"/>
    <mergeCell ref="R404:V407"/>
    <mergeCell ref="W404:X404"/>
    <mergeCell ref="AE404:AF404"/>
    <mergeCell ref="W405:X405"/>
    <mergeCell ref="AE405:AF405"/>
    <mergeCell ref="W406:X406"/>
    <mergeCell ref="Y406:AD406"/>
    <mergeCell ref="AE406:AF406"/>
    <mergeCell ref="W407:X407"/>
    <mergeCell ref="G376:K377"/>
    <mergeCell ref="L376:Q377"/>
    <mergeCell ref="R376:V377"/>
    <mergeCell ref="W376:AD377"/>
    <mergeCell ref="AE376:BH377"/>
    <mergeCell ref="Y403:AD403"/>
    <mergeCell ref="AE403:AF403"/>
    <mergeCell ref="AE396:AF396"/>
    <mergeCell ref="W397:X397"/>
    <mergeCell ref="AE397:AF397"/>
    <mergeCell ref="W398:X398"/>
    <mergeCell ref="W390:X390"/>
    <mergeCell ref="Y390:AD390"/>
    <mergeCell ref="AE390:AF390"/>
    <mergeCell ref="L391:Q395"/>
    <mergeCell ref="R391:V395"/>
    <mergeCell ref="W391:X391"/>
    <mergeCell ref="AE391:AF391"/>
    <mergeCell ref="AE392:AF392"/>
    <mergeCell ref="AE393:AF393"/>
    <mergeCell ref="W394:X394"/>
    <mergeCell ref="L387:Q388"/>
    <mergeCell ref="R387:V390"/>
    <mergeCell ref="W387:X387"/>
    <mergeCell ref="AE387:AF387"/>
    <mergeCell ref="W388:X388"/>
    <mergeCell ref="AE388:AF388"/>
    <mergeCell ref="L389:M389"/>
    <mergeCell ref="W389:X389"/>
    <mergeCell ref="Y389:AD389"/>
    <mergeCell ref="AE389:AF389"/>
    <mergeCell ref="Y398:AD398"/>
    <mergeCell ref="BO265:BR265"/>
    <mergeCell ref="BS265:BV265"/>
    <mergeCell ref="BO266:BR266"/>
    <mergeCell ref="BS266:BV266"/>
    <mergeCell ref="W264:X264"/>
    <mergeCell ref="Y388:AD388"/>
    <mergeCell ref="Y391:AD391"/>
    <mergeCell ref="BS278:BV278"/>
    <mergeCell ref="W385:X385"/>
    <mergeCell ref="Y385:AD385"/>
    <mergeCell ref="AE385:AF385"/>
    <mergeCell ref="W386:X386"/>
    <mergeCell ref="Y386:AD386"/>
    <mergeCell ref="AE386:AF386"/>
    <mergeCell ref="W383:X383"/>
    <mergeCell ref="Y383:AD383"/>
    <mergeCell ref="AE383:AF383"/>
    <mergeCell ref="W384:X384"/>
    <mergeCell ref="Y384:AD384"/>
    <mergeCell ref="AE384:AF384"/>
    <mergeCell ref="AE380:AF380"/>
    <mergeCell ref="W381:X381"/>
    <mergeCell ref="AE381:AF381"/>
    <mergeCell ref="W382:X382"/>
    <mergeCell ref="Y382:AD382"/>
    <mergeCell ref="AE382:AF382"/>
    <mergeCell ref="Y380:AD380"/>
    <mergeCell ref="Y381:AD381"/>
    <mergeCell ref="B365:BV365"/>
    <mergeCell ref="B373:BV374"/>
    <mergeCell ref="B375:BV375"/>
    <mergeCell ref="B376:F377"/>
    <mergeCell ref="Y282:AL282"/>
    <mergeCell ref="L283:Q285"/>
    <mergeCell ref="R283:V286"/>
    <mergeCell ref="W283:X283"/>
    <mergeCell ref="AM283:AN283"/>
    <mergeCell ref="W284:X284"/>
    <mergeCell ref="W285:X285"/>
    <mergeCell ref="BI376:BN376"/>
    <mergeCell ref="BO376:BV376"/>
    <mergeCell ref="W378:X378"/>
    <mergeCell ref="AE378:AF378"/>
    <mergeCell ref="BI378:BN378"/>
    <mergeCell ref="BO378:BR378"/>
    <mergeCell ref="W262:X262"/>
    <mergeCell ref="Y266:AL266"/>
    <mergeCell ref="Y267:AL267"/>
    <mergeCell ref="Y268:AL268"/>
    <mergeCell ref="Y269:AL269"/>
    <mergeCell ref="W270:X270"/>
    <mergeCell ref="Y270:AL270"/>
    <mergeCell ref="Y287:AL287"/>
    <mergeCell ref="Y283:AL283"/>
    <mergeCell ref="Y284:AL284"/>
    <mergeCell ref="Y278:AL278"/>
    <mergeCell ref="Y279:AL279"/>
    <mergeCell ref="Y285:AL285"/>
    <mergeCell ref="AM285:AN285"/>
    <mergeCell ref="BO278:BR278"/>
    <mergeCell ref="BI377:BN377"/>
    <mergeCell ref="BO377:BR377"/>
    <mergeCell ref="W267:X267"/>
    <mergeCell ref="AM268:AN268"/>
    <mergeCell ref="AO290:BH290"/>
    <mergeCell ref="L291:Q293"/>
    <mergeCell ref="R291:V294"/>
    <mergeCell ref="W292:X292"/>
    <mergeCell ref="W293:X293"/>
    <mergeCell ref="Y293:AL293"/>
    <mergeCell ref="AO293:BH293"/>
    <mergeCell ref="P294:Q294"/>
    <mergeCell ref="AM294:AN294"/>
    <mergeCell ref="AO294:BH294"/>
    <mergeCell ref="AO285:BH285"/>
    <mergeCell ref="W286:X286"/>
    <mergeCell ref="Y286:AL286"/>
    <mergeCell ref="AM286:AN286"/>
    <mergeCell ref="AO286:BH286"/>
    <mergeCell ref="L287:Q289"/>
    <mergeCell ref="R287:V290"/>
    <mergeCell ref="W287:X287"/>
    <mergeCell ref="AM287:AN287"/>
    <mergeCell ref="P290:Q290"/>
    <mergeCell ref="AM289:AN289"/>
    <mergeCell ref="AO289:BH289"/>
    <mergeCell ref="W294:X294"/>
    <mergeCell ref="Y294:AL294"/>
    <mergeCell ref="AM293:AN293"/>
    <mergeCell ref="B279:F294"/>
    <mergeCell ref="G279:K294"/>
    <mergeCell ref="W279:X279"/>
    <mergeCell ref="AM279:AN279"/>
    <mergeCell ref="BO279:BR279"/>
    <mergeCell ref="BS279:BV279"/>
    <mergeCell ref="W280:X280"/>
    <mergeCell ref="Y280:AL280"/>
    <mergeCell ref="AO298:BH298"/>
    <mergeCell ref="L278:Q281"/>
    <mergeCell ref="R278:V282"/>
    <mergeCell ref="W278:X278"/>
    <mergeCell ref="AM278:AN278"/>
    <mergeCell ref="BI278:BN278"/>
    <mergeCell ref="W281:X281"/>
    <mergeCell ref="Y281:AL281"/>
    <mergeCell ref="AM281:AN281"/>
    <mergeCell ref="W282:X282"/>
    <mergeCell ref="R295:V300"/>
    <mergeCell ref="W290:X290"/>
    <mergeCell ref="Y298:AL298"/>
    <mergeCell ref="AM290:AN290"/>
    <mergeCell ref="W291:X291"/>
    <mergeCell ref="Y291:AL291"/>
    <mergeCell ref="AM291:AN291"/>
    <mergeCell ref="Y290:AL290"/>
    <mergeCell ref="Y292:AL292"/>
    <mergeCell ref="W288:X288"/>
    <mergeCell ref="Y288:AL288"/>
    <mergeCell ref="AM288:AN288"/>
    <mergeCell ref="W289:X289"/>
    <mergeCell ref="Y289:AL289"/>
    <mergeCell ref="L276:Q277"/>
    <mergeCell ref="BI258:BN258"/>
    <mergeCell ref="BO258:BV258"/>
    <mergeCell ref="BI259:BN259"/>
    <mergeCell ref="BO259:BR259"/>
    <mergeCell ref="BS259:BV259"/>
    <mergeCell ref="B258:F259"/>
    <mergeCell ref="G258:K259"/>
    <mergeCell ref="L258:Q259"/>
    <mergeCell ref="R258:V259"/>
    <mergeCell ref="L205:Q207"/>
    <mergeCell ref="R205:V207"/>
    <mergeCell ref="AO207:BH207"/>
    <mergeCell ref="B247:BV247"/>
    <mergeCell ref="B255:BV256"/>
    <mergeCell ref="B257:BV257"/>
    <mergeCell ref="W230:X230"/>
    <mergeCell ref="Y230:AL230"/>
    <mergeCell ref="W224:X224"/>
    <mergeCell ref="Y224:AL224"/>
    <mergeCell ref="W225:X225"/>
    <mergeCell ref="Y225:AL225"/>
    <mergeCell ref="AM225:AN225"/>
    <mergeCell ref="AO225:BH225"/>
    <mergeCell ref="AO221:BH221"/>
    <mergeCell ref="W222:X222"/>
    <mergeCell ref="Y222:AL222"/>
    <mergeCell ref="AM222:AN222"/>
    <mergeCell ref="AO222:BH222"/>
    <mergeCell ref="L223:Q224"/>
    <mergeCell ref="R223:V225"/>
    <mergeCell ref="W212:X212"/>
    <mergeCell ref="Y271:AL271"/>
    <mergeCell ref="Y272:AL272"/>
    <mergeCell ref="AM270:AN270"/>
    <mergeCell ref="AO270:BH270"/>
    <mergeCell ref="Y264:AL264"/>
    <mergeCell ref="AM264:AN264"/>
    <mergeCell ref="AO264:BH264"/>
    <mergeCell ref="AM233:AN233"/>
    <mergeCell ref="AO233:BH233"/>
    <mergeCell ref="AM230:AN230"/>
    <mergeCell ref="BO202:BR202"/>
    <mergeCell ref="BS202:BV202"/>
    <mergeCell ref="B203:F207"/>
    <mergeCell ref="G203:K207"/>
    <mergeCell ref="BO203:BR203"/>
    <mergeCell ref="BS203:BV203"/>
    <mergeCell ref="R276:V277"/>
    <mergeCell ref="W276:X276"/>
    <mergeCell ref="AM276:AN276"/>
    <mergeCell ref="W277:X277"/>
    <mergeCell ref="Y277:AL277"/>
    <mergeCell ref="AM277:AN277"/>
    <mergeCell ref="Y276:AL276"/>
    <mergeCell ref="BI274:BN274"/>
    <mergeCell ref="BO274:BR274"/>
    <mergeCell ref="BS274:BV274"/>
    <mergeCell ref="G275:K277"/>
    <mergeCell ref="W275:X275"/>
    <mergeCell ref="Y275:AL275"/>
    <mergeCell ref="AM275:AN275"/>
    <mergeCell ref="BO275:BR275"/>
    <mergeCell ref="BS275:BV275"/>
    <mergeCell ref="W269:X269"/>
    <mergeCell ref="AM269:AN269"/>
    <mergeCell ref="AO269:BH269"/>
    <mergeCell ref="BI265:BN265"/>
    <mergeCell ref="W266:X266"/>
    <mergeCell ref="AM266:AN266"/>
    <mergeCell ref="AM267:AN267"/>
    <mergeCell ref="W268:X268"/>
    <mergeCell ref="Y203:AL203"/>
    <mergeCell ref="AM203:AN203"/>
    <mergeCell ref="W204:X204"/>
    <mergeCell ref="Y204:AL204"/>
    <mergeCell ref="AM204:AN204"/>
    <mergeCell ref="BI202:BN202"/>
    <mergeCell ref="W258:AL259"/>
    <mergeCell ref="AM258:BH259"/>
    <mergeCell ref="Y260:AL260"/>
    <mergeCell ref="Y261:AL261"/>
    <mergeCell ref="Y262:AL262"/>
    <mergeCell ref="Y212:AL212"/>
    <mergeCell ref="AM212:AN212"/>
    <mergeCell ref="W231:X231"/>
    <mergeCell ref="Y231:AL231"/>
    <mergeCell ref="AM231:AN231"/>
    <mergeCell ref="W232:X232"/>
    <mergeCell ref="Y232:AL232"/>
    <mergeCell ref="W233:X233"/>
    <mergeCell ref="Y233:AL233"/>
    <mergeCell ref="BI208:BN208"/>
    <mergeCell ref="W223:X223"/>
    <mergeCell ref="Y223:AL223"/>
    <mergeCell ref="AM223:AN223"/>
    <mergeCell ref="B261:F277"/>
    <mergeCell ref="G261:K264"/>
    <mergeCell ref="W261:X261"/>
    <mergeCell ref="AM261:AN261"/>
    <mergeCell ref="BO261:BR261"/>
    <mergeCell ref="BS261:BV261"/>
    <mergeCell ref="AM262:AN262"/>
    <mergeCell ref="W263:X263"/>
    <mergeCell ref="Y263:AL263"/>
    <mergeCell ref="AM263:AN263"/>
    <mergeCell ref="Y273:AL273"/>
    <mergeCell ref="AM273:AN273"/>
    <mergeCell ref="AO273:BH273"/>
    <mergeCell ref="L274:Q275"/>
    <mergeCell ref="R274:V275"/>
    <mergeCell ref="W274:X274"/>
    <mergeCell ref="AM274:AN274"/>
    <mergeCell ref="Y274:AL274"/>
    <mergeCell ref="G266:K273"/>
    <mergeCell ref="L271:Q273"/>
    <mergeCell ref="R271:V273"/>
    <mergeCell ref="W271:X271"/>
    <mergeCell ref="AM271:AN271"/>
    <mergeCell ref="W272:X272"/>
    <mergeCell ref="L265:Q270"/>
    <mergeCell ref="R265:V270"/>
    <mergeCell ref="W265:X265"/>
    <mergeCell ref="Y265:AL265"/>
    <mergeCell ref="AM265:AN265"/>
    <mergeCell ref="AM272:AN272"/>
    <mergeCell ref="AO272:BH272"/>
    <mergeCell ref="W273:X273"/>
    <mergeCell ref="L260:Q264"/>
    <mergeCell ref="R260:V264"/>
    <mergeCell ref="BI260:BN260"/>
    <mergeCell ref="BO260:BR260"/>
    <mergeCell ref="BS260:BV260"/>
    <mergeCell ref="B145:F170"/>
    <mergeCell ref="G152:K170"/>
    <mergeCell ref="B190:BV190"/>
    <mergeCell ref="B199:BV199"/>
    <mergeCell ref="B200:F201"/>
    <mergeCell ref="G200:K201"/>
    <mergeCell ref="L200:Q201"/>
    <mergeCell ref="R200:V201"/>
    <mergeCell ref="W200:AL201"/>
    <mergeCell ref="AM200:BH201"/>
    <mergeCell ref="Y164:AL164"/>
    <mergeCell ref="Y165:AL165"/>
    <mergeCell ref="Y166:AL166"/>
    <mergeCell ref="Y167:AL167"/>
    <mergeCell ref="Y168:AL168"/>
    <mergeCell ref="W170:X170"/>
    <mergeCell ref="Y170:AL170"/>
    <mergeCell ref="AM170:AN170"/>
    <mergeCell ref="AM167:AN167"/>
    <mergeCell ref="W168:X168"/>
    <mergeCell ref="AM168:AN168"/>
    <mergeCell ref="W169:X169"/>
    <mergeCell ref="AO204:BH204"/>
    <mergeCell ref="AM202:AN202"/>
    <mergeCell ref="W203:X203"/>
    <mergeCell ref="Y169:AL169"/>
    <mergeCell ref="AM169:AN169"/>
    <mergeCell ref="L164:Q170"/>
    <mergeCell ref="R164:V170"/>
    <mergeCell ref="W164:X164"/>
    <mergeCell ref="AM164:AN164"/>
    <mergeCell ref="W165:X165"/>
    <mergeCell ref="AM165:AN165"/>
    <mergeCell ref="W166:X166"/>
    <mergeCell ref="AM166:AN166"/>
    <mergeCell ref="W167:X167"/>
    <mergeCell ref="B559:Q559"/>
    <mergeCell ref="R559:AG559"/>
    <mergeCell ref="AH559:BV559"/>
    <mergeCell ref="O83:AC83"/>
    <mergeCell ref="AD83:AQ83"/>
    <mergeCell ref="AR83:BF83"/>
    <mergeCell ref="BG83:BV83"/>
    <mergeCell ref="O84:AC84"/>
    <mergeCell ref="AD84:AQ84"/>
    <mergeCell ref="AR84:BF84"/>
    <mergeCell ref="B557:Q557"/>
    <mergeCell ref="R557:AG557"/>
    <mergeCell ref="AH557:BV557"/>
    <mergeCell ref="B558:Q558"/>
    <mergeCell ref="R558:AG558"/>
    <mergeCell ref="AH558:BV558"/>
    <mergeCell ref="B555:Q555"/>
    <mergeCell ref="R555:AG555"/>
    <mergeCell ref="AH555:BV555"/>
    <mergeCell ref="B556:Q556"/>
    <mergeCell ref="R556:AG556"/>
    <mergeCell ref="AH556:BV556"/>
    <mergeCell ref="B553:Q553"/>
    <mergeCell ref="R553:AG553"/>
    <mergeCell ref="AH553:BV553"/>
    <mergeCell ref="B554:Q554"/>
    <mergeCell ref="R554:AG554"/>
    <mergeCell ref="AH554:BV554"/>
    <mergeCell ref="B551:Q551"/>
    <mergeCell ref="R551:AG551"/>
    <mergeCell ref="AH551:BV551"/>
    <mergeCell ref="B552:Q552"/>
    <mergeCell ref="R552:AG552"/>
    <mergeCell ref="AH552:BV552"/>
    <mergeCell ref="B549:Q549"/>
    <mergeCell ref="R549:AG549"/>
    <mergeCell ref="AH549:BV549"/>
    <mergeCell ref="B550:Q550"/>
    <mergeCell ref="R550:AG550"/>
    <mergeCell ref="AH550:BV550"/>
    <mergeCell ref="B547:Q547"/>
    <mergeCell ref="R547:AG547"/>
    <mergeCell ref="AH547:BV547"/>
    <mergeCell ref="B548:Q548"/>
    <mergeCell ref="R548:AG548"/>
    <mergeCell ref="AH548:BV548"/>
    <mergeCell ref="B545:Q545"/>
    <mergeCell ref="R545:AG545"/>
    <mergeCell ref="AH545:BV545"/>
    <mergeCell ref="B546:Q546"/>
    <mergeCell ref="R546:AG546"/>
    <mergeCell ref="AH546:BV546"/>
    <mergeCell ref="B540:BV540"/>
    <mergeCell ref="B543:Q543"/>
    <mergeCell ref="R543:AG543"/>
    <mergeCell ref="AH543:BV543"/>
    <mergeCell ref="B544:Q544"/>
    <mergeCell ref="R544:AG544"/>
    <mergeCell ref="AH544:BV544"/>
    <mergeCell ref="W462:X462"/>
    <mergeCell ref="Y462:AL462"/>
    <mergeCell ref="AM462:AN462"/>
    <mergeCell ref="W463:X463"/>
    <mergeCell ref="Y463:AL463"/>
    <mergeCell ref="BI459:BN459"/>
    <mergeCell ref="BO459:BR459"/>
    <mergeCell ref="BS459:BV459"/>
    <mergeCell ref="G460:K463"/>
    <mergeCell ref="W460:X460"/>
    <mergeCell ref="Y460:AL460"/>
    <mergeCell ref="AM460:AN460"/>
    <mergeCell ref="BO460:BR460"/>
    <mergeCell ref="BS460:BV460"/>
    <mergeCell ref="W461:X461"/>
    <mergeCell ref="W458:X458"/>
    <mergeCell ref="Y458:AL458"/>
    <mergeCell ref="AM458:AN458"/>
    <mergeCell ref="AO458:BH458"/>
    <mergeCell ref="L459:Q463"/>
    <mergeCell ref="R459:V463"/>
    <mergeCell ref="W459:X459"/>
    <mergeCell ref="Y459:AL459"/>
    <mergeCell ref="AM459:AN459"/>
    <mergeCell ref="Y461:AL461"/>
    <mergeCell ref="Y456:AL456"/>
    <mergeCell ref="AM456:AN456"/>
    <mergeCell ref="AO456:BH456"/>
    <mergeCell ref="R457:V457"/>
    <mergeCell ref="W457:X457"/>
    <mergeCell ref="Y457:AL457"/>
    <mergeCell ref="AM457:AN457"/>
    <mergeCell ref="AO457:BH457"/>
    <mergeCell ref="BS453:BV453"/>
    <mergeCell ref="G454:K458"/>
    <mergeCell ref="R454:V454"/>
    <mergeCell ref="W454:X454"/>
    <mergeCell ref="Y454:AL454"/>
    <mergeCell ref="AM454:AN454"/>
    <mergeCell ref="AO454:BH454"/>
    <mergeCell ref="BO454:BR454"/>
    <mergeCell ref="BS454:BV454"/>
    <mergeCell ref="W455:X455"/>
    <mergeCell ref="L453:Q458"/>
    <mergeCell ref="W453:X453"/>
    <mergeCell ref="Y453:AL453"/>
    <mergeCell ref="AM453:AN453"/>
    <mergeCell ref="BI453:BN453"/>
    <mergeCell ref="BO453:BR453"/>
    <mergeCell ref="Y455:AL455"/>
    <mergeCell ref="AM455:AN455"/>
    <mergeCell ref="AO455:BH455"/>
    <mergeCell ref="W456:X456"/>
    <mergeCell ref="AO451:BH451"/>
    <mergeCell ref="R452:V452"/>
    <mergeCell ref="W452:X452"/>
    <mergeCell ref="Y452:AL452"/>
    <mergeCell ref="AM452:AN452"/>
    <mergeCell ref="AO452:BH452"/>
    <mergeCell ref="BS448:BV448"/>
    <mergeCell ref="G449:K452"/>
    <mergeCell ref="R449:V449"/>
    <mergeCell ref="W449:X449"/>
    <mergeCell ref="Y449:AL449"/>
    <mergeCell ref="AM449:AN449"/>
    <mergeCell ref="BO449:BR449"/>
    <mergeCell ref="BS449:BV449"/>
    <mergeCell ref="W450:X450"/>
    <mergeCell ref="Y450:AL450"/>
    <mergeCell ref="L448:Q452"/>
    <mergeCell ref="W448:X448"/>
    <mergeCell ref="Y448:AL448"/>
    <mergeCell ref="AM448:AN448"/>
    <mergeCell ref="BI448:BN448"/>
    <mergeCell ref="BO448:BR448"/>
    <mergeCell ref="AM450:AN450"/>
    <mergeCell ref="W451:X451"/>
    <mergeCell ref="Y451:AL451"/>
    <mergeCell ref="AM451:AN451"/>
    <mergeCell ref="Y439:AL439"/>
    <mergeCell ref="AM439:AN439"/>
    <mergeCell ref="R442:V442"/>
    <mergeCell ref="W442:X442"/>
    <mergeCell ref="Y442:AL442"/>
    <mergeCell ref="AM442:AN442"/>
    <mergeCell ref="AO446:BH446"/>
    <mergeCell ref="R447:V447"/>
    <mergeCell ref="W447:X447"/>
    <mergeCell ref="Y447:AL447"/>
    <mergeCell ref="AM447:AN447"/>
    <mergeCell ref="AO447:BH447"/>
    <mergeCell ref="BS443:BV443"/>
    <mergeCell ref="G444:K447"/>
    <mergeCell ref="R444:V444"/>
    <mergeCell ref="W444:X444"/>
    <mergeCell ref="Y444:AL444"/>
    <mergeCell ref="AM444:AN444"/>
    <mergeCell ref="BO444:BR444"/>
    <mergeCell ref="BS444:BV444"/>
    <mergeCell ref="W445:X445"/>
    <mergeCell ref="Y445:AL445"/>
    <mergeCell ref="L443:Q447"/>
    <mergeCell ref="W443:X443"/>
    <mergeCell ref="Y443:AL443"/>
    <mergeCell ref="AM443:AN443"/>
    <mergeCell ref="BI443:BN443"/>
    <mergeCell ref="BO443:BR443"/>
    <mergeCell ref="AM445:AN445"/>
    <mergeCell ref="W446:X446"/>
    <mergeCell ref="Y446:AL446"/>
    <mergeCell ref="AM446:AN446"/>
    <mergeCell ref="BI437:BN437"/>
    <mergeCell ref="BO437:BR437"/>
    <mergeCell ref="BS437:BV437"/>
    <mergeCell ref="L438:Q442"/>
    <mergeCell ref="W438:X438"/>
    <mergeCell ref="Y438:AL438"/>
    <mergeCell ref="AM438:AN438"/>
    <mergeCell ref="BI438:BN438"/>
    <mergeCell ref="BO438:BR438"/>
    <mergeCell ref="BS438:BV438"/>
    <mergeCell ref="B433:BV434"/>
    <mergeCell ref="B435:BV435"/>
    <mergeCell ref="B436:F437"/>
    <mergeCell ref="G436:K437"/>
    <mergeCell ref="L436:Q437"/>
    <mergeCell ref="R436:V437"/>
    <mergeCell ref="W436:AL437"/>
    <mergeCell ref="AM436:BH437"/>
    <mergeCell ref="BI436:BN436"/>
    <mergeCell ref="BO436:BV436"/>
    <mergeCell ref="BO439:BR439"/>
    <mergeCell ref="BS439:BV439"/>
    <mergeCell ref="W440:X440"/>
    <mergeCell ref="Y440:AL440"/>
    <mergeCell ref="AM440:AN440"/>
    <mergeCell ref="W441:X441"/>
    <mergeCell ref="Y441:AL441"/>
    <mergeCell ref="AM441:AN441"/>
    <mergeCell ref="B439:F463"/>
    <mergeCell ref="G439:K442"/>
    <mergeCell ref="R439:V439"/>
    <mergeCell ref="W439:X439"/>
    <mergeCell ref="B425:BV425"/>
    <mergeCell ref="BO346:BR346"/>
    <mergeCell ref="BS346:BV346"/>
    <mergeCell ref="G347:K348"/>
    <mergeCell ref="W347:X347"/>
    <mergeCell ref="Y347:AL347"/>
    <mergeCell ref="AM347:AN347"/>
    <mergeCell ref="AO347:BH347"/>
    <mergeCell ref="BO347:BR347"/>
    <mergeCell ref="BS347:BV347"/>
    <mergeCell ref="W348:X348"/>
    <mergeCell ref="L346:Q348"/>
    <mergeCell ref="R346:V348"/>
    <mergeCell ref="W346:X346"/>
    <mergeCell ref="Y346:AL346"/>
    <mergeCell ref="AM346:AN346"/>
    <mergeCell ref="BI346:BN346"/>
    <mergeCell ref="Y348:AL348"/>
    <mergeCell ref="AM348:AN348"/>
    <mergeCell ref="AO348:BH348"/>
    <mergeCell ref="BS378:BV378"/>
    <mergeCell ref="B379:F407"/>
    <mergeCell ref="G379:K407"/>
    <mergeCell ref="W379:X379"/>
    <mergeCell ref="AE379:AF379"/>
    <mergeCell ref="BO379:BR379"/>
    <mergeCell ref="BS379:BV379"/>
    <mergeCell ref="L380:Q386"/>
    <mergeCell ref="R380:V386"/>
    <mergeCell ref="W380:X380"/>
    <mergeCell ref="L378:Q379"/>
    <mergeCell ref="R378:V379"/>
    <mergeCell ref="AM340:AN340"/>
    <mergeCell ref="L337:O342"/>
    <mergeCell ref="P337:Q338"/>
    <mergeCell ref="R337:V338"/>
    <mergeCell ref="W337:X337"/>
    <mergeCell ref="Y337:AL337"/>
    <mergeCell ref="AM337:AN337"/>
    <mergeCell ref="W338:X338"/>
    <mergeCell ref="Y338:AL338"/>
    <mergeCell ref="AM338:AN338"/>
    <mergeCell ref="P339:Q340"/>
    <mergeCell ref="BO343:BR343"/>
    <mergeCell ref="BS343:BV343"/>
    <mergeCell ref="B344:F348"/>
    <mergeCell ref="G344:K345"/>
    <mergeCell ref="W344:X344"/>
    <mergeCell ref="Y344:AL344"/>
    <mergeCell ref="AM344:AN344"/>
    <mergeCell ref="BO344:BR344"/>
    <mergeCell ref="BS344:BV344"/>
    <mergeCell ref="W345:X345"/>
    <mergeCell ref="L343:Q345"/>
    <mergeCell ref="R343:V345"/>
    <mergeCell ref="W343:X343"/>
    <mergeCell ref="Y343:AL343"/>
    <mergeCell ref="AM343:AN343"/>
    <mergeCell ref="BI343:BN343"/>
    <mergeCell ref="Y345:AL345"/>
    <mergeCell ref="AM345:AN345"/>
    <mergeCell ref="BO342:BR342"/>
    <mergeCell ref="G334:K342"/>
    <mergeCell ref="W334:X334"/>
    <mergeCell ref="Y334:AL334"/>
    <mergeCell ref="AM334:AN334"/>
    <mergeCell ref="BO334:BR334"/>
    <mergeCell ref="BS334:BV334"/>
    <mergeCell ref="W335:X335"/>
    <mergeCell ref="Y335:AL335"/>
    <mergeCell ref="L333:Q336"/>
    <mergeCell ref="R333:V336"/>
    <mergeCell ref="W333:X333"/>
    <mergeCell ref="Y333:AL333"/>
    <mergeCell ref="AM333:AN333"/>
    <mergeCell ref="BI333:BN333"/>
    <mergeCell ref="AM335:AN335"/>
    <mergeCell ref="W336:X336"/>
    <mergeCell ref="Y336:AL336"/>
    <mergeCell ref="AM336:AN336"/>
    <mergeCell ref="P341:Q342"/>
    <mergeCell ref="R341:V342"/>
    <mergeCell ref="W341:X341"/>
    <mergeCell ref="Y341:AL341"/>
    <mergeCell ref="AM341:AN341"/>
    <mergeCell ref="W342:X342"/>
    <mergeCell ref="Y342:AL342"/>
    <mergeCell ref="AM342:AN342"/>
    <mergeCell ref="R339:V340"/>
    <mergeCell ref="W339:X339"/>
    <mergeCell ref="Y339:AL339"/>
    <mergeCell ref="AM339:AN339"/>
    <mergeCell ref="W340:X340"/>
    <mergeCell ref="Y340:AL340"/>
    <mergeCell ref="AO322:BH322"/>
    <mergeCell ref="W323:X323"/>
    <mergeCell ref="Y323:AL323"/>
    <mergeCell ref="AM323:AN323"/>
    <mergeCell ref="AO323:BH323"/>
    <mergeCell ref="AO330:BH330"/>
    <mergeCell ref="W331:X331"/>
    <mergeCell ref="Y331:AL331"/>
    <mergeCell ref="AM331:AN331"/>
    <mergeCell ref="AO331:BH331"/>
    <mergeCell ref="W332:X332"/>
    <mergeCell ref="Y332:AL332"/>
    <mergeCell ref="AM332:AN332"/>
    <mergeCell ref="AO332:BH332"/>
    <mergeCell ref="W329:X329"/>
    <mergeCell ref="Y329:AL329"/>
    <mergeCell ref="AM329:AN329"/>
    <mergeCell ref="W330:X330"/>
    <mergeCell ref="Y330:AL330"/>
    <mergeCell ref="AM330:AN330"/>
    <mergeCell ref="Y326:AL326"/>
    <mergeCell ref="AM326:AN326"/>
    <mergeCell ref="W327:X327"/>
    <mergeCell ref="Y327:AL327"/>
    <mergeCell ref="AM327:AN327"/>
    <mergeCell ref="L320:Q324"/>
    <mergeCell ref="R320:V324"/>
    <mergeCell ref="W320:X320"/>
    <mergeCell ref="Y320:AL320"/>
    <mergeCell ref="AM320:AN320"/>
    <mergeCell ref="W321:X321"/>
    <mergeCell ref="B318:F342"/>
    <mergeCell ref="G318:K332"/>
    <mergeCell ref="W318:X318"/>
    <mergeCell ref="Y318:AL318"/>
    <mergeCell ref="AM318:AN318"/>
    <mergeCell ref="BO318:BR318"/>
    <mergeCell ref="Y321:AL321"/>
    <mergeCell ref="AM321:AN321"/>
    <mergeCell ref="W322:X322"/>
    <mergeCell ref="Y322:AL322"/>
    <mergeCell ref="L328:Q332"/>
    <mergeCell ref="R328:V332"/>
    <mergeCell ref="W328:X328"/>
    <mergeCell ref="Y328:AL328"/>
    <mergeCell ref="AM328:AN328"/>
    <mergeCell ref="W324:X324"/>
    <mergeCell ref="Y324:AL324"/>
    <mergeCell ref="AM324:AN324"/>
    <mergeCell ref="AO324:BH324"/>
    <mergeCell ref="L325:Q327"/>
    <mergeCell ref="R325:V327"/>
    <mergeCell ref="W325:X325"/>
    <mergeCell ref="Y325:AL325"/>
    <mergeCell ref="AM325:AN325"/>
    <mergeCell ref="W326:X326"/>
    <mergeCell ref="AM322:AN322"/>
    <mergeCell ref="L317:Q319"/>
    <mergeCell ref="R317:V319"/>
    <mergeCell ref="W317:X317"/>
    <mergeCell ref="Y317:AL317"/>
    <mergeCell ref="AM317:AN317"/>
    <mergeCell ref="BI317:BN317"/>
    <mergeCell ref="BO317:BR317"/>
    <mergeCell ref="BS317:BV317"/>
    <mergeCell ref="B314:BV314"/>
    <mergeCell ref="B315:F316"/>
    <mergeCell ref="G315:K316"/>
    <mergeCell ref="L315:Q316"/>
    <mergeCell ref="R315:V316"/>
    <mergeCell ref="W315:AL316"/>
    <mergeCell ref="AM315:BH316"/>
    <mergeCell ref="BI315:BN315"/>
    <mergeCell ref="BO315:BV315"/>
    <mergeCell ref="BI316:BN316"/>
    <mergeCell ref="BS318:BV318"/>
    <mergeCell ref="W319:X319"/>
    <mergeCell ref="Y319:AL319"/>
    <mergeCell ref="AM319:AN319"/>
    <mergeCell ref="BI295:BN295"/>
    <mergeCell ref="BO295:BR295"/>
    <mergeCell ref="BS295:BV295"/>
    <mergeCell ref="B296:F300"/>
    <mergeCell ref="G296:K300"/>
    <mergeCell ref="W296:X296"/>
    <mergeCell ref="Y296:AL296"/>
    <mergeCell ref="AM296:AN296"/>
    <mergeCell ref="BO296:BR296"/>
    <mergeCell ref="BS296:BV296"/>
    <mergeCell ref="AO299:BH299"/>
    <mergeCell ref="AO300:BH300"/>
    <mergeCell ref="L295:Q299"/>
    <mergeCell ref="W295:X295"/>
    <mergeCell ref="Y295:AL295"/>
    <mergeCell ref="AM295:AN295"/>
    <mergeCell ref="BO226:BR226"/>
    <mergeCell ref="BS226:BV226"/>
    <mergeCell ref="G227:K233"/>
    <mergeCell ref="W227:X227"/>
    <mergeCell ref="Y227:AL227"/>
    <mergeCell ref="BO227:BR227"/>
    <mergeCell ref="BS227:BV227"/>
    <mergeCell ref="W228:X228"/>
    <mergeCell ref="Y228:AL228"/>
    <mergeCell ref="AM228:AN228"/>
    <mergeCell ref="L226:Q229"/>
    <mergeCell ref="R226:V230"/>
    <mergeCell ref="W226:X226"/>
    <mergeCell ref="Y226:AL226"/>
    <mergeCell ref="AM226:AN226"/>
    <mergeCell ref="BI226:BN226"/>
    <mergeCell ref="BO231:BR231"/>
    <mergeCell ref="BS231:BV231"/>
    <mergeCell ref="BO232:BR232"/>
    <mergeCell ref="BS232:BV232"/>
    <mergeCell ref="AM211:AN211"/>
    <mergeCell ref="L212:Q213"/>
    <mergeCell ref="R212:V218"/>
    <mergeCell ref="L219:Q221"/>
    <mergeCell ref="R219:V222"/>
    <mergeCell ref="W219:X219"/>
    <mergeCell ref="Y219:AL219"/>
    <mergeCell ref="AM219:AN219"/>
    <mergeCell ref="W220:X220"/>
    <mergeCell ref="Y220:AL220"/>
    <mergeCell ref="W221:X221"/>
    <mergeCell ref="Y221:AL221"/>
    <mergeCell ref="AM221:AN221"/>
    <mergeCell ref="W216:X216"/>
    <mergeCell ref="Y216:AL216"/>
    <mergeCell ref="AM216:AN216"/>
    <mergeCell ref="W217:X217"/>
    <mergeCell ref="Y217:AL217"/>
    <mergeCell ref="W218:X218"/>
    <mergeCell ref="Y218:AL218"/>
    <mergeCell ref="B209:F233"/>
    <mergeCell ref="G209:K225"/>
    <mergeCell ref="W209:X209"/>
    <mergeCell ref="Y209:AL209"/>
    <mergeCell ref="AM209:AN209"/>
    <mergeCell ref="BO209:BR209"/>
    <mergeCell ref="BS209:BV209"/>
    <mergeCell ref="W260:X260"/>
    <mergeCell ref="AM260:AN260"/>
    <mergeCell ref="L208:Q209"/>
    <mergeCell ref="R208:V211"/>
    <mergeCell ref="W208:X208"/>
    <mergeCell ref="Y208:AL208"/>
    <mergeCell ref="AM208:AN208"/>
    <mergeCell ref="W207:X207"/>
    <mergeCell ref="Y207:AL207"/>
    <mergeCell ref="AM207:AN207"/>
    <mergeCell ref="W213:X213"/>
    <mergeCell ref="Y213:AL213"/>
    <mergeCell ref="W214:X214"/>
    <mergeCell ref="Y214:AL214"/>
    <mergeCell ref="W215:X215"/>
    <mergeCell ref="Y215:AL215"/>
    <mergeCell ref="W210:X210"/>
    <mergeCell ref="Y210:AL210"/>
    <mergeCell ref="W211:X211"/>
    <mergeCell ref="Y211:AL211"/>
    <mergeCell ref="W229:X229"/>
    <mergeCell ref="Y229:AL229"/>
    <mergeCell ref="L231:Q232"/>
    <mergeCell ref="R231:V233"/>
    <mergeCell ref="BI231:BN231"/>
    <mergeCell ref="W205:X205"/>
    <mergeCell ref="Y205:AL205"/>
    <mergeCell ref="AM205:AN205"/>
    <mergeCell ref="W206:X206"/>
    <mergeCell ref="Y206:AL206"/>
    <mergeCell ref="AM206:AN206"/>
    <mergeCell ref="L202:Q204"/>
    <mergeCell ref="R202:V204"/>
    <mergeCell ref="W202:X202"/>
    <mergeCell ref="Y202:AL202"/>
    <mergeCell ref="W183:X183"/>
    <mergeCell ref="Y183:AL183"/>
    <mergeCell ref="AM183:AN183"/>
    <mergeCell ref="AO183:BH183"/>
    <mergeCell ref="AM181:AN181"/>
    <mergeCell ref="AO181:BH181"/>
    <mergeCell ref="W182:X182"/>
    <mergeCell ref="Y182:AL182"/>
    <mergeCell ref="AM182:AN182"/>
    <mergeCell ref="AO182:BH182"/>
    <mergeCell ref="L180:Q183"/>
    <mergeCell ref="R180:V183"/>
    <mergeCell ref="W180:X180"/>
    <mergeCell ref="Y180:AL180"/>
    <mergeCell ref="AM180:AN180"/>
    <mergeCell ref="W181:X181"/>
    <mergeCell ref="Y181:AL181"/>
    <mergeCell ref="G178:K183"/>
    <mergeCell ref="W178:X178"/>
    <mergeCell ref="Y178:AL178"/>
    <mergeCell ref="AM178:AN178"/>
    <mergeCell ref="AO178:BH178"/>
    <mergeCell ref="BO178:BR178"/>
    <mergeCell ref="BS178:BV178"/>
    <mergeCell ref="AM173:AN173"/>
    <mergeCell ref="AO173:BH173"/>
    <mergeCell ref="W176:X176"/>
    <mergeCell ref="Y176:AL176"/>
    <mergeCell ref="AM176:AN176"/>
    <mergeCell ref="AO176:BH176"/>
    <mergeCell ref="L177:Q179"/>
    <mergeCell ref="R177:V179"/>
    <mergeCell ref="W177:X177"/>
    <mergeCell ref="Y177:AL177"/>
    <mergeCell ref="AM177:AN177"/>
    <mergeCell ref="W179:X179"/>
    <mergeCell ref="W174:X174"/>
    <mergeCell ref="Y174:AL174"/>
    <mergeCell ref="AM174:AN174"/>
    <mergeCell ref="AO174:BH174"/>
    <mergeCell ref="W175:X175"/>
    <mergeCell ref="Y175:AL175"/>
    <mergeCell ref="AM175:AN175"/>
    <mergeCell ref="AO175:BH175"/>
    <mergeCell ref="Y179:AL179"/>
    <mergeCell ref="AM179:AN179"/>
    <mergeCell ref="B172:F183"/>
    <mergeCell ref="G172:K176"/>
    <mergeCell ref="W172:X172"/>
    <mergeCell ref="Y172:AL172"/>
    <mergeCell ref="AM172:AN172"/>
    <mergeCell ref="AO172:BH172"/>
    <mergeCell ref="BO172:BR172"/>
    <mergeCell ref="BS172:BV172"/>
    <mergeCell ref="L171:Q176"/>
    <mergeCell ref="R171:V176"/>
    <mergeCell ref="W171:X171"/>
    <mergeCell ref="Y171:AL171"/>
    <mergeCell ref="AM171:AN171"/>
    <mergeCell ref="BI171:BN171"/>
    <mergeCell ref="W173:X173"/>
    <mergeCell ref="Y173:AL173"/>
    <mergeCell ref="AM155:AN155"/>
    <mergeCell ref="W156:X156"/>
    <mergeCell ref="Y156:AL156"/>
    <mergeCell ref="AM156:AN156"/>
    <mergeCell ref="W157:X157"/>
    <mergeCell ref="Y157:AL157"/>
    <mergeCell ref="AO179:BH179"/>
    <mergeCell ref="AM163:AN163"/>
    <mergeCell ref="AO163:BH163"/>
    <mergeCell ref="W160:X160"/>
    <mergeCell ref="Y160:AL160"/>
    <mergeCell ref="AM160:AN160"/>
    <mergeCell ref="W161:X161"/>
    <mergeCell ref="Y161:AL161"/>
    <mergeCell ref="AM161:AN161"/>
    <mergeCell ref="W158:X158"/>
    <mergeCell ref="Y153:AL153"/>
    <mergeCell ref="AM153:AN153"/>
    <mergeCell ref="AO153:BH153"/>
    <mergeCell ref="L154:Q163"/>
    <mergeCell ref="R154:V163"/>
    <mergeCell ref="W154:X154"/>
    <mergeCell ref="Y154:AL154"/>
    <mergeCell ref="AM154:AN154"/>
    <mergeCell ref="W155:X155"/>
    <mergeCell ref="Y155:AL155"/>
    <mergeCell ref="W151:X151"/>
    <mergeCell ref="Y151:AL151"/>
    <mergeCell ref="AM151:AN151"/>
    <mergeCell ref="AO151:BH151"/>
    <mergeCell ref="W152:X152"/>
    <mergeCell ref="Y152:AL152"/>
    <mergeCell ref="AM152:AN152"/>
    <mergeCell ref="AO152:BH152"/>
    <mergeCell ref="W153:X153"/>
    <mergeCell ref="AO161:BH161"/>
    <mergeCell ref="W162:X162"/>
    <mergeCell ref="Y162:AL162"/>
    <mergeCell ref="AM162:AN162"/>
    <mergeCell ref="AO162:BH162"/>
    <mergeCell ref="W163:X163"/>
    <mergeCell ref="Y163:AL163"/>
    <mergeCell ref="Y158:AL158"/>
    <mergeCell ref="AM158:AN158"/>
    <mergeCell ref="W159:X159"/>
    <mergeCell ref="Y159:AL159"/>
    <mergeCell ref="AM159:AN159"/>
    <mergeCell ref="AM142:BH143"/>
    <mergeCell ref="B132:BV132"/>
    <mergeCell ref="B141:BV141"/>
    <mergeCell ref="W149:X149"/>
    <mergeCell ref="Y149:AL149"/>
    <mergeCell ref="W150:X150"/>
    <mergeCell ref="Y150:AL150"/>
    <mergeCell ref="AM150:AN150"/>
    <mergeCell ref="AO150:BH150"/>
    <mergeCell ref="Y146:AL146"/>
    <mergeCell ref="AM146:AN146"/>
    <mergeCell ref="W147:X147"/>
    <mergeCell ref="Y147:AL147"/>
    <mergeCell ref="AM147:AN147"/>
    <mergeCell ref="W148:X148"/>
    <mergeCell ref="Y148:AL148"/>
    <mergeCell ref="AM148:AN148"/>
    <mergeCell ref="BI144:BN144"/>
    <mergeCell ref="BO144:BR144"/>
    <mergeCell ref="BS144:BV144"/>
    <mergeCell ref="W145:X145"/>
    <mergeCell ref="Y145:AL145"/>
    <mergeCell ref="AM145:AN145"/>
    <mergeCell ref="BO145:BR145"/>
    <mergeCell ref="BS145:BV145"/>
    <mergeCell ref="W146:X146"/>
    <mergeCell ref="G503:K532"/>
    <mergeCell ref="B83:N83"/>
    <mergeCell ref="F84:I84"/>
    <mergeCell ref="BG84:BV84"/>
    <mergeCell ref="B78:V78"/>
    <mergeCell ref="W78:BV78"/>
    <mergeCell ref="B79:V81"/>
    <mergeCell ref="AI79:BV79"/>
    <mergeCell ref="AI80:BV80"/>
    <mergeCell ref="AI81:BV81"/>
    <mergeCell ref="I17:BO18"/>
    <mergeCell ref="B25:BV25"/>
    <mergeCell ref="B26:BV26"/>
    <mergeCell ref="AG28:AI28"/>
    <mergeCell ref="B29:BV29"/>
    <mergeCell ref="B77:V77"/>
    <mergeCell ref="W77:BV77"/>
    <mergeCell ref="BI142:BN142"/>
    <mergeCell ref="BO142:BV142"/>
    <mergeCell ref="BI143:BN143"/>
    <mergeCell ref="BO143:BR143"/>
    <mergeCell ref="BS143:BV143"/>
    <mergeCell ref="L144:Q153"/>
    <mergeCell ref="R144:V153"/>
    <mergeCell ref="W144:X144"/>
    <mergeCell ref="Y144:AL144"/>
    <mergeCell ref="AM144:AN144"/>
    <mergeCell ref="B142:F143"/>
    <mergeCell ref="G142:K143"/>
    <mergeCell ref="L142:Q143"/>
    <mergeCell ref="R142:V143"/>
    <mergeCell ref="W142:AL143"/>
  </mergeCells>
  <phoneticPr fontId="6"/>
  <dataValidations disablePrompts="1" count="5">
    <dataValidation type="list" allowBlank="1" showInputMessage="1" showErrorMessage="1" sqref="AM144:AN148 AM150:AN156 AM221:AN223 AM216:AN216 AM225:AN226 AM228:AN228 AM230:AN231 AM219:AN219 AM211:AN212 W438:X463 W260:X300 AM438:AN462 W144:X183 AM158:AN183 AM293:AN300 AM202:AN209 AM233:AN233 W202:X233 AM260:AN279 AM281:AN281 AM283:AN283 AM285:AN291 W378:X415 L389 AM317:AN348 W317:X348 AE378:AF410 AE412:AF413 AE415:AF415 W497:X532 AM497:AN532">
      <formula1>"□,■"</formula1>
    </dataValidation>
    <dataValidation type="list" allowBlank="1" showInputMessage="1" showErrorMessage="1" sqref="R144:V147 R154:V157 R212:V213 R164:V183 R337 R339 R341 R333:V336 R328:V331 R317 R325 R320:V323 R346 R343 R459:V463 R449:V449 R447:V447 R444:V444 R442:V442 R439:V439 R452:V452 R457:V457 R454:V454 R202:V209 R276 R274 R271:V273 R265 R260:V264 R219:V233 R278:V281 R283:V297 R378:V415 R537:V537 R531:V533 R497:V502 R505:V507 R515:V517 R510:V512 R520:V522 R526:V528">
      <formula1>"■無,■有,□無,□有"</formula1>
    </dataValidation>
    <dataValidation type="list" allowBlank="1" showInputMessage="1" showErrorMessage="1" sqref="Y144:AL151 Y408:AD409 Y404:AD405 Y400:AD401 Y396:AD397 Y391:AD393 Y387:AD388 Y531:AL531 Y526:AL527 Y520:AL521 Y515:AL516 Y510:AL511 Y505:AL506 Y500:AL501 Y497:AL498 Y276:AL276 Y274:AL274 Y271:AL272 Y265:AL268 Y260:AL262 Y278:AL279 Y283:AL284 Y287:AL288 Y291:AL292 Y202:AL203 Y164:AL168 Y346:AL347 Y343:AL344 Y341:AL341 Y339:AL339 Y337:AL337 Y333:AL335 Y328:AL330 Y325:AL326 Y320:AL322 Y317:AL318 Y459:AL461 Y453:AL456 Y448:AL450 Y443:AL445 Y438:AL440 Y205:AL206 Y295:AL298 Y231:AL232 Y226:AL228 Y223:AL223 Y219:AL220 Y212:AL216 Y208:AL209 Y180:AL181 Y177:AL178 Y171:AL174 Y154:AL161 Y378:AD384">
      <formula1>$CB$144:$CB$181</formula1>
    </dataValidation>
    <dataValidation type="list" allowBlank="1" showInputMessage="1" showErrorMessage="1" sqref="BJ537:BO537 BJ533:BO533">
      <formula1>"適,不適"</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BV52"/>
  <sheetViews>
    <sheetView showGridLines="0" showRowColHeaders="0" showZeros="0" view="pageBreakPreview" zoomScaleNormal="100" zoomScaleSheetLayoutView="100" workbookViewId="0">
      <selection activeCell="CW18" sqref="CW18"/>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row>
    <row r="24" spans="2:71" s="129" customFormat="1" ht="15.75" customHeight="1"/>
    <row r="25" spans="2:71" s="129" customFormat="1" ht="15.75" customHeight="1">
      <c r="F25" s="134" t="s">
        <v>9</v>
      </c>
      <c r="G25" s="133"/>
      <c r="H25" s="133" t="s">
        <v>343</v>
      </c>
      <c r="I25" s="133"/>
      <c r="J25" s="133"/>
      <c r="K25" s="133"/>
      <c r="L25" s="133"/>
      <c r="M25" s="133"/>
      <c r="N25" s="133"/>
      <c r="O25" s="133"/>
      <c r="P25" s="133"/>
      <c r="Q25" s="133"/>
      <c r="R25" s="133"/>
      <c r="S25" s="133"/>
      <c r="T25" s="133"/>
      <c r="U25" s="133"/>
      <c r="V25" s="133"/>
      <c r="AK25" s="488" t="s">
        <v>74</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74</v>
      </c>
      <c r="AL26" s="488"/>
      <c r="AM26" s="133" t="s">
        <v>437</v>
      </c>
      <c r="AN26" s="133"/>
      <c r="AO26" s="133"/>
      <c r="AP26" s="133"/>
      <c r="AQ26" s="133"/>
      <c r="AR26" s="133"/>
      <c r="AS26" s="133"/>
      <c r="AT26" s="133"/>
      <c r="AU26" s="133"/>
      <c r="AV26" s="133"/>
      <c r="AW26" s="133"/>
      <c r="AX26" s="133"/>
      <c r="BA26" s="489"/>
      <c r="BB26" s="489"/>
      <c r="BC26" s="489"/>
      <c r="BD26" s="133" t="s">
        <v>438</v>
      </c>
      <c r="BE26" s="133"/>
      <c r="BF26" s="133"/>
      <c r="BJ26" s="133"/>
      <c r="BK26" s="133"/>
      <c r="BL26" s="133"/>
      <c r="BM26" s="133"/>
    </row>
    <row r="27" spans="2:71" s="129" customFormat="1" ht="15.75" customHeight="1">
      <c r="AK27" s="488" t="s">
        <v>74</v>
      </c>
      <c r="AL27" s="488"/>
      <c r="AM27" s="129" t="s">
        <v>368</v>
      </c>
      <c r="BF27" s="133"/>
      <c r="BG27" s="133"/>
      <c r="BH27" s="133"/>
      <c r="BI27" s="133"/>
      <c r="BJ27" s="133"/>
      <c r="BK27" s="133"/>
      <c r="BL27" s="133"/>
      <c r="BM27" s="133"/>
    </row>
    <row r="28" spans="2:71" s="129" customFormat="1" ht="15.75" customHeight="1">
      <c r="AK28" s="488" t="s">
        <v>74</v>
      </c>
      <c r="AL28" s="488"/>
      <c r="AM28" s="129" t="s">
        <v>345</v>
      </c>
    </row>
    <row r="29" spans="2:71" s="129" customFormat="1" ht="15.75" customHeight="1">
      <c r="AK29" s="488" t="s">
        <v>74</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436</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10</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11</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12</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13</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16</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AK30:AL30"/>
    <mergeCell ref="B5:BV5"/>
    <mergeCell ref="BD7:BT7"/>
    <mergeCell ref="AQ15:BU15"/>
    <mergeCell ref="AQ16:BU16"/>
    <mergeCell ref="B22:BS22"/>
    <mergeCell ref="AK25:AL25"/>
    <mergeCell ref="AK26:AL26"/>
    <mergeCell ref="BA26:BC26"/>
    <mergeCell ref="AK27:AL27"/>
    <mergeCell ref="AK28:AL28"/>
    <mergeCell ref="AK29:AL29"/>
    <mergeCell ref="AK42:BU42"/>
    <mergeCell ref="Q45:AZ45"/>
    <mergeCell ref="AN33:BF33"/>
    <mergeCell ref="AN35:BF35"/>
    <mergeCell ref="BH35:BR35"/>
    <mergeCell ref="T37:BU37"/>
    <mergeCell ref="T39:BU39"/>
    <mergeCell ref="AK41:BU41"/>
  </mergeCells>
  <phoneticPr fontId="6"/>
  <dataValidations count="5">
    <dataValidation type="list" allowBlank="1" showInputMessage="1" showErrorMessage="1" sqref="AK25:AL30">
      <formula1>"□,■"</formula1>
    </dataValidation>
    <dataValidation allowBlank="1" showInputMessage="1" showErrorMessage="1" prompt="13:00など" sqref="BH35:BR35"/>
    <dataValidation allowBlank="1" showInputMessage="1" showErrorMessage="1" prompt="名称" sqref="AK41:BU41"/>
    <dataValidation allowBlank="1" showInputMessage="1" showErrorMessage="1" prompt="氏名" sqref="AK42:BU42"/>
    <dataValidation allowBlank="1" showInputMessage="1" showErrorMessage="1" prompt="押印不要" sqref="AQ16:BU16"/>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CC214"/>
  <sheetViews>
    <sheetView showGridLines="0" showRowColHeaders="0" showZeros="0" view="pageBreakPreview" topLeftCell="A151" zoomScaleNormal="100" zoomScaleSheetLayoutView="100" workbookViewId="0">
      <selection activeCell="CM163" sqref="CM163:CN163"/>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16384" width="1.25" style="106"/>
  </cols>
  <sheetData>
    <row r="1" spans="9:9" ht="15" customHeight="1"/>
    <row r="16" spans="9:9">
      <c r="I16" s="128" t="s">
        <v>435</v>
      </c>
    </row>
    <row r="17" spans="2:74" ht="18.75" customHeight="1">
      <c r="I17" s="685">
        <f>'基礎_1～3面'!I84</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498</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935</v>
      </c>
      <c r="BO70" s="107" t="s">
        <v>2</v>
      </c>
    </row>
    <row r="71" spans="2:75" ht="16.5" customHeight="1">
      <c r="B71" s="107" t="s">
        <v>104</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629">
        <f>'基礎_1～3面'!W77</f>
        <v>0</v>
      </c>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1"/>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629">
        <f>'基礎_1～3面'!W78</f>
        <v>0</v>
      </c>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1"/>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630">
        <f>'基礎_1～3面'!AI79</f>
        <v>0</v>
      </c>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1"/>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630">
        <f>'基礎_1～3面'!AI80</f>
        <v>0</v>
      </c>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1"/>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f>'基礎_1～3面'!AI81</f>
        <v>0</v>
      </c>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906</v>
      </c>
      <c r="C83" s="634"/>
      <c r="D83" s="634"/>
      <c r="E83" s="634"/>
      <c r="F83" s="634"/>
      <c r="G83" s="634"/>
      <c r="H83" s="634"/>
      <c r="I83" s="634"/>
      <c r="J83" s="634"/>
      <c r="K83" s="634"/>
      <c r="L83" s="634"/>
      <c r="M83" s="634"/>
      <c r="N83" s="634"/>
      <c r="O83" s="568" t="s">
        <v>4</v>
      </c>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70"/>
      <c r="BI83" s="839" t="s">
        <v>5</v>
      </c>
      <c r="BJ83" s="839"/>
      <c r="BK83" s="839"/>
      <c r="BL83" s="839"/>
      <c r="BM83" s="839"/>
      <c r="BN83" s="839"/>
      <c r="BO83" s="839"/>
      <c r="BP83" s="839"/>
      <c r="BQ83" s="839"/>
      <c r="BR83" s="839"/>
      <c r="BS83" s="839"/>
      <c r="BT83" s="839"/>
      <c r="BU83" s="839"/>
      <c r="BV83" s="839"/>
      <c r="BW83" s="112"/>
    </row>
    <row r="84" spans="2:75" ht="15.75" customHeight="1">
      <c r="B84" s="148" t="s">
        <v>448</v>
      </c>
      <c r="C84" s="146"/>
      <c r="D84" s="146"/>
      <c r="E84" s="146"/>
      <c r="F84" s="695">
        <f>AG28</f>
        <v>0</v>
      </c>
      <c r="G84" s="695"/>
      <c r="H84" s="695"/>
      <c r="I84" s="695"/>
      <c r="J84" s="146"/>
      <c r="K84" s="146"/>
      <c r="L84" s="146"/>
      <c r="M84" s="146"/>
      <c r="N84" s="147" t="s">
        <v>449</v>
      </c>
      <c r="O84" s="840" t="s">
        <v>499</v>
      </c>
      <c r="P84" s="841"/>
      <c r="Q84" s="841"/>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2"/>
      <c r="BI84" s="628" t="s">
        <v>333</v>
      </c>
      <c r="BJ84" s="628"/>
      <c r="BK84" s="628"/>
      <c r="BL84" s="628"/>
      <c r="BM84" s="628"/>
      <c r="BN84" s="628"/>
      <c r="BO84" s="628"/>
      <c r="BP84" s="628"/>
      <c r="BQ84" s="628"/>
      <c r="BR84" s="628"/>
      <c r="BS84" s="628"/>
      <c r="BT84" s="628"/>
      <c r="BU84" s="628"/>
      <c r="BV84" s="628"/>
      <c r="BW84" s="112"/>
    </row>
    <row r="85" spans="2:75" ht="13.5">
      <c r="AR85" s="632" t="s">
        <v>6</v>
      </c>
      <c r="AS85" s="632"/>
      <c r="AT85" s="632"/>
      <c r="AU85" s="632"/>
      <c r="AV85" s="632"/>
      <c r="AW85" s="632"/>
      <c r="AX85" s="632"/>
      <c r="AY85" s="632"/>
      <c r="AZ85" s="632"/>
      <c r="BA85" s="632"/>
      <c r="BB85" s="632"/>
      <c r="BC85" s="632"/>
      <c r="BD85" s="632"/>
      <c r="BE85" s="632"/>
      <c r="BF85" s="633"/>
      <c r="BG85" s="632" t="s">
        <v>7</v>
      </c>
      <c r="BH85" s="632"/>
      <c r="BI85" s="632"/>
      <c r="BJ85" s="632"/>
      <c r="BK85" s="632"/>
      <c r="BL85" s="632"/>
      <c r="BM85" s="632"/>
      <c r="BN85" s="632"/>
      <c r="BO85" s="632"/>
      <c r="BP85" s="632"/>
      <c r="BQ85" s="632"/>
      <c r="BR85" s="632"/>
      <c r="BS85" s="632"/>
      <c r="BT85" s="632"/>
      <c r="BU85" s="632"/>
      <c r="BV85" s="632"/>
    </row>
    <row r="86" spans="2:75" ht="13.5">
      <c r="AR86" s="578"/>
      <c r="AS86" s="578"/>
      <c r="AT86" s="578"/>
      <c r="AU86" s="578"/>
      <c r="AV86" s="578"/>
      <c r="AW86" s="578"/>
      <c r="AX86" s="578"/>
      <c r="AY86" s="578"/>
      <c r="AZ86" s="578"/>
      <c r="BA86" s="578"/>
      <c r="BB86" s="578"/>
      <c r="BC86" s="578"/>
      <c r="BD86" s="578"/>
      <c r="BE86" s="578"/>
      <c r="BF86" s="583"/>
      <c r="BG86" s="578"/>
      <c r="BH86" s="578"/>
      <c r="BI86" s="578"/>
      <c r="BJ86" s="578"/>
      <c r="BK86" s="578"/>
      <c r="BL86" s="578"/>
      <c r="BM86" s="578"/>
      <c r="BN86" s="578"/>
      <c r="BO86" s="578"/>
      <c r="BP86" s="578"/>
      <c r="BQ86" s="578"/>
      <c r="BR86" s="578"/>
      <c r="BS86" s="578"/>
      <c r="BT86" s="578"/>
      <c r="BU86" s="578"/>
      <c r="BV86" s="578"/>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H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ustomHeight="1">
      <c r="B133" s="106" t="s">
        <v>935</v>
      </c>
      <c r="BO133" s="107" t="s">
        <v>109</v>
      </c>
    </row>
    <row r="134" spans="2:74" ht="12" customHeight="1">
      <c r="B134" s="106" t="s">
        <v>104</v>
      </c>
    </row>
    <row r="135" spans="2:74" ht="12" customHeight="1">
      <c r="B135" s="106" t="s">
        <v>894</v>
      </c>
    </row>
    <row r="136" spans="2:74" ht="12" customHeight="1"/>
    <row r="137" spans="2:74" ht="12" customHeight="1">
      <c r="B137" s="106" t="s">
        <v>431</v>
      </c>
    </row>
    <row r="138" spans="2:74" ht="12" customHeight="1">
      <c r="B138" s="706" t="s">
        <v>491</v>
      </c>
      <c r="C138" s="706"/>
      <c r="D138" s="706"/>
      <c r="E138" s="706"/>
      <c r="F138" s="706"/>
      <c r="G138" s="706"/>
      <c r="H138" s="706"/>
      <c r="I138" s="706"/>
      <c r="J138" s="706"/>
      <c r="K138" s="706"/>
      <c r="L138" s="706"/>
      <c r="M138" s="706"/>
      <c r="N138" s="706"/>
      <c r="O138" s="706"/>
      <c r="P138" s="706"/>
      <c r="Q138" s="706"/>
      <c r="R138" s="706"/>
      <c r="S138" s="706"/>
      <c r="T138" s="706"/>
      <c r="U138" s="706"/>
      <c r="V138" s="706"/>
      <c r="W138" s="706"/>
      <c r="X138" s="706"/>
      <c r="Y138" s="706"/>
      <c r="Z138" s="706"/>
      <c r="AA138" s="706"/>
      <c r="AB138" s="706"/>
      <c r="AC138" s="706"/>
      <c r="AD138" s="706"/>
      <c r="AE138" s="706"/>
      <c r="AF138" s="706"/>
      <c r="AG138" s="706"/>
      <c r="AH138" s="706"/>
      <c r="AI138" s="706"/>
      <c r="AJ138" s="706"/>
      <c r="AK138" s="706"/>
      <c r="AL138" s="706"/>
      <c r="AM138" s="706"/>
      <c r="AN138" s="706"/>
      <c r="AO138" s="706"/>
      <c r="AP138" s="706"/>
      <c r="AQ138" s="706"/>
      <c r="AR138" s="706"/>
      <c r="AS138" s="706"/>
      <c r="AT138" s="706"/>
      <c r="AU138" s="706"/>
      <c r="AV138" s="706"/>
      <c r="AW138" s="706"/>
      <c r="AX138" s="706"/>
      <c r="AY138" s="706"/>
      <c r="AZ138" s="706"/>
      <c r="BA138" s="706"/>
      <c r="BB138" s="706"/>
      <c r="BC138" s="706"/>
      <c r="BD138" s="706"/>
      <c r="BE138" s="706"/>
      <c r="BF138" s="706"/>
      <c r="BG138" s="706"/>
      <c r="BH138" s="706"/>
      <c r="BI138" s="706"/>
      <c r="BJ138" s="706"/>
      <c r="BK138" s="706"/>
      <c r="BL138" s="706"/>
      <c r="BM138" s="706"/>
      <c r="BN138" s="706"/>
      <c r="BO138" s="706"/>
      <c r="BP138" s="706"/>
      <c r="BQ138" s="706"/>
      <c r="BR138" s="706"/>
      <c r="BS138" s="706"/>
      <c r="BT138" s="706"/>
      <c r="BU138" s="706"/>
      <c r="BV138" s="706"/>
    </row>
    <row r="139" spans="2:74" ht="12" customHeight="1">
      <c r="B139" s="706"/>
      <c r="C139" s="706"/>
      <c r="D139" s="706"/>
      <c r="E139" s="706"/>
      <c r="F139" s="706"/>
      <c r="G139" s="706"/>
      <c r="H139" s="706"/>
      <c r="I139" s="706"/>
      <c r="J139" s="706"/>
      <c r="K139" s="706"/>
      <c r="L139" s="706"/>
      <c r="M139" s="706"/>
      <c r="N139" s="706"/>
      <c r="O139" s="706"/>
      <c r="P139" s="706"/>
      <c r="Q139" s="706"/>
      <c r="R139" s="706"/>
      <c r="S139" s="706"/>
      <c r="T139" s="706"/>
      <c r="U139" s="706"/>
      <c r="V139" s="706"/>
      <c r="W139" s="706"/>
      <c r="X139" s="706"/>
      <c r="Y139" s="706"/>
      <c r="Z139" s="706"/>
      <c r="AA139" s="706"/>
      <c r="AB139" s="706"/>
      <c r="AC139" s="706"/>
      <c r="AD139" s="706"/>
      <c r="AE139" s="706"/>
      <c r="AF139" s="706"/>
      <c r="AG139" s="706"/>
      <c r="AH139" s="706"/>
      <c r="AI139" s="706"/>
      <c r="AJ139" s="706"/>
      <c r="AK139" s="706"/>
      <c r="AL139" s="706"/>
      <c r="AM139" s="706"/>
      <c r="AN139" s="706"/>
      <c r="AO139" s="706"/>
      <c r="AP139" s="706"/>
      <c r="AQ139" s="706"/>
      <c r="AR139" s="706"/>
      <c r="AS139" s="706"/>
      <c r="AT139" s="706"/>
      <c r="AU139" s="706"/>
      <c r="AV139" s="706"/>
      <c r="AW139" s="706"/>
      <c r="AX139" s="706"/>
      <c r="AY139" s="706"/>
      <c r="AZ139" s="706"/>
      <c r="BA139" s="706"/>
      <c r="BB139" s="706"/>
      <c r="BC139" s="706"/>
      <c r="BD139" s="706"/>
      <c r="BE139" s="706"/>
      <c r="BF139" s="706"/>
      <c r="BG139" s="706"/>
      <c r="BH139" s="706"/>
      <c r="BI139" s="706"/>
      <c r="BJ139" s="706"/>
      <c r="BK139" s="706"/>
      <c r="BL139" s="706"/>
      <c r="BM139" s="706"/>
      <c r="BN139" s="706"/>
      <c r="BO139" s="706"/>
      <c r="BP139" s="706"/>
      <c r="BQ139" s="706"/>
      <c r="BR139" s="706"/>
      <c r="BS139" s="706"/>
      <c r="BT139" s="706"/>
      <c r="BU139" s="706"/>
      <c r="BV139" s="706"/>
    </row>
    <row r="140" spans="2:74" ht="12" customHeight="1">
      <c r="B140" s="526" t="s">
        <v>124</v>
      </c>
      <c r="C140" s="526"/>
      <c r="D140" s="526"/>
      <c r="E140" s="526"/>
      <c r="F140" s="526"/>
      <c r="G140" s="526"/>
      <c r="H140" s="526"/>
      <c r="I140" s="526"/>
      <c r="J140" s="526"/>
      <c r="K140" s="526"/>
      <c r="L140" s="526"/>
      <c r="M140" s="526"/>
      <c r="N140" s="526"/>
      <c r="O140" s="526"/>
      <c r="P140" s="526"/>
      <c r="Q140" s="526"/>
      <c r="R140" s="526"/>
      <c r="S140" s="526"/>
      <c r="T140" s="526"/>
      <c r="U140" s="526"/>
      <c r="V140" s="526"/>
      <c r="W140" s="526"/>
      <c r="X140" s="526"/>
      <c r="Y140" s="526"/>
      <c r="Z140" s="526"/>
      <c r="AA140" s="526"/>
      <c r="AB140" s="526"/>
      <c r="AC140" s="526"/>
      <c r="AD140" s="526"/>
      <c r="AE140" s="526"/>
      <c r="AF140" s="526"/>
      <c r="AG140" s="526"/>
      <c r="AH140" s="526"/>
      <c r="AI140" s="526"/>
      <c r="AJ140" s="526"/>
      <c r="AK140" s="526"/>
      <c r="AL140" s="526"/>
      <c r="AM140" s="526"/>
      <c r="AN140" s="526"/>
      <c r="AO140" s="526"/>
      <c r="AP140" s="526"/>
      <c r="AQ140" s="526"/>
      <c r="AR140" s="526"/>
      <c r="AS140" s="526"/>
      <c r="AT140" s="526"/>
      <c r="AU140" s="526"/>
      <c r="AV140" s="526"/>
      <c r="AW140" s="526"/>
      <c r="AX140" s="526"/>
      <c r="AY140" s="526"/>
      <c r="AZ140" s="526"/>
      <c r="BA140" s="526"/>
      <c r="BB140" s="526"/>
      <c r="BC140" s="526"/>
      <c r="BD140" s="526"/>
      <c r="BE140" s="526"/>
      <c r="BF140" s="526"/>
      <c r="BG140" s="526"/>
      <c r="BH140" s="526"/>
      <c r="BI140" s="526"/>
      <c r="BJ140" s="526"/>
      <c r="BK140" s="526"/>
      <c r="BL140" s="526"/>
      <c r="BM140" s="526"/>
      <c r="BN140" s="526"/>
      <c r="BO140" s="526"/>
      <c r="BP140" s="526"/>
      <c r="BQ140" s="526"/>
      <c r="BR140" s="526"/>
      <c r="BS140" s="526"/>
      <c r="BT140" s="526"/>
      <c r="BU140" s="526"/>
      <c r="BV140" s="526"/>
    </row>
    <row r="141" spans="2:74" ht="15.75" customHeight="1">
      <c r="B141" s="520"/>
      <c r="C141" s="520"/>
      <c r="D141" s="520"/>
      <c r="E141" s="520"/>
      <c r="F141" s="520"/>
      <c r="G141" s="521" t="s">
        <v>18</v>
      </c>
      <c r="H141" s="521"/>
      <c r="I141" s="521"/>
      <c r="J141" s="521"/>
      <c r="K141" s="521"/>
      <c r="L141" s="534" t="s">
        <v>334</v>
      </c>
      <c r="M141" s="535"/>
      <c r="N141" s="535"/>
      <c r="O141" s="535"/>
      <c r="P141" s="535"/>
      <c r="Q141" s="536"/>
      <c r="R141" s="521" t="s">
        <v>430</v>
      </c>
      <c r="S141" s="521"/>
      <c r="T141" s="521"/>
      <c r="U141" s="521"/>
      <c r="V141" s="521"/>
      <c r="W141" s="522" t="s">
        <v>432</v>
      </c>
      <c r="X141" s="523"/>
      <c r="Y141" s="523"/>
      <c r="Z141" s="523"/>
      <c r="AA141" s="523"/>
      <c r="AB141" s="523"/>
      <c r="AC141" s="523"/>
      <c r="AD141" s="523"/>
      <c r="AE141" s="523"/>
      <c r="AF141" s="523"/>
      <c r="AG141" s="523"/>
      <c r="AH141" s="523"/>
      <c r="AI141" s="523"/>
      <c r="AJ141" s="523"/>
      <c r="AK141" s="522" t="s">
        <v>433</v>
      </c>
      <c r="AL141" s="523"/>
      <c r="AM141" s="523"/>
      <c r="AN141" s="523"/>
      <c r="AO141" s="523"/>
      <c r="AP141" s="523"/>
      <c r="AQ141" s="523"/>
      <c r="AR141" s="523"/>
      <c r="AS141" s="523"/>
      <c r="AT141" s="523"/>
      <c r="AU141" s="523"/>
      <c r="AV141" s="523"/>
      <c r="AW141" s="523"/>
      <c r="AX141" s="523"/>
      <c r="AY141" s="523"/>
      <c r="AZ141" s="523"/>
      <c r="BA141" s="523"/>
      <c r="BB141" s="523"/>
      <c r="BC141" s="523"/>
      <c r="BD141" s="523"/>
      <c r="BE141" s="523"/>
      <c r="BF141" s="523"/>
      <c r="BG141" s="523"/>
      <c r="BH141" s="523"/>
      <c r="BI141" s="989" t="s">
        <v>500</v>
      </c>
      <c r="BJ141" s="989"/>
      <c r="BK141" s="989"/>
      <c r="BL141" s="989"/>
      <c r="BM141" s="989"/>
      <c r="BN141" s="989"/>
      <c r="BO141" s="520" t="s">
        <v>20</v>
      </c>
      <c r="BP141" s="520"/>
      <c r="BQ141" s="520"/>
      <c r="BR141" s="520"/>
      <c r="BS141" s="520"/>
      <c r="BT141" s="520"/>
      <c r="BU141" s="520"/>
      <c r="BV141" s="520"/>
    </row>
    <row r="142" spans="2:74" ht="15.75" customHeight="1">
      <c r="B142" s="520"/>
      <c r="C142" s="520"/>
      <c r="D142" s="520"/>
      <c r="E142" s="520"/>
      <c r="F142" s="520"/>
      <c r="G142" s="521"/>
      <c r="H142" s="521"/>
      <c r="I142" s="521"/>
      <c r="J142" s="521"/>
      <c r="K142" s="521"/>
      <c r="L142" s="537"/>
      <c r="M142" s="538"/>
      <c r="N142" s="538"/>
      <c r="O142" s="538"/>
      <c r="P142" s="538"/>
      <c r="Q142" s="539"/>
      <c r="R142" s="521"/>
      <c r="S142" s="521"/>
      <c r="T142" s="521"/>
      <c r="U142" s="521"/>
      <c r="V142" s="521"/>
      <c r="W142" s="525"/>
      <c r="X142" s="526"/>
      <c r="Y142" s="526"/>
      <c r="Z142" s="526"/>
      <c r="AA142" s="526"/>
      <c r="AB142" s="526"/>
      <c r="AC142" s="526"/>
      <c r="AD142" s="526"/>
      <c r="AE142" s="526"/>
      <c r="AF142" s="526"/>
      <c r="AG142" s="526"/>
      <c r="AH142" s="526"/>
      <c r="AI142" s="526"/>
      <c r="AJ142" s="526"/>
      <c r="AK142" s="525"/>
      <c r="AL142" s="526"/>
      <c r="AM142" s="526"/>
      <c r="AN142" s="526"/>
      <c r="AO142" s="526"/>
      <c r="AP142" s="526"/>
      <c r="AQ142" s="526"/>
      <c r="AR142" s="526"/>
      <c r="AS142" s="526"/>
      <c r="AT142" s="526"/>
      <c r="AU142" s="526"/>
      <c r="AV142" s="526"/>
      <c r="AW142" s="526"/>
      <c r="AX142" s="526"/>
      <c r="AY142" s="526"/>
      <c r="AZ142" s="526"/>
      <c r="BA142" s="526"/>
      <c r="BB142" s="526"/>
      <c r="BC142" s="526"/>
      <c r="BD142" s="526"/>
      <c r="BE142" s="526"/>
      <c r="BF142" s="526"/>
      <c r="BG142" s="526"/>
      <c r="BH142" s="526"/>
      <c r="BI142" s="990"/>
      <c r="BJ142" s="990"/>
      <c r="BK142" s="990"/>
      <c r="BL142" s="990"/>
      <c r="BM142" s="990"/>
      <c r="BN142" s="991"/>
      <c r="BO142" s="520" t="s">
        <v>47</v>
      </c>
      <c r="BP142" s="520"/>
      <c r="BQ142" s="520"/>
      <c r="BR142" s="520"/>
      <c r="BS142" s="520" t="s">
        <v>48</v>
      </c>
      <c r="BT142" s="520"/>
      <c r="BU142" s="520"/>
      <c r="BV142" s="520"/>
    </row>
    <row r="143" spans="2:74" ht="15.75" customHeight="1">
      <c r="B143" s="115" t="s">
        <v>249</v>
      </c>
      <c r="C143" s="116"/>
      <c r="D143" s="116"/>
      <c r="E143" s="116"/>
      <c r="F143" s="125"/>
      <c r="G143" s="115" t="s">
        <v>331</v>
      </c>
      <c r="H143" s="116"/>
      <c r="I143" s="116"/>
      <c r="J143" s="116"/>
      <c r="K143" s="125"/>
      <c r="L143" s="999" t="s">
        <v>329</v>
      </c>
      <c r="M143" s="1000"/>
      <c r="N143" s="1000"/>
      <c r="O143" s="1000"/>
      <c r="P143" s="1000"/>
      <c r="Q143" s="1000"/>
      <c r="R143" s="1000"/>
      <c r="S143" s="1000"/>
      <c r="T143" s="1000"/>
      <c r="U143" s="1000"/>
      <c r="V143" s="996"/>
      <c r="W143" s="996"/>
      <c r="X143" s="996"/>
      <c r="Y143" s="996"/>
      <c r="Z143" s="996"/>
      <c r="AA143" s="996"/>
      <c r="AB143" s="996"/>
      <c r="AC143" s="996"/>
      <c r="AD143" s="996"/>
      <c r="AE143" s="996"/>
      <c r="AF143" s="996"/>
      <c r="AG143" s="996"/>
      <c r="AH143" s="996"/>
      <c r="AI143" s="996"/>
      <c r="AJ143" s="996"/>
      <c r="AK143" s="996"/>
      <c r="AL143" s="996"/>
      <c r="AM143" s="996"/>
      <c r="AN143" s="996"/>
      <c r="AO143" s="996"/>
      <c r="AP143" s="996"/>
      <c r="AQ143" s="996"/>
      <c r="AR143" s="996"/>
      <c r="AS143" s="996"/>
      <c r="AT143" s="996"/>
      <c r="AU143" s="996"/>
      <c r="AV143" s="996"/>
      <c r="AW143" s="996"/>
      <c r="AX143" s="996"/>
      <c r="AY143" s="996"/>
      <c r="AZ143" s="996"/>
      <c r="BA143" s="996"/>
      <c r="BB143" s="996"/>
      <c r="BC143" s="996"/>
      <c r="BD143" s="996"/>
      <c r="BE143" s="996"/>
      <c r="BF143" s="996"/>
      <c r="BG143" s="996"/>
      <c r="BH143" s="996"/>
      <c r="BI143" s="996"/>
      <c r="BJ143" s="996"/>
      <c r="BK143" s="996"/>
      <c r="BL143" s="996"/>
      <c r="BM143" s="996"/>
      <c r="BN143" s="996"/>
      <c r="BO143" s="502" t="s">
        <v>129</v>
      </c>
      <c r="BP143" s="503"/>
      <c r="BQ143" s="503"/>
      <c r="BR143" s="504"/>
      <c r="BS143" s="503" t="s">
        <v>129</v>
      </c>
      <c r="BT143" s="503"/>
      <c r="BU143" s="503"/>
      <c r="BV143" s="504"/>
    </row>
    <row r="144" spans="2:74" ht="15.75" customHeight="1">
      <c r="B144" s="571" t="s">
        <v>246</v>
      </c>
      <c r="C144" s="572"/>
      <c r="D144" s="572"/>
      <c r="E144" s="572"/>
      <c r="F144" s="623"/>
      <c r="G144" s="571" t="s">
        <v>330</v>
      </c>
      <c r="H144" s="572"/>
      <c r="I144" s="572"/>
      <c r="J144" s="572"/>
      <c r="K144" s="623"/>
      <c r="L144" s="1007" t="s">
        <v>328</v>
      </c>
      <c r="M144" s="1008"/>
      <c r="N144" s="1008"/>
      <c r="O144" s="1008"/>
      <c r="P144" s="1008"/>
      <c r="Q144" s="1009"/>
      <c r="R144" s="994" t="s">
        <v>327</v>
      </c>
      <c r="S144" s="994"/>
      <c r="T144" s="994"/>
      <c r="U144" s="994"/>
      <c r="V144" s="994"/>
      <c r="W144" s="994"/>
      <c r="X144" s="994"/>
      <c r="Y144" s="994"/>
      <c r="Z144" s="994"/>
      <c r="AA144" s="994"/>
      <c r="AB144" s="994"/>
      <c r="AC144" s="994"/>
      <c r="AD144" s="994"/>
      <c r="AE144" s="994"/>
      <c r="AF144" s="994"/>
      <c r="AG144" s="994"/>
      <c r="AH144" s="994"/>
      <c r="AI144" s="994"/>
      <c r="AJ144" s="994"/>
      <c r="AK144" s="992"/>
      <c r="AL144" s="993"/>
      <c r="AM144" s="993"/>
      <c r="AN144" s="993"/>
      <c r="AO144" s="993"/>
      <c r="AP144" s="993"/>
      <c r="AQ144" s="993"/>
      <c r="AR144" s="993"/>
      <c r="AS144" s="993"/>
      <c r="AT144" s="993"/>
      <c r="AU144" s="993"/>
      <c r="AV144" s="993"/>
      <c r="AW144" s="993"/>
      <c r="AX144" s="993"/>
      <c r="AY144" s="993"/>
      <c r="AZ144" s="993"/>
      <c r="BA144" s="993"/>
      <c r="BB144" s="993"/>
      <c r="BC144" s="993"/>
      <c r="BD144" s="993"/>
      <c r="BE144" s="993"/>
      <c r="BF144" s="993"/>
      <c r="BG144" s="993"/>
      <c r="BH144" s="993"/>
      <c r="BI144" s="993"/>
      <c r="BJ144" s="993"/>
      <c r="BK144" s="993"/>
      <c r="BL144" s="993"/>
      <c r="BM144" s="993"/>
      <c r="BN144" s="993"/>
      <c r="BO144" s="505" t="s">
        <v>130</v>
      </c>
      <c r="BP144" s="506"/>
      <c r="BQ144" s="506"/>
      <c r="BR144" s="507"/>
      <c r="BS144" s="506" t="s">
        <v>130</v>
      </c>
      <c r="BT144" s="506"/>
      <c r="BU144" s="506"/>
      <c r="BV144" s="507"/>
    </row>
    <row r="145" spans="2:74" ht="15.75" customHeight="1">
      <c r="B145" s="571"/>
      <c r="C145" s="572"/>
      <c r="D145" s="572"/>
      <c r="E145" s="572"/>
      <c r="F145" s="623"/>
      <c r="G145" s="571"/>
      <c r="H145" s="572"/>
      <c r="I145" s="572"/>
      <c r="J145" s="572"/>
      <c r="K145" s="623"/>
      <c r="L145" s="571"/>
      <c r="M145" s="572"/>
      <c r="N145" s="572"/>
      <c r="O145" s="572"/>
      <c r="P145" s="572"/>
      <c r="Q145" s="623"/>
      <c r="R145" s="995" t="s">
        <v>326</v>
      </c>
      <c r="S145" s="995"/>
      <c r="T145" s="995"/>
      <c r="U145" s="995"/>
      <c r="V145" s="995"/>
      <c r="W145" s="994" t="s">
        <v>325</v>
      </c>
      <c r="X145" s="994"/>
      <c r="Y145" s="994"/>
      <c r="Z145" s="994"/>
      <c r="AA145" s="994"/>
      <c r="AB145" s="994"/>
      <c r="AC145" s="994"/>
      <c r="AD145" s="994"/>
      <c r="AE145" s="994"/>
      <c r="AF145" s="994"/>
      <c r="AG145" s="994"/>
      <c r="AH145" s="994"/>
      <c r="AI145" s="994"/>
      <c r="AJ145" s="994"/>
      <c r="AK145" s="992"/>
      <c r="AL145" s="993"/>
      <c r="AM145" s="993"/>
      <c r="AN145" s="993"/>
      <c r="AO145" s="993"/>
      <c r="AP145" s="993"/>
      <c r="AQ145" s="993"/>
      <c r="AR145" s="993"/>
      <c r="AS145" s="993"/>
      <c r="AT145" s="993"/>
      <c r="AU145" s="993"/>
      <c r="AV145" s="993"/>
      <c r="AW145" s="993"/>
      <c r="AX145" s="993"/>
      <c r="AY145" s="993"/>
      <c r="AZ145" s="993"/>
      <c r="BA145" s="993"/>
      <c r="BB145" s="993"/>
      <c r="BC145" s="993"/>
      <c r="BD145" s="993"/>
      <c r="BE145" s="993"/>
      <c r="BF145" s="993"/>
      <c r="BG145" s="993"/>
      <c r="BH145" s="993"/>
      <c r="BI145" s="993"/>
      <c r="BJ145" s="993"/>
      <c r="BK145" s="993"/>
      <c r="BL145" s="993"/>
      <c r="BM145" s="993"/>
      <c r="BN145" s="993"/>
      <c r="BO145" s="122"/>
      <c r="BP145" s="120"/>
      <c r="BQ145" s="120"/>
      <c r="BR145" s="126"/>
      <c r="BS145" s="120"/>
      <c r="BT145" s="120"/>
      <c r="BU145" s="120"/>
      <c r="BV145" s="126"/>
    </row>
    <row r="146" spans="2:74" ht="15.75" customHeight="1">
      <c r="B146" s="571"/>
      <c r="C146" s="572"/>
      <c r="D146" s="572"/>
      <c r="E146" s="572"/>
      <c r="F146" s="623"/>
      <c r="G146" s="571"/>
      <c r="H146" s="572"/>
      <c r="I146" s="572"/>
      <c r="J146" s="572"/>
      <c r="K146" s="623"/>
      <c r="L146" s="571"/>
      <c r="M146" s="572"/>
      <c r="N146" s="572"/>
      <c r="O146" s="572"/>
      <c r="P146" s="572"/>
      <c r="Q146" s="623"/>
      <c r="R146" s="995"/>
      <c r="S146" s="995"/>
      <c r="T146" s="995"/>
      <c r="U146" s="995"/>
      <c r="V146" s="995"/>
      <c r="W146" s="994" t="s">
        <v>324</v>
      </c>
      <c r="X146" s="994"/>
      <c r="Y146" s="994"/>
      <c r="Z146" s="994"/>
      <c r="AA146" s="994"/>
      <c r="AB146" s="994"/>
      <c r="AC146" s="994"/>
      <c r="AD146" s="994"/>
      <c r="AE146" s="994"/>
      <c r="AF146" s="994"/>
      <c r="AG146" s="994"/>
      <c r="AH146" s="994"/>
      <c r="AI146" s="994"/>
      <c r="AJ146" s="994"/>
      <c r="AK146" s="992"/>
      <c r="AL146" s="993"/>
      <c r="AM146" s="993"/>
      <c r="AN146" s="993"/>
      <c r="AO146" s="993"/>
      <c r="AP146" s="993"/>
      <c r="AQ146" s="993"/>
      <c r="AR146" s="993"/>
      <c r="AS146" s="993"/>
      <c r="AT146" s="993"/>
      <c r="AU146" s="993"/>
      <c r="AV146" s="993"/>
      <c r="AW146" s="993"/>
      <c r="AX146" s="993"/>
      <c r="AY146" s="993"/>
      <c r="AZ146" s="993"/>
      <c r="BA146" s="993"/>
      <c r="BB146" s="993"/>
      <c r="BC146" s="993"/>
      <c r="BD146" s="993"/>
      <c r="BE146" s="993"/>
      <c r="BF146" s="993"/>
      <c r="BG146" s="993"/>
      <c r="BH146" s="993"/>
      <c r="BI146" s="993"/>
      <c r="BJ146" s="993"/>
      <c r="BK146" s="993"/>
      <c r="BL146" s="993"/>
      <c r="BM146" s="993"/>
      <c r="BN146" s="993"/>
      <c r="BO146" s="122"/>
      <c r="BP146" s="120"/>
      <c r="BQ146" s="120"/>
      <c r="BR146" s="126"/>
      <c r="BS146" s="120"/>
      <c r="BT146" s="120"/>
      <c r="BU146" s="120"/>
      <c r="BV146" s="126"/>
    </row>
    <row r="147" spans="2:74" ht="15.75" customHeight="1">
      <c r="B147" s="571"/>
      <c r="C147" s="572"/>
      <c r="D147" s="572"/>
      <c r="E147" s="572"/>
      <c r="F147" s="623"/>
      <c r="G147" s="571"/>
      <c r="H147" s="572"/>
      <c r="I147" s="572"/>
      <c r="J147" s="572"/>
      <c r="K147" s="623"/>
      <c r="L147" s="1010"/>
      <c r="M147" s="1011"/>
      <c r="N147" s="1011"/>
      <c r="O147" s="1011"/>
      <c r="P147" s="1011"/>
      <c r="Q147" s="1012"/>
      <c r="R147" s="995" t="s">
        <v>323</v>
      </c>
      <c r="S147" s="995"/>
      <c r="T147" s="995"/>
      <c r="U147" s="995"/>
      <c r="V147" s="995"/>
      <c r="W147" s="994" t="s">
        <v>322</v>
      </c>
      <c r="X147" s="994"/>
      <c r="Y147" s="994"/>
      <c r="Z147" s="994"/>
      <c r="AA147" s="994"/>
      <c r="AB147" s="994"/>
      <c r="AC147" s="994"/>
      <c r="AD147" s="994"/>
      <c r="AE147" s="994"/>
      <c r="AF147" s="994"/>
      <c r="AG147" s="994"/>
      <c r="AH147" s="994"/>
      <c r="AI147" s="994"/>
      <c r="AJ147" s="994"/>
      <c r="AK147" s="1001" t="s">
        <v>317</v>
      </c>
      <c r="AL147" s="1002"/>
      <c r="AM147" s="1002"/>
      <c r="AN147" s="1002"/>
      <c r="AO147" s="1002"/>
      <c r="AP147" s="1002"/>
      <c r="AQ147" s="1002"/>
      <c r="AR147" s="1002"/>
      <c r="AS147" s="1002"/>
      <c r="AT147" s="1002"/>
      <c r="AU147" s="1002"/>
      <c r="AV147" s="1002"/>
      <c r="AW147" s="1002"/>
      <c r="AX147" s="1002"/>
      <c r="AY147" s="1002"/>
      <c r="AZ147" s="1002"/>
      <c r="BA147" s="1002"/>
      <c r="BB147" s="1002"/>
      <c r="BC147" s="1002"/>
      <c r="BD147" s="1002"/>
      <c r="BE147" s="1002"/>
      <c r="BF147" s="1002"/>
      <c r="BG147" s="1002"/>
      <c r="BH147" s="1002"/>
      <c r="BI147" s="1002"/>
      <c r="BJ147" s="1002"/>
      <c r="BK147" s="1002"/>
      <c r="BL147" s="1002"/>
      <c r="BM147" s="1002"/>
      <c r="BN147" s="1002"/>
      <c r="BO147" s="122"/>
      <c r="BP147" s="120"/>
      <c r="BQ147" s="120"/>
      <c r="BR147" s="126"/>
      <c r="BS147" s="120"/>
      <c r="BT147" s="120"/>
      <c r="BU147" s="120"/>
      <c r="BV147" s="126"/>
    </row>
    <row r="148" spans="2:74" ht="15.75" customHeight="1">
      <c r="B148" s="571"/>
      <c r="C148" s="572"/>
      <c r="D148" s="572"/>
      <c r="E148" s="572"/>
      <c r="F148" s="623"/>
      <c r="G148" s="571"/>
      <c r="H148" s="572"/>
      <c r="I148" s="572"/>
      <c r="J148" s="572"/>
      <c r="K148" s="623"/>
      <c r="L148" s="1010"/>
      <c r="M148" s="1011"/>
      <c r="N148" s="1011"/>
      <c r="O148" s="1011"/>
      <c r="P148" s="1011"/>
      <c r="Q148" s="1012"/>
      <c r="R148" s="995"/>
      <c r="S148" s="995"/>
      <c r="T148" s="995"/>
      <c r="U148" s="995"/>
      <c r="V148" s="995"/>
      <c r="W148" s="994" t="s">
        <v>321</v>
      </c>
      <c r="X148" s="994"/>
      <c r="Y148" s="994"/>
      <c r="Z148" s="994"/>
      <c r="AA148" s="994"/>
      <c r="AB148" s="994"/>
      <c r="AC148" s="994"/>
      <c r="AD148" s="994"/>
      <c r="AE148" s="994"/>
      <c r="AF148" s="994"/>
      <c r="AG148" s="994"/>
      <c r="AH148" s="994"/>
      <c r="AI148" s="994"/>
      <c r="AJ148" s="994"/>
      <c r="AK148" s="1003" t="s">
        <v>319</v>
      </c>
      <c r="AL148" s="1004"/>
      <c r="AM148" s="1004"/>
      <c r="AN148" s="1004"/>
      <c r="AO148" s="1004"/>
      <c r="AP148" s="1004"/>
      <c r="AQ148" s="1004"/>
      <c r="AR148" s="1004"/>
      <c r="AS148" s="1004"/>
      <c r="AT148" s="1004"/>
      <c r="AU148" s="1004"/>
      <c r="AV148" s="1004"/>
      <c r="AW148" s="1004"/>
      <c r="AX148" s="990" t="s">
        <v>320</v>
      </c>
      <c r="AY148" s="990"/>
      <c r="AZ148" s="990"/>
      <c r="BA148" s="990"/>
      <c r="BB148" s="1004" t="s">
        <v>319</v>
      </c>
      <c r="BC148" s="1004"/>
      <c r="BD148" s="1004"/>
      <c r="BE148" s="1004"/>
      <c r="BF148" s="1004"/>
      <c r="BG148" s="1004"/>
      <c r="BH148" s="1004"/>
      <c r="BI148" s="1004"/>
      <c r="BJ148" s="1004"/>
      <c r="BK148" s="1004"/>
      <c r="BL148" s="1004"/>
      <c r="BM148" s="1004"/>
      <c r="BN148" s="1004"/>
      <c r="BO148" s="122"/>
      <c r="BP148" s="120"/>
      <c r="BQ148" s="120"/>
      <c r="BR148" s="126"/>
      <c r="BS148" s="120"/>
      <c r="BT148" s="120"/>
      <c r="BU148" s="120"/>
      <c r="BV148" s="126"/>
    </row>
    <row r="149" spans="2:74" ht="15.75" customHeight="1">
      <c r="B149" s="571"/>
      <c r="C149" s="572"/>
      <c r="D149" s="572"/>
      <c r="E149" s="572"/>
      <c r="F149" s="623"/>
      <c r="G149" s="571"/>
      <c r="H149" s="572"/>
      <c r="I149" s="572"/>
      <c r="J149" s="572"/>
      <c r="K149" s="623"/>
      <c r="L149" s="1010"/>
      <c r="M149" s="1011"/>
      <c r="N149" s="1011"/>
      <c r="O149" s="1011"/>
      <c r="P149" s="1011"/>
      <c r="Q149" s="1012"/>
      <c r="R149" s="995"/>
      <c r="S149" s="995"/>
      <c r="T149" s="995"/>
      <c r="U149" s="995"/>
      <c r="V149" s="995"/>
      <c r="W149" s="995" t="s">
        <v>318</v>
      </c>
      <c r="X149" s="995"/>
      <c r="Y149" s="995"/>
      <c r="Z149" s="995"/>
      <c r="AA149" s="995"/>
      <c r="AB149" s="995"/>
      <c r="AC149" s="995"/>
      <c r="AD149" s="995"/>
      <c r="AE149" s="995"/>
      <c r="AF149" s="995"/>
      <c r="AG149" s="995"/>
      <c r="AH149" s="995"/>
      <c r="AI149" s="995"/>
      <c r="AJ149" s="995"/>
      <c r="AK149" s="1017" t="s">
        <v>317</v>
      </c>
      <c r="AL149" s="1018"/>
      <c r="AM149" s="1018"/>
      <c r="AN149" s="1018"/>
      <c r="AO149" s="1018"/>
      <c r="AP149" s="1018"/>
      <c r="AQ149" s="1018"/>
      <c r="AR149" s="1018"/>
      <c r="AS149" s="1018"/>
      <c r="AT149" s="1018"/>
      <c r="AU149" s="1018"/>
      <c r="AV149" s="1018"/>
      <c r="AW149" s="1018"/>
      <c r="AX149" s="1018"/>
      <c r="AY149" s="1018"/>
      <c r="AZ149" s="1018"/>
      <c r="BA149" s="1018"/>
      <c r="BB149" s="1018"/>
      <c r="BC149" s="1018"/>
      <c r="BD149" s="1018"/>
      <c r="BE149" s="1018"/>
      <c r="BF149" s="1018"/>
      <c r="BG149" s="1018"/>
      <c r="BH149" s="1018"/>
      <c r="BI149" s="1018"/>
      <c r="BJ149" s="1018"/>
      <c r="BK149" s="1018"/>
      <c r="BL149" s="1018"/>
      <c r="BM149" s="1018"/>
      <c r="BN149" s="1018"/>
      <c r="BO149" s="122"/>
      <c r="BP149" s="120"/>
      <c r="BQ149" s="120"/>
      <c r="BR149" s="126"/>
      <c r="BS149" s="120"/>
      <c r="BT149" s="120"/>
      <c r="BU149" s="120"/>
      <c r="BV149" s="126"/>
    </row>
    <row r="150" spans="2:74" ht="15.75" customHeight="1">
      <c r="B150" s="571"/>
      <c r="C150" s="572"/>
      <c r="D150" s="572"/>
      <c r="E150" s="572"/>
      <c r="F150" s="623"/>
      <c r="G150" s="571"/>
      <c r="H150" s="572"/>
      <c r="I150" s="572"/>
      <c r="J150" s="572"/>
      <c r="K150" s="623"/>
      <c r="L150" s="171"/>
      <c r="M150" s="159"/>
      <c r="N150" s="159"/>
      <c r="O150" s="159"/>
      <c r="P150" s="159"/>
      <c r="Q150" s="160"/>
      <c r="R150" s="995"/>
      <c r="S150" s="995"/>
      <c r="T150" s="995"/>
      <c r="U150" s="995"/>
      <c r="V150" s="995"/>
      <c r="W150" s="995"/>
      <c r="X150" s="995"/>
      <c r="Y150" s="995"/>
      <c r="Z150" s="995"/>
      <c r="AA150" s="995"/>
      <c r="AB150" s="995"/>
      <c r="AC150" s="995"/>
      <c r="AD150" s="995"/>
      <c r="AE150" s="995"/>
      <c r="AF150" s="995"/>
      <c r="AG150" s="995"/>
      <c r="AH150" s="995"/>
      <c r="AI150" s="995"/>
      <c r="AJ150" s="995"/>
      <c r="AK150" s="1019"/>
      <c r="AL150" s="1020"/>
      <c r="AM150" s="1020"/>
      <c r="AN150" s="1020"/>
      <c r="AO150" s="1020"/>
      <c r="AP150" s="1020"/>
      <c r="AQ150" s="1020"/>
      <c r="AR150" s="1020"/>
      <c r="AS150" s="1020"/>
      <c r="AT150" s="1020"/>
      <c r="AU150" s="1020"/>
      <c r="AV150" s="1020"/>
      <c r="AW150" s="1020"/>
      <c r="AX150" s="1020"/>
      <c r="AY150" s="1020"/>
      <c r="AZ150" s="1020"/>
      <c r="BA150" s="1020"/>
      <c r="BB150" s="1020"/>
      <c r="BC150" s="1020"/>
      <c r="BD150" s="1020"/>
      <c r="BE150" s="1020"/>
      <c r="BF150" s="1020"/>
      <c r="BG150" s="1020"/>
      <c r="BH150" s="1020"/>
      <c r="BI150" s="1020"/>
      <c r="BJ150" s="1020"/>
      <c r="BK150" s="1020"/>
      <c r="BL150" s="1020"/>
      <c r="BM150" s="1020"/>
      <c r="BN150" s="1020"/>
      <c r="BO150" s="122"/>
      <c r="BP150" s="120"/>
      <c r="BQ150" s="120"/>
      <c r="BR150" s="126"/>
      <c r="BS150" s="120"/>
      <c r="BT150" s="120"/>
      <c r="BU150" s="120"/>
      <c r="BV150" s="126"/>
    </row>
    <row r="151" spans="2:74" ht="15.75" customHeight="1">
      <c r="B151" s="571"/>
      <c r="C151" s="572"/>
      <c r="D151" s="572"/>
      <c r="E151" s="572"/>
      <c r="F151" s="623"/>
      <c r="G151" s="571"/>
      <c r="H151" s="572"/>
      <c r="I151" s="572"/>
      <c r="J151" s="572"/>
      <c r="K151" s="623"/>
      <c r="L151" s="171"/>
      <c r="M151" s="159"/>
      <c r="N151" s="159"/>
      <c r="O151" s="159"/>
      <c r="P151" s="159"/>
      <c r="Q151" s="160"/>
      <c r="R151" s="995"/>
      <c r="S151" s="995"/>
      <c r="T151" s="995"/>
      <c r="U151" s="995"/>
      <c r="V151" s="995"/>
      <c r="W151" s="995"/>
      <c r="X151" s="995"/>
      <c r="Y151" s="995"/>
      <c r="Z151" s="995"/>
      <c r="AA151" s="995"/>
      <c r="AB151" s="995"/>
      <c r="AC151" s="995"/>
      <c r="AD151" s="995"/>
      <c r="AE151" s="995"/>
      <c r="AF151" s="995"/>
      <c r="AG151" s="995"/>
      <c r="AH151" s="995"/>
      <c r="AI151" s="995"/>
      <c r="AJ151" s="995"/>
      <c r="AK151" s="1021"/>
      <c r="AL151" s="1022"/>
      <c r="AM151" s="1022"/>
      <c r="AN151" s="1022"/>
      <c r="AO151" s="1022"/>
      <c r="AP151" s="1022"/>
      <c r="AQ151" s="1022"/>
      <c r="AR151" s="1022"/>
      <c r="AS151" s="1022"/>
      <c r="AT151" s="1022"/>
      <c r="AU151" s="1022"/>
      <c r="AV151" s="1022"/>
      <c r="AW151" s="1022"/>
      <c r="AX151" s="1022"/>
      <c r="AY151" s="1022"/>
      <c r="AZ151" s="1022"/>
      <c r="BA151" s="1022"/>
      <c r="BB151" s="1022"/>
      <c r="BC151" s="1022"/>
      <c r="BD151" s="1022"/>
      <c r="BE151" s="1022"/>
      <c r="BF151" s="1022"/>
      <c r="BG151" s="1022"/>
      <c r="BH151" s="1022"/>
      <c r="BI151" s="1022"/>
      <c r="BJ151" s="1022"/>
      <c r="BK151" s="1022"/>
      <c r="BL151" s="1022"/>
      <c r="BM151" s="1022"/>
      <c r="BN151" s="1022"/>
      <c r="BO151" s="122"/>
      <c r="BP151" s="120"/>
      <c r="BQ151" s="120"/>
      <c r="BR151" s="126"/>
      <c r="BS151" s="120"/>
      <c r="BT151" s="120"/>
      <c r="BU151" s="120"/>
      <c r="BV151" s="126"/>
    </row>
    <row r="152" spans="2:74" ht="15.75" customHeight="1">
      <c r="B152" s="571"/>
      <c r="C152" s="572"/>
      <c r="D152" s="572"/>
      <c r="E152" s="572"/>
      <c r="F152" s="623"/>
      <c r="G152" s="571"/>
      <c r="H152" s="572"/>
      <c r="I152" s="572"/>
      <c r="J152" s="572"/>
      <c r="K152" s="623"/>
      <c r="L152" s="171"/>
      <c r="M152" s="159"/>
      <c r="N152" s="159"/>
      <c r="O152" s="159"/>
      <c r="P152" s="159"/>
      <c r="Q152" s="160"/>
      <c r="R152" s="995" t="s">
        <v>316</v>
      </c>
      <c r="S152" s="995"/>
      <c r="T152" s="995"/>
      <c r="U152" s="995"/>
      <c r="V152" s="995"/>
      <c r="W152" s="994" t="s">
        <v>315</v>
      </c>
      <c r="X152" s="994"/>
      <c r="Y152" s="994"/>
      <c r="Z152" s="994"/>
      <c r="AA152" s="994"/>
      <c r="AB152" s="994"/>
      <c r="AC152" s="994"/>
      <c r="AD152" s="994"/>
      <c r="AE152" s="994"/>
      <c r="AF152" s="994"/>
      <c r="AG152" s="994"/>
      <c r="AH152" s="994"/>
      <c r="AI152" s="994"/>
      <c r="AJ152" s="994"/>
      <c r="AK152" s="992"/>
      <c r="AL152" s="993"/>
      <c r="AM152" s="993"/>
      <c r="AN152" s="993"/>
      <c r="AO152" s="993"/>
      <c r="AP152" s="993"/>
      <c r="AQ152" s="993"/>
      <c r="AR152" s="993"/>
      <c r="AS152" s="993"/>
      <c r="AT152" s="993"/>
      <c r="AU152" s="993"/>
      <c r="AV152" s="993"/>
      <c r="AW152" s="993"/>
      <c r="AX152" s="993"/>
      <c r="AY152" s="993"/>
      <c r="AZ152" s="993"/>
      <c r="BA152" s="993"/>
      <c r="BB152" s="993"/>
      <c r="BC152" s="993"/>
      <c r="BD152" s="993"/>
      <c r="BE152" s="993"/>
      <c r="BF152" s="993"/>
      <c r="BG152" s="993"/>
      <c r="BH152" s="993"/>
      <c r="BI152" s="993"/>
      <c r="BJ152" s="993"/>
      <c r="BK152" s="993"/>
      <c r="BL152" s="993"/>
      <c r="BM152" s="993"/>
      <c r="BN152" s="993"/>
      <c r="BO152" s="122"/>
      <c r="BP152" s="120"/>
      <c r="BQ152" s="120"/>
      <c r="BR152" s="126"/>
      <c r="BS152" s="120"/>
      <c r="BT152" s="120"/>
      <c r="BU152" s="120"/>
      <c r="BV152" s="126"/>
    </row>
    <row r="153" spans="2:74" ht="15.75" customHeight="1">
      <c r="B153" s="571"/>
      <c r="C153" s="572"/>
      <c r="D153" s="572"/>
      <c r="E153" s="572"/>
      <c r="F153" s="623"/>
      <c r="G153" s="571"/>
      <c r="H153" s="572"/>
      <c r="I153" s="572"/>
      <c r="J153" s="572"/>
      <c r="K153" s="623"/>
      <c r="L153" s="171"/>
      <c r="M153" s="159"/>
      <c r="N153" s="159"/>
      <c r="O153" s="159"/>
      <c r="P153" s="159"/>
      <c r="Q153" s="160"/>
      <c r="R153" s="995"/>
      <c r="S153" s="995"/>
      <c r="T153" s="995"/>
      <c r="U153" s="995"/>
      <c r="V153" s="995"/>
      <c r="W153" s="994" t="s">
        <v>314</v>
      </c>
      <c r="X153" s="994"/>
      <c r="Y153" s="994"/>
      <c r="Z153" s="994"/>
      <c r="AA153" s="994"/>
      <c r="AB153" s="994"/>
      <c r="AC153" s="994"/>
      <c r="AD153" s="994"/>
      <c r="AE153" s="994"/>
      <c r="AF153" s="994"/>
      <c r="AG153" s="994"/>
      <c r="AH153" s="994"/>
      <c r="AI153" s="994"/>
      <c r="AJ153" s="994"/>
      <c r="AK153" s="260"/>
      <c r="AL153" s="261"/>
      <c r="AM153" s="261"/>
      <c r="AN153" s="261"/>
      <c r="AO153" s="261"/>
      <c r="AP153" s="261"/>
      <c r="AQ153" s="261"/>
      <c r="AR153" s="261"/>
      <c r="AS153" s="261"/>
      <c r="AT153" s="261"/>
      <c r="AU153" s="261"/>
      <c r="AV153" s="261"/>
      <c r="AW153" s="1026"/>
      <c r="AX153" s="1026"/>
      <c r="AY153" s="1026"/>
      <c r="AZ153" s="1026"/>
      <c r="BA153" s="1026"/>
      <c r="BB153" s="990" t="s">
        <v>313</v>
      </c>
      <c r="BC153" s="990"/>
      <c r="BF153" s="261"/>
      <c r="BG153" s="261"/>
      <c r="BH153" s="261"/>
      <c r="BI153" s="261"/>
      <c r="BJ153" s="261"/>
      <c r="BK153" s="261"/>
      <c r="BL153" s="261"/>
      <c r="BM153" s="261"/>
      <c r="BN153" s="261"/>
      <c r="BO153" s="122"/>
      <c r="BP153" s="120"/>
      <c r="BQ153" s="120"/>
      <c r="BR153" s="126"/>
      <c r="BS153" s="120"/>
      <c r="BT153" s="120"/>
      <c r="BU153" s="120"/>
      <c r="BV153" s="126"/>
    </row>
    <row r="154" spans="2:74" ht="15.75" customHeight="1">
      <c r="B154" s="571"/>
      <c r="C154" s="572"/>
      <c r="D154" s="572"/>
      <c r="E154" s="572"/>
      <c r="F154" s="623"/>
      <c r="G154" s="571"/>
      <c r="H154" s="572"/>
      <c r="I154" s="572"/>
      <c r="J154" s="572"/>
      <c r="K154" s="623"/>
      <c r="L154" s="171"/>
      <c r="M154" s="159"/>
      <c r="N154" s="159"/>
      <c r="O154" s="159"/>
      <c r="P154" s="159"/>
      <c r="Q154" s="160"/>
      <c r="R154" s="995"/>
      <c r="S154" s="995"/>
      <c r="T154" s="995"/>
      <c r="U154" s="995"/>
      <c r="V154" s="995"/>
      <c r="W154" s="995" t="s">
        <v>312</v>
      </c>
      <c r="X154" s="995"/>
      <c r="Y154" s="995"/>
      <c r="Z154" s="995"/>
      <c r="AA154" s="995"/>
      <c r="AB154" s="995"/>
      <c r="AC154" s="995"/>
      <c r="AD154" s="995"/>
      <c r="AE154" s="995"/>
      <c r="AF154" s="995"/>
      <c r="AG154" s="995"/>
      <c r="AH154" s="995"/>
      <c r="AI154" s="995"/>
      <c r="AJ154" s="995"/>
      <c r="AK154" s="1013" t="s">
        <v>311</v>
      </c>
      <c r="AL154" s="1014"/>
      <c r="AM154" s="1014"/>
      <c r="AN154" s="1014"/>
      <c r="AO154" s="1014"/>
      <c r="AP154" s="1014"/>
      <c r="AQ154" s="1014"/>
      <c r="AR154" s="1014"/>
      <c r="AS154" s="1014"/>
      <c r="AT154" s="1014"/>
      <c r="AU154" s="1014"/>
      <c r="AV154" s="1014"/>
      <c r="AW154" s="1014"/>
      <c r="AX154" s="1014"/>
      <c r="AY154" s="1014"/>
      <c r="AZ154" s="1014"/>
      <c r="BA154" s="1014"/>
      <c r="BB154" s="1014"/>
      <c r="BC154" s="1014"/>
      <c r="BD154" s="1014"/>
      <c r="BE154" s="1014"/>
      <c r="BF154" s="1014"/>
      <c r="BG154" s="1014"/>
      <c r="BH154" s="1014"/>
      <c r="BI154" s="1014"/>
      <c r="BJ154" s="1014"/>
      <c r="BK154" s="1014"/>
      <c r="BL154" s="1014"/>
      <c r="BM154" s="1014"/>
      <c r="BN154" s="1014"/>
      <c r="BO154" s="122"/>
      <c r="BP154" s="120"/>
      <c r="BQ154" s="120"/>
      <c r="BR154" s="126"/>
      <c r="BS154" s="120"/>
      <c r="BT154" s="120"/>
      <c r="BU154" s="120"/>
      <c r="BV154" s="126"/>
    </row>
    <row r="155" spans="2:74" ht="15.75" customHeight="1">
      <c r="B155" s="571"/>
      <c r="C155" s="572"/>
      <c r="D155" s="572"/>
      <c r="E155" s="572"/>
      <c r="F155" s="623"/>
      <c r="G155" s="571"/>
      <c r="H155" s="572"/>
      <c r="I155" s="572"/>
      <c r="J155" s="572"/>
      <c r="K155" s="623"/>
      <c r="L155" s="171"/>
      <c r="M155" s="159"/>
      <c r="N155" s="159"/>
      <c r="O155" s="159"/>
      <c r="P155" s="159"/>
      <c r="Q155" s="160"/>
      <c r="R155" s="995"/>
      <c r="S155" s="995"/>
      <c r="T155" s="995"/>
      <c r="U155" s="995"/>
      <c r="V155" s="995"/>
      <c r="W155" s="995"/>
      <c r="X155" s="995"/>
      <c r="Y155" s="995"/>
      <c r="Z155" s="995"/>
      <c r="AA155" s="995"/>
      <c r="AB155" s="995"/>
      <c r="AC155" s="995"/>
      <c r="AD155" s="995"/>
      <c r="AE155" s="995"/>
      <c r="AF155" s="995"/>
      <c r="AG155" s="995"/>
      <c r="AH155" s="995"/>
      <c r="AI155" s="995"/>
      <c r="AJ155" s="995"/>
      <c r="AK155" s="1015"/>
      <c r="AL155" s="1016"/>
      <c r="AM155" s="1016"/>
      <c r="AN155" s="1016"/>
      <c r="AO155" s="1016"/>
      <c r="AP155" s="1016"/>
      <c r="AQ155" s="1016"/>
      <c r="AR155" s="1016"/>
      <c r="AS155" s="1016"/>
      <c r="AT155" s="1016"/>
      <c r="AU155" s="1016"/>
      <c r="AV155" s="1016"/>
      <c r="AW155" s="1016"/>
      <c r="AX155" s="1016"/>
      <c r="AY155" s="1016"/>
      <c r="AZ155" s="1016"/>
      <c r="BA155" s="1016"/>
      <c r="BB155" s="1016"/>
      <c r="BC155" s="1016"/>
      <c r="BD155" s="1016"/>
      <c r="BE155" s="1016"/>
      <c r="BF155" s="1016"/>
      <c r="BG155" s="1016"/>
      <c r="BH155" s="1016"/>
      <c r="BI155" s="1016"/>
      <c r="BJ155" s="1016"/>
      <c r="BK155" s="1016"/>
      <c r="BL155" s="1016"/>
      <c r="BM155" s="1016"/>
      <c r="BN155" s="1016"/>
      <c r="BO155" s="122"/>
      <c r="BP155" s="120"/>
      <c r="BQ155" s="120"/>
      <c r="BR155" s="126"/>
      <c r="BS155" s="120"/>
      <c r="BT155" s="120"/>
      <c r="BU155" s="120"/>
      <c r="BV155" s="126"/>
    </row>
    <row r="156" spans="2:74" ht="15.75" customHeight="1">
      <c r="B156" s="571"/>
      <c r="C156" s="572"/>
      <c r="D156" s="572"/>
      <c r="E156" s="572"/>
      <c r="F156" s="623"/>
      <c r="G156" s="571"/>
      <c r="H156" s="572"/>
      <c r="I156" s="572"/>
      <c r="J156" s="572"/>
      <c r="K156" s="623"/>
      <c r="L156" s="171"/>
      <c r="M156" s="159"/>
      <c r="N156" s="159"/>
      <c r="O156" s="159"/>
      <c r="P156" s="159"/>
      <c r="Q156" s="160"/>
      <c r="R156" s="995"/>
      <c r="S156" s="995"/>
      <c r="T156" s="995"/>
      <c r="U156" s="995"/>
      <c r="V156" s="995"/>
      <c r="W156" s="994" t="s">
        <v>310</v>
      </c>
      <c r="X156" s="994"/>
      <c r="Y156" s="994"/>
      <c r="Z156" s="994"/>
      <c r="AA156" s="994"/>
      <c r="AB156" s="994"/>
      <c r="AC156" s="994"/>
      <c r="AD156" s="994"/>
      <c r="AE156" s="994"/>
      <c r="AF156" s="994"/>
      <c r="AG156" s="994"/>
      <c r="AH156" s="994"/>
      <c r="AI156" s="994"/>
      <c r="AJ156" s="994"/>
      <c r="AK156" s="236"/>
      <c r="AL156" s="237"/>
      <c r="AM156" s="237"/>
      <c r="AN156" s="237"/>
      <c r="AO156" s="237"/>
      <c r="AP156" s="237"/>
      <c r="AQ156" s="237"/>
      <c r="AR156" s="237"/>
      <c r="AS156" s="237"/>
      <c r="AT156" s="1023"/>
      <c r="AU156" s="1023"/>
      <c r="AV156" s="1023"/>
      <c r="AW156" s="1023"/>
      <c r="AX156" s="1023"/>
      <c r="AY156" s="1023"/>
      <c r="AZ156" s="1023"/>
      <c r="BA156" s="1023"/>
      <c r="BB156" s="1023"/>
      <c r="BC156" s="1023"/>
      <c r="BD156" s="1023"/>
      <c r="BE156" s="1023"/>
      <c r="BF156" s="237"/>
      <c r="BG156" s="237"/>
      <c r="BH156" s="237"/>
      <c r="BI156" s="237"/>
      <c r="BJ156" s="237"/>
      <c r="BK156" s="237"/>
      <c r="BL156" s="237"/>
      <c r="BM156" s="237"/>
      <c r="BN156" s="237"/>
      <c r="BO156" s="122"/>
      <c r="BP156" s="120"/>
      <c r="BQ156" s="120"/>
      <c r="BR156" s="126"/>
      <c r="BS156" s="120"/>
      <c r="BT156" s="120"/>
      <c r="BU156" s="120"/>
      <c r="BV156" s="126"/>
    </row>
    <row r="157" spans="2:74" ht="15.75" customHeight="1">
      <c r="B157" s="571"/>
      <c r="C157" s="572"/>
      <c r="D157" s="572"/>
      <c r="E157" s="572"/>
      <c r="F157" s="623"/>
      <c r="G157" s="571"/>
      <c r="H157" s="572"/>
      <c r="I157" s="572"/>
      <c r="J157" s="572"/>
      <c r="K157" s="623"/>
      <c r="L157" s="171"/>
      <c r="M157" s="159"/>
      <c r="N157" s="159"/>
      <c r="O157" s="159"/>
      <c r="P157" s="159"/>
      <c r="Q157" s="160"/>
      <c r="R157" s="995"/>
      <c r="S157" s="995"/>
      <c r="T157" s="995"/>
      <c r="U157" s="995"/>
      <c r="V157" s="995"/>
      <c r="W157" s="994" t="s">
        <v>309</v>
      </c>
      <c r="X157" s="994"/>
      <c r="Y157" s="994"/>
      <c r="Z157" s="994"/>
      <c r="AA157" s="994"/>
      <c r="AB157" s="994"/>
      <c r="AC157" s="994"/>
      <c r="AD157" s="994"/>
      <c r="AE157" s="994"/>
      <c r="AF157" s="994"/>
      <c r="AG157" s="994"/>
      <c r="AH157" s="994"/>
      <c r="AI157" s="994"/>
      <c r="AJ157" s="994"/>
      <c r="AK157" s="992"/>
      <c r="AL157" s="993"/>
      <c r="AM157" s="993"/>
      <c r="AN157" s="993"/>
      <c r="AO157" s="993"/>
      <c r="AP157" s="993"/>
      <c r="AQ157" s="993"/>
      <c r="AR157" s="993"/>
      <c r="AS157" s="993"/>
      <c r="AT157" s="993"/>
      <c r="AU157" s="993"/>
      <c r="AV157" s="993"/>
      <c r="AW157" s="993"/>
      <c r="AX157" s="993"/>
      <c r="AY157" s="993"/>
      <c r="AZ157" s="993"/>
      <c r="BA157" s="993"/>
      <c r="BB157" s="993"/>
      <c r="BC157" s="993"/>
      <c r="BD157" s="993"/>
      <c r="BE157" s="993"/>
      <c r="BF157" s="993"/>
      <c r="BG157" s="993"/>
      <c r="BH157" s="993"/>
      <c r="BI157" s="993"/>
      <c r="BJ157" s="993"/>
      <c r="BK157" s="993"/>
      <c r="BL157" s="993"/>
      <c r="BM157" s="993"/>
      <c r="BN157" s="993"/>
      <c r="BO157" s="122"/>
      <c r="BP157" s="120"/>
      <c r="BQ157" s="120"/>
      <c r="BR157" s="126"/>
      <c r="BS157" s="120"/>
      <c r="BT157" s="120"/>
      <c r="BU157" s="120"/>
      <c r="BV157" s="126"/>
    </row>
    <row r="158" spans="2:74" ht="15.75" customHeight="1">
      <c r="B158" s="571"/>
      <c r="C158" s="572"/>
      <c r="D158" s="572"/>
      <c r="E158" s="572"/>
      <c r="F158" s="623"/>
      <c r="G158" s="571"/>
      <c r="H158" s="572"/>
      <c r="I158" s="572"/>
      <c r="J158" s="572"/>
      <c r="K158" s="623"/>
      <c r="L158" s="171"/>
      <c r="M158" s="159"/>
      <c r="N158" s="159"/>
      <c r="O158" s="159"/>
      <c r="P158" s="159"/>
      <c r="Q158" s="160"/>
      <c r="R158" s="995"/>
      <c r="S158" s="995"/>
      <c r="T158" s="995"/>
      <c r="U158" s="995"/>
      <c r="V158" s="995"/>
      <c r="W158" s="995" t="s">
        <v>308</v>
      </c>
      <c r="X158" s="995"/>
      <c r="Y158" s="995"/>
      <c r="Z158" s="995"/>
      <c r="AA158" s="995"/>
      <c r="AB158" s="995"/>
      <c r="AC158" s="995"/>
      <c r="AD158" s="994" t="s">
        <v>307</v>
      </c>
      <c r="AE158" s="994"/>
      <c r="AF158" s="994"/>
      <c r="AG158" s="994"/>
      <c r="AH158" s="994"/>
      <c r="AI158" s="994"/>
      <c r="AJ158" s="994"/>
      <c r="AK158" s="997"/>
      <c r="AL158" s="998"/>
      <c r="AM158" s="998"/>
      <c r="AN158" s="998"/>
      <c r="AO158" s="998"/>
      <c r="AP158" s="998"/>
      <c r="AQ158" s="998"/>
      <c r="AR158" s="998"/>
      <c r="AS158" s="998"/>
      <c r="AT158" s="998"/>
      <c r="AU158" s="998"/>
      <c r="AV158" s="998"/>
      <c r="AW158" s="998"/>
      <c r="AX158" s="998"/>
      <c r="AY158" s="998"/>
      <c r="AZ158" s="998"/>
      <c r="BA158" s="998"/>
      <c r="BB158" s="998"/>
      <c r="BC158" s="998"/>
      <c r="BD158" s="998"/>
      <c r="BE158" s="998"/>
      <c r="BF158" s="998"/>
      <c r="BG158" s="998"/>
      <c r="BH158" s="998"/>
      <c r="BI158" s="998"/>
      <c r="BJ158" s="998"/>
      <c r="BK158" s="998"/>
      <c r="BL158" s="998"/>
      <c r="BM158" s="998"/>
      <c r="BN158" s="998"/>
      <c r="BO158" s="122"/>
      <c r="BP158" s="120"/>
      <c r="BQ158" s="120"/>
      <c r="BR158" s="126"/>
      <c r="BS158" s="120"/>
      <c r="BT158" s="120"/>
      <c r="BU158" s="120"/>
      <c r="BV158" s="126"/>
    </row>
    <row r="159" spans="2:74" ht="15.75" customHeight="1">
      <c r="B159" s="571"/>
      <c r="C159" s="572"/>
      <c r="D159" s="572"/>
      <c r="E159" s="572"/>
      <c r="F159" s="623"/>
      <c r="G159" s="571"/>
      <c r="H159" s="572"/>
      <c r="I159" s="572"/>
      <c r="J159" s="572"/>
      <c r="K159" s="623"/>
      <c r="L159" s="171"/>
      <c r="M159" s="159"/>
      <c r="N159" s="159"/>
      <c r="O159" s="159"/>
      <c r="P159" s="159"/>
      <c r="Q159" s="160"/>
      <c r="R159" s="995"/>
      <c r="S159" s="995"/>
      <c r="T159" s="995"/>
      <c r="U159" s="995"/>
      <c r="V159" s="995"/>
      <c r="W159" s="995"/>
      <c r="X159" s="995"/>
      <c r="Y159" s="995"/>
      <c r="Z159" s="995"/>
      <c r="AA159" s="995"/>
      <c r="AB159" s="995"/>
      <c r="AC159" s="995"/>
      <c r="AD159" s="994"/>
      <c r="AE159" s="994"/>
      <c r="AF159" s="994"/>
      <c r="AG159" s="994"/>
      <c r="AH159" s="994"/>
      <c r="AI159" s="994"/>
      <c r="AJ159" s="994"/>
      <c r="AK159" s="1005"/>
      <c r="AL159" s="1006"/>
      <c r="AM159" s="1006"/>
      <c r="AN159" s="1006"/>
      <c r="AO159" s="1006"/>
      <c r="AP159" s="1006"/>
      <c r="AQ159" s="1006"/>
      <c r="AR159" s="1006"/>
      <c r="AS159" s="1006"/>
      <c r="AT159" s="1006"/>
      <c r="AU159" s="1006"/>
      <c r="AV159" s="1006"/>
      <c r="AW159" s="1006"/>
      <c r="AX159" s="1006"/>
      <c r="AY159" s="1006"/>
      <c r="AZ159" s="1006"/>
      <c r="BA159" s="1006"/>
      <c r="BB159" s="1006"/>
      <c r="BC159" s="1006"/>
      <c r="BD159" s="1006"/>
      <c r="BE159" s="1006"/>
      <c r="BF159" s="1006"/>
      <c r="BG159" s="1006"/>
      <c r="BH159" s="1006"/>
      <c r="BI159" s="1006"/>
      <c r="BJ159" s="1006"/>
      <c r="BK159" s="1006"/>
      <c r="BL159" s="1006"/>
      <c r="BM159" s="1006"/>
      <c r="BN159" s="1006"/>
      <c r="BO159" s="122"/>
      <c r="BP159" s="120"/>
      <c r="BQ159" s="120"/>
      <c r="BR159" s="126"/>
      <c r="BS159" s="120"/>
      <c r="BT159" s="120"/>
      <c r="BU159" s="120"/>
      <c r="BV159" s="126"/>
    </row>
    <row r="160" spans="2:74" ht="15.75" customHeight="1">
      <c r="B160" s="571"/>
      <c r="C160" s="572"/>
      <c r="D160" s="572"/>
      <c r="E160" s="572"/>
      <c r="F160" s="623"/>
      <c r="G160" s="571"/>
      <c r="H160" s="572"/>
      <c r="I160" s="572"/>
      <c r="J160" s="572"/>
      <c r="K160" s="623"/>
      <c r="L160" s="171"/>
      <c r="M160" s="159"/>
      <c r="N160" s="159"/>
      <c r="O160" s="159"/>
      <c r="P160" s="159"/>
      <c r="Q160" s="160"/>
      <c r="R160" s="995"/>
      <c r="S160" s="995"/>
      <c r="T160" s="995"/>
      <c r="U160" s="995"/>
      <c r="V160" s="995"/>
      <c r="W160" s="995"/>
      <c r="X160" s="995"/>
      <c r="Y160" s="995"/>
      <c r="Z160" s="995"/>
      <c r="AA160" s="995"/>
      <c r="AB160" s="995"/>
      <c r="AC160" s="995"/>
      <c r="AD160" s="994" t="s">
        <v>306</v>
      </c>
      <c r="AE160" s="994"/>
      <c r="AF160" s="994"/>
      <c r="AG160" s="994"/>
      <c r="AH160" s="994"/>
      <c r="AI160" s="994"/>
      <c r="AJ160" s="994"/>
      <c r="AK160" s="997"/>
      <c r="AL160" s="998"/>
      <c r="AM160" s="998"/>
      <c r="AN160" s="998"/>
      <c r="AO160" s="998"/>
      <c r="AP160" s="998"/>
      <c r="AQ160" s="998"/>
      <c r="AR160" s="998"/>
      <c r="AS160" s="998"/>
      <c r="AT160" s="998"/>
      <c r="AU160" s="998"/>
      <c r="AV160" s="998"/>
      <c r="AW160" s="998"/>
      <c r="AX160" s="998"/>
      <c r="AY160" s="998"/>
      <c r="AZ160" s="998"/>
      <c r="BA160" s="998"/>
      <c r="BB160" s="998"/>
      <c r="BC160" s="998"/>
      <c r="BD160" s="998"/>
      <c r="BE160" s="998"/>
      <c r="BF160" s="998"/>
      <c r="BG160" s="998"/>
      <c r="BH160" s="998"/>
      <c r="BI160" s="998"/>
      <c r="BJ160" s="998"/>
      <c r="BK160" s="998"/>
      <c r="BL160" s="998"/>
      <c r="BM160" s="998"/>
      <c r="BN160" s="998"/>
      <c r="BO160" s="122"/>
      <c r="BP160" s="120"/>
      <c r="BQ160" s="120"/>
      <c r="BR160" s="126"/>
      <c r="BS160" s="120"/>
      <c r="BT160" s="120"/>
      <c r="BU160" s="120"/>
      <c r="BV160" s="126"/>
    </row>
    <row r="161" spans="2:81" ht="15.75" customHeight="1">
      <c r="B161" s="571"/>
      <c r="C161" s="572"/>
      <c r="D161" s="572"/>
      <c r="E161" s="572"/>
      <c r="F161" s="623"/>
      <c r="G161" s="571"/>
      <c r="H161" s="572"/>
      <c r="I161" s="572"/>
      <c r="J161" s="572"/>
      <c r="K161" s="623"/>
      <c r="L161" s="171"/>
      <c r="M161" s="159"/>
      <c r="N161" s="159"/>
      <c r="O161" s="159"/>
      <c r="P161" s="159"/>
      <c r="Q161" s="160"/>
      <c r="R161" s="995"/>
      <c r="S161" s="995"/>
      <c r="T161" s="995"/>
      <c r="U161" s="995"/>
      <c r="V161" s="995"/>
      <c r="W161" s="995"/>
      <c r="X161" s="995"/>
      <c r="Y161" s="995"/>
      <c r="Z161" s="995"/>
      <c r="AA161" s="995"/>
      <c r="AB161" s="995"/>
      <c r="AC161" s="995"/>
      <c r="AD161" s="994"/>
      <c r="AE161" s="994"/>
      <c r="AF161" s="994"/>
      <c r="AG161" s="994"/>
      <c r="AH161" s="994"/>
      <c r="AI161" s="994"/>
      <c r="AJ161" s="994"/>
      <c r="AK161" s="1005"/>
      <c r="AL161" s="1006"/>
      <c r="AM161" s="1006"/>
      <c r="AN161" s="1006"/>
      <c r="AO161" s="1006"/>
      <c r="AP161" s="1006"/>
      <c r="AQ161" s="1006"/>
      <c r="AR161" s="1006"/>
      <c r="AS161" s="1006"/>
      <c r="AT161" s="1006"/>
      <c r="AU161" s="1006"/>
      <c r="AV161" s="1006"/>
      <c r="AW161" s="1006"/>
      <c r="AX161" s="1006"/>
      <c r="AY161" s="1006"/>
      <c r="AZ161" s="1006"/>
      <c r="BA161" s="1006"/>
      <c r="BB161" s="1006"/>
      <c r="BC161" s="1006"/>
      <c r="BD161" s="1006"/>
      <c r="BE161" s="1006"/>
      <c r="BF161" s="1006"/>
      <c r="BG161" s="1006"/>
      <c r="BH161" s="1006"/>
      <c r="BI161" s="1006"/>
      <c r="BJ161" s="1006"/>
      <c r="BK161" s="1006"/>
      <c r="BL161" s="1006"/>
      <c r="BM161" s="1006"/>
      <c r="BN161" s="1006"/>
      <c r="BO161" s="122"/>
      <c r="BP161" s="120"/>
      <c r="BQ161" s="120"/>
      <c r="BR161" s="126"/>
      <c r="BS161" s="120"/>
      <c r="BT161" s="120"/>
      <c r="BU161" s="120"/>
      <c r="BV161" s="126"/>
    </row>
    <row r="162" spans="2:81" ht="15.75" customHeight="1">
      <c r="B162" s="571"/>
      <c r="C162" s="572"/>
      <c r="D162" s="572"/>
      <c r="E162" s="572"/>
      <c r="F162" s="623"/>
      <c r="G162" s="571"/>
      <c r="H162" s="572"/>
      <c r="I162" s="572"/>
      <c r="J162" s="572"/>
      <c r="K162" s="623"/>
      <c r="L162" s="171"/>
      <c r="M162" s="159"/>
      <c r="N162" s="159"/>
      <c r="O162" s="159"/>
      <c r="P162" s="159"/>
      <c r="Q162" s="160"/>
      <c r="R162" s="995"/>
      <c r="S162" s="995"/>
      <c r="T162" s="995"/>
      <c r="U162" s="995"/>
      <c r="V162" s="995"/>
      <c r="W162" s="994" t="s">
        <v>62</v>
      </c>
      <c r="X162" s="994"/>
      <c r="Y162" s="994"/>
      <c r="Z162" s="994"/>
      <c r="AA162" s="994"/>
      <c r="AB162" s="994"/>
      <c r="AC162" s="994"/>
      <c r="AD162" s="994"/>
      <c r="AE162" s="994"/>
      <c r="AF162" s="994"/>
      <c r="AG162" s="994"/>
      <c r="AH162" s="994"/>
      <c r="AI162" s="994"/>
      <c r="AJ162" s="994"/>
      <c r="AK162" s="992"/>
      <c r="AL162" s="993"/>
      <c r="AM162" s="993"/>
      <c r="AN162" s="993"/>
      <c r="AO162" s="993"/>
      <c r="AP162" s="993"/>
      <c r="AQ162" s="993"/>
      <c r="AR162" s="993"/>
      <c r="AS162" s="993"/>
      <c r="AT162" s="993"/>
      <c r="AU162" s="993"/>
      <c r="AV162" s="993"/>
      <c r="AW162" s="993"/>
      <c r="AX162" s="993"/>
      <c r="AY162" s="993"/>
      <c r="AZ162" s="993"/>
      <c r="BA162" s="993"/>
      <c r="BB162" s="993"/>
      <c r="BC162" s="993"/>
      <c r="BD162" s="993"/>
      <c r="BE162" s="993"/>
      <c r="BF162" s="993"/>
      <c r="BG162" s="993"/>
      <c r="BH162" s="993"/>
      <c r="BI162" s="993"/>
      <c r="BJ162" s="993"/>
      <c r="BK162" s="993"/>
      <c r="BL162" s="993"/>
      <c r="BM162" s="993"/>
      <c r="BN162" s="993"/>
      <c r="BO162" s="122"/>
      <c r="BP162" s="120"/>
      <c r="BQ162" s="120"/>
      <c r="BR162" s="126"/>
      <c r="BS162" s="120"/>
      <c r="BT162" s="120"/>
      <c r="BU162" s="120"/>
      <c r="BV162" s="126"/>
    </row>
    <row r="163" spans="2:81" ht="15.75" customHeight="1">
      <c r="B163" s="571"/>
      <c r="C163" s="572"/>
      <c r="D163" s="572"/>
      <c r="E163" s="572"/>
      <c r="F163" s="623"/>
      <c r="G163" s="571"/>
      <c r="H163" s="572"/>
      <c r="I163" s="572"/>
      <c r="J163" s="572"/>
      <c r="K163" s="623"/>
      <c r="L163" s="172"/>
      <c r="M163" s="173"/>
      <c r="N163" s="173"/>
      <c r="O163" s="173"/>
      <c r="P163" s="173"/>
      <c r="Q163" s="174"/>
      <c r="R163" s="994" t="s">
        <v>305</v>
      </c>
      <c r="S163" s="994"/>
      <c r="T163" s="994"/>
      <c r="U163" s="994"/>
      <c r="V163" s="994"/>
      <c r="W163" s="994"/>
      <c r="X163" s="994"/>
      <c r="Y163" s="994"/>
      <c r="Z163" s="994"/>
      <c r="AA163" s="994"/>
      <c r="AB163" s="994"/>
      <c r="AC163" s="994"/>
      <c r="AD163" s="994"/>
      <c r="AE163" s="994"/>
      <c r="AF163" s="994"/>
      <c r="AG163" s="994"/>
      <c r="AH163" s="994"/>
      <c r="AI163" s="994"/>
      <c r="AJ163" s="994"/>
      <c r="AK163" s="992"/>
      <c r="AL163" s="993"/>
      <c r="AM163" s="993"/>
      <c r="AN163" s="993"/>
      <c r="AO163" s="993"/>
      <c r="AP163" s="993"/>
      <c r="AQ163" s="993"/>
      <c r="AR163" s="993"/>
      <c r="AS163" s="993"/>
      <c r="AT163" s="993"/>
      <c r="AU163" s="993"/>
      <c r="AV163" s="993"/>
      <c r="AW163" s="993"/>
      <c r="AX163" s="993"/>
      <c r="AY163" s="993"/>
      <c r="AZ163" s="993"/>
      <c r="BA163" s="993"/>
      <c r="BB163" s="993"/>
      <c r="BC163" s="993"/>
      <c r="BD163" s="993"/>
      <c r="BE163" s="993"/>
      <c r="BF163" s="993"/>
      <c r="BG163" s="993"/>
      <c r="BH163" s="993"/>
      <c r="BI163" s="993"/>
      <c r="BJ163" s="993"/>
      <c r="BK163" s="993"/>
      <c r="BL163" s="993"/>
      <c r="BM163" s="993"/>
      <c r="BN163" s="993"/>
      <c r="BO163" s="122"/>
      <c r="BP163" s="120"/>
      <c r="BQ163" s="120"/>
      <c r="BR163" s="126"/>
      <c r="BS163" s="120"/>
      <c r="BT163" s="120"/>
      <c r="BU163" s="120"/>
      <c r="BV163" s="126"/>
      <c r="BW163" s="120"/>
      <c r="BX163" s="120"/>
      <c r="BY163" s="120"/>
      <c r="BZ163" s="120"/>
      <c r="CA163" s="120"/>
      <c r="CB163" s="120"/>
      <c r="CC163" s="120"/>
    </row>
    <row r="164" spans="2:81" ht="15.75" customHeight="1">
      <c r="B164" s="571"/>
      <c r="C164" s="572"/>
      <c r="D164" s="572"/>
      <c r="E164" s="572"/>
      <c r="F164" s="623"/>
      <c r="G164" s="571"/>
      <c r="H164" s="572"/>
      <c r="I164" s="572"/>
      <c r="J164" s="572"/>
      <c r="K164" s="623"/>
      <c r="L164" s="999" t="s">
        <v>329</v>
      </c>
      <c r="M164" s="1000"/>
      <c r="N164" s="1000"/>
      <c r="O164" s="1000"/>
      <c r="P164" s="1000"/>
      <c r="Q164" s="1000"/>
      <c r="R164" s="1000"/>
      <c r="S164" s="1000"/>
      <c r="T164" s="1000"/>
      <c r="U164" s="1000"/>
      <c r="V164" s="996"/>
      <c r="W164" s="996"/>
      <c r="X164" s="996"/>
      <c r="Y164" s="996"/>
      <c r="Z164" s="996"/>
      <c r="AA164" s="996"/>
      <c r="AB164" s="996"/>
      <c r="AC164" s="996"/>
      <c r="AD164" s="996"/>
      <c r="AE164" s="996"/>
      <c r="AF164" s="996"/>
      <c r="AG164" s="996"/>
      <c r="AH164" s="996"/>
      <c r="AI164" s="996"/>
      <c r="AJ164" s="996"/>
      <c r="AK164" s="996"/>
      <c r="AL164" s="996"/>
      <c r="AM164" s="996"/>
      <c r="AN164" s="996"/>
      <c r="AO164" s="996"/>
      <c r="AP164" s="996"/>
      <c r="AQ164" s="996"/>
      <c r="AR164" s="996"/>
      <c r="AS164" s="996"/>
      <c r="AT164" s="996"/>
      <c r="AU164" s="996"/>
      <c r="AV164" s="996"/>
      <c r="AW164" s="996"/>
      <c r="AX164" s="996"/>
      <c r="AY164" s="996"/>
      <c r="AZ164" s="996"/>
      <c r="BA164" s="996"/>
      <c r="BB164" s="996"/>
      <c r="BC164" s="996"/>
      <c r="BD164" s="996"/>
      <c r="BE164" s="996"/>
      <c r="BF164" s="996"/>
      <c r="BG164" s="996"/>
      <c r="BH164" s="996"/>
      <c r="BI164" s="996"/>
      <c r="BJ164" s="996"/>
      <c r="BK164" s="996"/>
      <c r="BL164" s="996"/>
      <c r="BM164" s="996"/>
      <c r="BN164" s="996"/>
      <c r="BO164" s="502" t="s">
        <v>129</v>
      </c>
      <c r="BP164" s="503"/>
      <c r="BQ164" s="503"/>
      <c r="BR164" s="504"/>
      <c r="BS164" s="503" t="s">
        <v>129</v>
      </c>
      <c r="BT164" s="503"/>
      <c r="BU164" s="503"/>
      <c r="BV164" s="504"/>
      <c r="BW164" s="120"/>
      <c r="BX164" s="112"/>
      <c r="BY164" s="112"/>
      <c r="BZ164" s="112"/>
      <c r="CA164" s="112"/>
      <c r="CB164" s="112"/>
      <c r="CC164" s="112"/>
    </row>
    <row r="165" spans="2:81" ht="15.75" customHeight="1">
      <c r="B165" s="571"/>
      <c r="C165" s="572"/>
      <c r="D165" s="572"/>
      <c r="E165" s="572"/>
      <c r="F165" s="623"/>
      <c r="G165" s="571"/>
      <c r="H165" s="572"/>
      <c r="I165" s="572"/>
      <c r="J165" s="572"/>
      <c r="K165" s="623"/>
      <c r="L165" s="1007" t="s">
        <v>328</v>
      </c>
      <c r="M165" s="1008"/>
      <c r="N165" s="1008"/>
      <c r="O165" s="1008"/>
      <c r="P165" s="1008"/>
      <c r="Q165" s="1009"/>
      <c r="R165" s="994" t="s">
        <v>327</v>
      </c>
      <c r="S165" s="994"/>
      <c r="T165" s="994"/>
      <c r="U165" s="994"/>
      <c r="V165" s="994"/>
      <c r="W165" s="994"/>
      <c r="X165" s="994"/>
      <c r="Y165" s="994"/>
      <c r="Z165" s="994"/>
      <c r="AA165" s="994"/>
      <c r="AB165" s="994"/>
      <c r="AC165" s="994"/>
      <c r="AD165" s="994"/>
      <c r="AE165" s="994"/>
      <c r="AF165" s="994"/>
      <c r="AG165" s="994"/>
      <c r="AH165" s="994"/>
      <c r="AI165" s="994"/>
      <c r="AJ165" s="994"/>
      <c r="AK165" s="1024"/>
      <c r="AL165" s="1025"/>
      <c r="AM165" s="1025"/>
      <c r="AN165" s="1025"/>
      <c r="AO165" s="1025"/>
      <c r="AP165" s="1025"/>
      <c r="AQ165" s="1025"/>
      <c r="AR165" s="1025"/>
      <c r="AS165" s="1025"/>
      <c r="AT165" s="1025"/>
      <c r="AU165" s="1025"/>
      <c r="AV165" s="1025"/>
      <c r="AW165" s="1025"/>
      <c r="AX165" s="1025"/>
      <c r="AY165" s="1025"/>
      <c r="AZ165" s="1025"/>
      <c r="BA165" s="1025"/>
      <c r="BB165" s="1025"/>
      <c r="BC165" s="1025"/>
      <c r="BD165" s="1025"/>
      <c r="BE165" s="1025"/>
      <c r="BF165" s="1025"/>
      <c r="BG165" s="1025"/>
      <c r="BH165" s="1025"/>
      <c r="BI165" s="1025"/>
      <c r="BJ165" s="1025"/>
      <c r="BK165" s="1025"/>
      <c r="BL165" s="1025"/>
      <c r="BM165" s="1025"/>
      <c r="BN165" s="1025"/>
      <c r="BO165" s="505" t="s">
        <v>130</v>
      </c>
      <c r="BP165" s="506"/>
      <c r="BQ165" s="506"/>
      <c r="BR165" s="507"/>
      <c r="BS165" s="506" t="s">
        <v>130</v>
      </c>
      <c r="BT165" s="506"/>
      <c r="BU165" s="506"/>
      <c r="BV165" s="507"/>
      <c r="BW165" s="120"/>
      <c r="BX165" s="112"/>
      <c r="BY165" s="112"/>
      <c r="BZ165" s="120"/>
      <c r="CA165" s="120"/>
      <c r="CB165" s="112"/>
      <c r="CC165" s="112"/>
    </row>
    <row r="166" spans="2:81" ht="15.75" customHeight="1">
      <c r="B166" s="571"/>
      <c r="C166" s="572"/>
      <c r="D166" s="572"/>
      <c r="E166" s="572"/>
      <c r="F166" s="623"/>
      <c r="G166" s="571"/>
      <c r="H166" s="572"/>
      <c r="I166" s="572"/>
      <c r="J166" s="572"/>
      <c r="K166" s="623"/>
      <c r="L166" s="571"/>
      <c r="M166" s="572"/>
      <c r="N166" s="572"/>
      <c r="O166" s="572"/>
      <c r="P166" s="572"/>
      <c r="Q166" s="623"/>
      <c r="R166" s="995" t="s">
        <v>326</v>
      </c>
      <c r="S166" s="995"/>
      <c r="T166" s="995"/>
      <c r="U166" s="995"/>
      <c r="V166" s="995"/>
      <c r="W166" s="994" t="s">
        <v>325</v>
      </c>
      <c r="X166" s="994"/>
      <c r="Y166" s="994"/>
      <c r="Z166" s="994"/>
      <c r="AA166" s="994"/>
      <c r="AB166" s="994"/>
      <c r="AC166" s="994"/>
      <c r="AD166" s="994"/>
      <c r="AE166" s="994"/>
      <c r="AF166" s="994"/>
      <c r="AG166" s="994"/>
      <c r="AH166" s="994"/>
      <c r="AI166" s="994"/>
      <c r="AJ166" s="994"/>
      <c r="AK166" s="992"/>
      <c r="AL166" s="993"/>
      <c r="AM166" s="993"/>
      <c r="AN166" s="993"/>
      <c r="AO166" s="993"/>
      <c r="AP166" s="993"/>
      <c r="AQ166" s="993"/>
      <c r="AR166" s="993"/>
      <c r="AS166" s="993"/>
      <c r="AT166" s="993"/>
      <c r="AU166" s="993"/>
      <c r="AV166" s="993"/>
      <c r="AW166" s="993"/>
      <c r="AX166" s="993"/>
      <c r="AY166" s="993"/>
      <c r="AZ166" s="993"/>
      <c r="BA166" s="993"/>
      <c r="BB166" s="993"/>
      <c r="BC166" s="993"/>
      <c r="BD166" s="993"/>
      <c r="BE166" s="993"/>
      <c r="BF166" s="993"/>
      <c r="BG166" s="993"/>
      <c r="BH166" s="993"/>
      <c r="BI166" s="993"/>
      <c r="BJ166" s="993"/>
      <c r="BK166" s="993"/>
      <c r="BL166" s="993"/>
      <c r="BM166" s="993"/>
      <c r="BN166" s="993"/>
      <c r="BO166" s="122"/>
      <c r="BP166" s="120"/>
      <c r="BQ166" s="120"/>
      <c r="BR166" s="126"/>
      <c r="BS166" s="120"/>
      <c r="BT166" s="120"/>
      <c r="BU166" s="120"/>
      <c r="BV166" s="126"/>
      <c r="BW166" s="120"/>
      <c r="BX166" s="120"/>
      <c r="BY166" s="120"/>
      <c r="BZ166" s="120"/>
      <c r="CA166" s="120"/>
      <c r="CB166" s="120"/>
      <c r="CC166" s="120"/>
    </row>
    <row r="167" spans="2:81" ht="15.75" customHeight="1">
      <c r="B167" s="571"/>
      <c r="C167" s="572"/>
      <c r="D167" s="572"/>
      <c r="E167" s="572"/>
      <c r="F167" s="623"/>
      <c r="G167" s="571"/>
      <c r="H167" s="572"/>
      <c r="I167" s="572"/>
      <c r="J167" s="572"/>
      <c r="K167" s="623"/>
      <c r="L167" s="571"/>
      <c r="M167" s="572"/>
      <c r="N167" s="572"/>
      <c r="O167" s="572"/>
      <c r="P167" s="572"/>
      <c r="Q167" s="623"/>
      <c r="R167" s="995"/>
      <c r="S167" s="995"/>
      <c r="T167" s="995"/>
      <c r="U167" s="995"/>
      <c r="V167" s="995"/>
      <c r="W167" s="994" t="s">
        <v>324</v>
      </c>
      <c r="X167" s="994"/>
      <c r="Y167" s="994"/>
      <c r="Z167" s="994"/>
      <c r="AA167" s="994"/>
      <c r="AB167" s="994"/>
      <c r="AC167" s="994"/>
      <c r="AD167" s="994"/>
      <c r="AE167" s="994"/>
      <c r="AF167" s="994"/>
      <c r="AG167" s="994"/>
      <c r="AH167" s="994"/>
      <c r="AI167" s="994"/>
      <c r="AJ167" s="994"/>
      <c r="AK167" s="992"/>
      <c r="AL167" s="993"/>
      <c r="AM167" s="993"/>
      <c r="AN167" s="993"/>
      <c r="AO167" s="993"/>
      <c r="AP167" s="993"/>
      <c r="AQ167" s="993"/>
      <c r="AR167" s="993"/>
      <c r="AS167" s="993"/>
      <c r="AT167" s="993"/>
      <c r="AU167" s="993"/>
      <c r="AV167" s="993"/>
      <c r="AW167" s="993"/>
      <c r="AX167" s="993"/>
      <c r="AY167" s="993"/>
      <c r="AZ167" s="993"/>
      <c r="BA167" s="993"/>
      <c r="BB167" s="993"/>
      <c r="BC167" s="993"/>
      <c r="BD167" s="993"/>
      <c r="BE167" s="993"/>
      <c r="BF167" s="993"/>
      <c r="BG167" s="993"/>
      <c r="BH167" s="993"/>
      <c r="BI167" s="993"/>
      <c r="BJ167" s="993"/>
      <c r="BK167" s="993"/>
      <c r="BL167" s="993"/>
      <c r="BM167" s="993"/>
      <c r="BN167" s="993"/>
      <c r="BO167" s="122"/>
      <c r="BP167" s="120"/>
      <c r="BQ167" s="120"/>
      <c r="BR167" s="126"/>
      <c r="BS167" s="120"/>
      <c r="BT167" s="120"/>
      <c r="BU167" s="120"/>
      <c r="BV167" s="126"/>
      <c r="BW167" s="120"/>
      <c r="BX167" s="120"/>
      <c r="BY167" s="120"/>
      <c r="BZ167" s="120"/>
      <c r="CA167" s="120"/>
      <c r="CB167" s="120"/>
      <c r="CC167" s="120"/>
    </row>
    <row r="168" spans="2:81" ht="15.75" customHeight="1">
      <c r="B168" s="571"/>
      <c r="C168" s="572"/>
      <c r="D168" s="572"/>
      <c r="E168" s="572"/>
      <c r="F168" s="623"/>
      <c r="G168" s="571"/>
      <c r="H168" s="572"/>
      <c r="I168" s="572"/>
      <c r="J168" s="572"/>
      <c r="K168" s="623"/>
      <c r="L168" s="1010"/>
      <c r="M168" s="1011"/>
      <c r="N168" s="1011"/>
      <c r="O168" s="1011"/>
      <c r="P168" s="1011"/>
      <c r="Q168" s="1012"/>
      <c r="R168" s="995" t="s">
        <v>323</v>
      </c>
      <c r="S168" s="995"/>
      <c r="T168" s="995"/>
      <c r="U168" s="995"/>
      <c r="V168" s="995"/>
      <c r="W168" s="994" t="s">
        <v>322</v>
      </c>
      <c r="X168" s="994"/>
      <c r="Y168" s="994"/>
      <c r="Z168" s="994"/>
      <c r="AA168" s="994"/>
      <c r="AB168" s="994"/>
      <c r="AC168" s="994"/>
      <c r="AD168" s="994"/>
      <c r="AE168" s="994"/>
      <c r="AF168" s="994"/>
      <c r="AG168" s="994"/>
      <c r="AH168" s="994"/>
      <c r="AI168" s="994"/>
      <c r="AJ168" s="994"/>
      <c r="AK168" s="1001" t="s">
        <v>317</v>
      </c>
      <c r="AL168" s="1002"/>
      <c r="AM168" s="1002"/>
      <c r="AN168" s="1002"/>
      <c r="AO168" s="1002"/>
      <c r="AP168" s="1002"/>
      <c r="AQ168" s="1002"/>
      <c r="AR168" s="1002"/>
      <c r="AS168" s="1002"/>
      <c r="AT168" s="1002"/>
      <c r="AU168" s="1002"/>
      <c r="AV168" s="1002"/>
      <c r="AW168" s="1002"/>
      <c r="AX168" s="1002"/>
      <c r="AY168" s="1002"/>
      <c r="AZ168" s="1002"/>
      <c r="BA168" s="1002"/>
      <c r="BB168" s="1002"/>
      <c r="BC168" s="1002"/>
      <c r="BD168" s="1002"/>
      <c r="BE168" s="1002"/>
      <c r="BF168" s="1002"/>
      <c r="BG168" s="1002"/>
      <c r="BH168" s="1002"/>
      <c r="BI168" s="1002"/>
      <c r="BJ168" s="1002"/>
      <c r="BK168" s="1002"/>
      <c r="BL168" s="1002"/>
      <c r="BM168" s="1002"/>
      <c r="BN168" s="1002"/>
      <c r="BO168" s="122"/>
      <c r="BP168" s="120"/>
      <c r="BQ168" s="120"/>
      <c r="BR168" s="126"/>
      <c r="BS168" s="120"/>
      <c r="BT168" s="112"/>
      <c r="BU168" s="112"/>
      <c r="BV168" s="199"/>
      <c r="BW168" s="112"/>
      <c r="BX168" s="112"/>
      <c r="BY168" s="120"/>
      <c r="BZ168" s="120"/>
      <c r="CA168" s="120"/>
      <c r="CB168" s="120"/>
      <c r="CC168" s="120"/>
    </row>
    <row r="169" spans="2:81" ht="15.75" customHeight="1">
      <c r="B169" s="571"/>
      <c r="C169" s="572"/>
      <c r="D169" s="572"/>
      <c r="E169" s="572"/>
      <c r="F169" s="623"/>
      <c r="G169" s="571"/>
      <c r="H169" s="572"/>
      <c r="I169" s="572"/>
      <c r="J169" s="572"/>
      <c r="K169" s="623"/>
      <c r="L169" s="1010"/>
      <c r="M169" s="1011"/>
      <c r="N169" s="1011"/>
      <c r="O169" s="1011"/>
      <c r="P169" s="1011"/>
      <c r="Q169" s="1012"/>
      <c r="R169" s="995"/>
      <c r="S169" s="995"/>
      <c r="T169" s="995"/>
      <c r="U169" s="995"/>
      <c r="V169" s="995"/>
      <c r="W169" s="994" t="s">
        <v>321</v>
      </c>
      <c r="X169" s="994"/>
      <c r="Y169" s="994"/>
      <c r="Z169" s="994"/>
      <c r="AA169" s="994"/>
      <c r="AB169" s="994"/>
      <c r="AC169" s="994"/>
      <c r="AD169" s="994"/>
      <c r="AE169" s="994"/>
      <c r="AF169" s="994"/>
      <c r="AG169" s="994"/>
      <c r="AH169" s="994"/>
      <c r="AI169" s="994"/>
      <c r="AJ169" s="994"/>
      <c r="AK169" s="1003" t="s">
        <v>319</v>
      </c>
      <c r="AL169" s="1004"/>
      <c r="AM169" s="1004"/>
      <c r="AN169" s="1004"/>
      <c r="AO169" s="1004"/>
      <c r="AP169" s="1004"/>
      <c r="AQ169" s="1004"/>
      <c r="AR169" s="1004"/>
      <c r="AS169" s="1004"/>
      <c r="AT169" s="1004"/>
      <c r="AU169" s="1004"/>
      <c r="AV169" s="1004"/>
      <c r="AW169" s="1004"/>
      <c r="AX169" s="990" t="s">
        <v>320</v>
      </c>
      <c r="AY169" s="990"/>
      <c r="AZ169" s="990"/>
      <c r="BA169" s="990"/>
      <c r="BB169" s="1004" t="s">
        <v>319</v>
      </c>
      <c r="BC169" s="1004"/>
      <c r="BD169" s="1004"/>
      <c r="BE169" s="1004"/>
      <c r="BF169" s="1004"/>
      <c r="BG169" s="1004"/>
      <c r="BH169" s="1004"/>
      <c r="BI169" s="1004"/>
      <c r="BJ169" s="1004"/>
      <c r="BK169" s="1004"/>
      <c r="BL169" s="1004"/>
      <c r="BM169" s="1004"/>
      <c r="BN169" s="1004"/>
      <c r="BO169" s="122"/>
      <c r="BP169" s="120"/>
      <c r="BQ169" s="120"/>
      <c r="BR169" s="126"/>
      <c r="BS169" s="120"/>
      <c r="BT169" s="112"/>
      <c r="BU169" s="112"/>
      <c r="BV169" s="199"/>
      <c r="BW169" s="112"/>
      <c r="BX169" s="112"/>
      <c r="BY169" s="120"/>
      <c r="BZ169" s="120"/>
      <c r="CA169" s="112"/>
      <c r="CB169" s="112"/>
      <c r="CC169" s="120"/>
    </row>
    <row r="170" spans="2:81" ht="15.75" customHeight="1">
      <c r="B170" s="571"/>
      <c r="C170" s="572"/>
      <c r="D170" s="572"/>
      <c r="E170" s="572"/>
      <c r="F170" s="623"/>
      <c r="G170" s="571"/>
      <c r="H170" s="572"/>
      <c r="I170" s="572"/>
      <c r="J170" s="572"/>
      <c r="K170" s="623"/>
      <c r="L170" s="1010"/>
      <c r="M170" s="1011"/>
      <c r="N170" s="1011"/>
      <c r="O170" s="1011"/>
      <c r="P170" s="1011"/>
      <c r="Q170" s="1012"/>
      <c r="R170" s="995"/>
      <c r="S170" s="995"/>
      <c r="T170" s="995"/>
      <c r="U170" s="995"/>
      <c r="V170" s="995"/>
      <c r="W170" s="995" t="s">
        <v>318</v>
      </c>
      <c r="X170" s="995"/>
      <c r="Y170" s="995"/>
      <c r="Z170" s="995"/>
      <c r="AA170" s="995"/>
      <c r="AB170" s="995"/>
      <c r="AC170" s="995"/>
      <c r="AD170" s="995"/>
      <c r="AE170" s="995"/>
      <c r="AF170" s="995"/>
      <c r="AG170" s="995"/>
      <c r="AH170" s="995"/>
      <c r="AI170" s="995"/>
      <c r="AJ170" s="995"/>
      <c r="AK170" s="1017" t="s">
        <v>317</v>
      </c>
      <c r="AL170" s="1018"/>
      <c r="AM170" s="1018"/>
      <c r="AN170" s="1018"/>
      <c r="AO170" s="1018"/>
      <c r="AP170" s="1018"/>
      <c r="AQ170" s="1018"/>
      <c r="AR170" s="1018"/>
      <c r="AS170" s="1018"/>
      <c r="AT170" s="1018"/>
      <c r="AU170" s="1018"/>
      <c r="AV170" s="1018"/>
      <c r="AW170" s="1018"/>
      <c r="AX170" s="1018"/>
      <c r="AY170" s="1018"/>
      <c r="AZ170" s="1018"/>
      <c r="BA170" s="1018"/>
      <c r="BB170" s="1018"/>
      <c r="BC170" s="1018"/>
      <c r="BD170" s="1018"/>
      <c r="BE170" s="1018"/>
      <c r="BF170" s="1018"/>
      <c r="BG170" s="1018"/>
      <c r="BH170" s="1018"/>
      <c r="BI170" s="1018"/>
      <c r="BJ170" s="1018"/>
      <c r="BK170" s="1018"/>
      <c r="BL170" s="1018"/>
      <c r="BM170" s="1018"/>
      <c r="BN170" s="1018"/>
      <c r="BO170" s="122"/>
      <c r="BP170" s="120"/>
      <c r="BQ170" s="120"/>
      <c r="BR170" s="126"/>
      <c r="BS170" s="120"/>
      <c r="BT170" s="120"/>
      <c r="BU170" s="120"/>
      <c r="BV170" s="126"/>
      <c r="BW170" s="120"/>
      <c r="BX170" s="120"/>
      <c r="BY170" s="120"/>
      <c r="BZ170" s="120"/>
      <c r="CA170" s="120"/>
      <c r="CB170" s="120"/>
      <c r="CC170" s="120"/>
    </row>
    <row r="171" spans="2:81" ht="15.75" customHeight="1">
      <c r="B171" s="571"/>
      <c r="C171" s="572"/>
      <c r="D171" s="572"/>
      <c r="E171" s="572"/>
      <c r="F171" s="623"/>
      <c r="G171" s="571"/>
      <c r="H171" s="572"/>
      <c r="I171" s="572"/>
      <c r="J171" s="572"/>
      <c r="K171" s="623"/>
      <c r="L171" s="171"/>
      <c r="M171" s="159"/>
      <c r="N171" s="159"/>
      <c r="O171" s="159"/>
      <c r="P171" s="159"/>
      <c r="Q171" s="160"/>
      <c r="R171" s="995"/>
      <c r="S171" s="995"/>
      <c r="T171" s="995"/>
      <c r="U171" s="995"/>
      <c r="V171" s="995"/>
      <c r="W171" s="995"/>
      <c r="X171" s="995"/>
      <c r="Y171" s="995"/>
      <c r="Z171" s="995"/>
      <c r="AA171" s="995"/>
      <c r="AB171" s="995"/>
      <c r="AC171" s="995"/>
      <c r="AD171" s="995"/>
      <c r="AE171" s="995"/>
      <c r="AF171" s="995"/>
      <c r="AG171" s="995"/>
      <c r="AH171" s="995"/>
      <c r="AI171" s="995"/>
      <c r="AJ171" s="995"/>
      <c r="AK171" s="1019"/>
      <c r="AL171" s="1020"/>
      <c r="AM171" s="1020"/>
      <c r="AN171" s="1020"/>
      <c r="AO171" s="1020"/>
      <c r="AP171" s="1020"/>
      <c r="AQ171" s="1020"/>
      <c r="AR171" s="1020"/>
      <c r="AS171" s="1020"/>
      <c r="AT171" s="1020"/>
      <c r="AU171" s="1020"/>
      <c r="AV171" s="1020"/>
      <c r="AW171" s="1020"/>
      <c r="AX171" s="1020"/>
      <c r="AY171" s="1020"/>
      <c r="AZ171" s="1020"/>
      <c r="BA171" s="1020"/>
      <c r="BB171" s="1020"/>
      <c r="BC171" s="1020"/>
      <c r="BD171" s="1020"/>
      <c r="BE171" s="1020"/>
      <c r="BF171" s="1020"/>
      <c r="BG171" s="1020"/>
      <c r="BH171" s="1020"/>
      <c r="BI171" s="1020"/>
      <c r="BJ171" s="1020"/>
      <c r="BK171" s="1020"/>
      <c r="BL171" s="1020"/>
      <c r="BM171" s="1020"/>
      <c r="BN171" s="1020"/>
      <c r="BO171" s="122"/>
      <c r="BP171" s="120"/>
      <c r="BQ171" s="120"/>
      <c r="BR171" s="126"/>
      <c r="BS171" s="120"/>
      <c r="BT171" s="120"/>
      <c r="BU171" s="120"/>
      <c r="BV171" s="126"/>
      <c r="BW171" s="120"/>
      <c r="BX171" s="120"/>
      <c r="BY171" s="120"/>
      <c r="BZ171" s="120"/>
      <c r="CA171" s="120"/>
      <c r="CB171" s="120"/>
      <c r="CC171" s="120"/>
    </row>
    <row r="172" spans="2:81" ht="15.75" customHeight="1">
      <c r="B172" s="571"/>
      <c r="C172" s="572"/>
      <c r="D172" s="572"/>
      <c r="E172" s="572"/>
      <c r="F172" s="623"/>
      <c r="G172" s="571"/>
      <c r="H172" s="572"/>
      <c r="I172" s="572"/>
      <c r="J172" s="572"/>
      <c r="K172" s="623"/>
      <c r="L172" s="171"/>
      <c r="M172" s="159"/>
      <c r="N172" s="159"/>
      <c r="O172" s="159"/>
      <c r="P172" s="159"/>
      <c r="Q172" s="160"/>
      <c r="R172" s="995"/>
      <c r="S172" s="995"/>
      <c r="T172" s="995"/>
      <c r="U172" s="995"/>
      <c r="V172" s="995"/>
      <c r="W172" s="995"/>
      <c r="X172" s="995"/>
      <c r="Y172" s="995"/>
      <c r="Z172" s="995"/>
      <c r="AA172" s="995"/>
      <c r="AB172" s="995"/>
      <c r="AC172" s="995"/>
      <c r="AD172" s="995"/>
      <c r="AE172" s="995"/>
      <c r="AF172" s="995"/>
      <c r="AG172" s="995"/>
      <c r="AH172" s="995"/>
      <c r="AI172" s="995"/>
      <c r="AJ172" s="995"/>
      <c r="AK172" s="1021"/>
      <c r="AL172" s="1022"/>
      <c r="AM172" s="1022"/>
      <c r="AN172" s="1022"/>
      <c r="AO172" s="1022"/>
      <c r="AP172" s="1022"/>
      <c r="AQ172" s="1022"/>
      <c r="AR172" s="1022"/>
      <c r="AS172" s="1022"/>
      <c r="AT172" s="1022"/>
      <c r="AU172" s="1022"/>
      <c r="AV172" s="1022"/>
      <c r="AW172" s="1022"/>
      <c r="AX172" s="1022"/>
      <c r="AY172" s="1022"/>
      <c r="AZ172" s="1022"/>
      <c r="BA172" s="1022"/>
      <c r="BB172" s="1022"/>
      <c r="BC172" s="1022"/>
      <c r="BD172" s="1022"/>
      <c r="BE172" s="1022"/>
      <c r="BF172" s="1022"/>
      <c r="BG172" s="1022"/>
      <c r="BH172" s="1022"/>
      <c r="BI172" s="1022"/>
      <c r="BJ172" s="1022"/>
      <c r="BK172" s="1022"/>
      <c r="BL172" s="1022"/>
      <c r="BM172" s="1022"/>
      <c r="BN172" s="1022"/>
      <c r="BO172" s="122"/>
      <c r="BP172" s="120"/>
      <c r="BQ172" s="120"/>
      <c r="BR172" s="126"/>
      <c r="BS172" s="120"/>
      <c r="BT172" s="120"/>
      <c r="BU172" s="120"/>
      <c r="BV172" s="126"/>
      <c r="BW172" s="120"/>
      <c r="BX172" s="120"/>
      <c r="BY172" s="120"/>
      <c r="BZ172" s="120"/>
      <c r="CA172" s="120"/>
      <c r="CB172" s="120"/>
      <c r="CC172" s="120"/>
    </row>
    <row r="173" spans="2:81" ht="15.75" customHeight="1">
      <c r="B173" s="571"/>
      <c r="C173" s="572"/>
      <c r="D173" s="572"/>
      <c r="E173" s="572"/>
      <c r="F173" s="623"/>
      <c r="G173" s="571"/>
      <c r="H173" s="572"/>
      <c r="I173" s="572"/>
      <c r="J173" s="572"/>
      <c r="K173" s="623"/>
      <c r="L173" s="171"/>
      <c r="M173" s="159"/>
      <c r="N173" s="159"/>
      <c r="O173" s="159"/>
      <c r="P173" s="159"/>
      <c r="Q173" s="160"/>
      <c r="R173" s="995" t="s">
        <v>316</v>
      </c>
      <c r="S173" s="995"/>
      <c r="T173" s="995"/>
      <c r="U173" s="995"/>
      <c r="V173" s="995"/>
      <c r="W173" s="994" t="s">
        <v>315</v>
      </c>
      <c r="X173" s="994"/>
      <c r="Y173" s="994"/>
      <c r="Z173" s="994"/>
      <c r="AA173" s="994"/>
      <c r="AB173" s="994"/>
      <c r="AC173" s="994"/>
      <c r="AD173" s="994"/>
      <c r="AE173" s="994"/>
      <c r="AF173" s="994"/>
      <c r="AG173" s="994"/>
      <c r="AH173" s="994"/>
      <c r="AI173" s="994"/>
      <c r="AJ173" s="994"/>
      <c r="AK173" s="992"/>
      <c r="AL173" s="993"/>
      <c r="AM173" s="993"/>
      <c r="AN173" s="993"/>
      <c r="AO173" s="993"/>
      <c r="AP173" s="993"/>
      <c r="AQ173" s="993"/>
      <c r="AR173" s="993"/>
      <c r="AS173" s="993"/>
      <c r="AT173" s="993"/>
      <c r="AU173" s="993"/>
      <c r="AV173" s="993"/>
      <c r="AW173" s="993"/>
      <c r="AX173" s="993"/>
      <c r="AY173" s="993"/>
      <c r="AZ173" s="993"/>
      <c r="BA173" s="993"/>
      <c r="BB173" s="993"/>
      <c r="BC173" s="993"/>
      <c r="BD173" s="993"/>
      <c r="BE173" s="993"/>
      <c r="BF173" s="993"/>
      <c r="BG173" s="993"/>
      <c r="BH173" s="993"/>
      <c r="BI173" s="993"/>
      <c r="BJ173" s="993"/>
      <c r="BK173" s="993"/>
      <c r="BL173" s="993"/>
      <c r="BM173" s="993"/>
      <c r="BN173" s="993"/>
      <c r="BO173" s="122"/>
      <c r="BP173" s="120"/>
      <c r="BQ173" s="120"/>
      <c r="BR173" s="126"/>
      <c r="BS173" s="120"/>
      <c r="BT173" s="120"/>
      <c r="BU173" s="120"/>
      <c r="BV173" s="126"/>
      <c r="BW173" s="120"/>
      <c r="BX173" s="120"/>
      <c r="BY173" s="120"/>
      <c r="BZ173" s="120"/>
      <c r="CA173" s="120"/>
      <c r="CB173" s="120"/>
      <c r="CC173" s="120"/>
    </row>
    <row r="174" spans="2:81" ht="15.75" customHeight="1">
      <c r="B174" s="571"/>
      <c r="C174" s="572"/>
      <c r="D174" s="572"/>
      <c r="E174" s="572"/>
      <c r="F174" s="623"/>
      <c r="G174" s="571"/>
      <c r="H174" s="572"/>
      <c r="I174" s="572"/>
      <c r="J174" s="572"/>
      <c r="K174" s="623"/>
      <c r="L174" s="171"/>
      <c r="M174" s="159"/>
      <c r="N174" s="159"/>
      <c r="O174" s="159"/>
      <c r="P174" s="159"/>
      <c r="Q174" s="160"/>
      <c r="R174" s="995"/>
      <c r="S174" s="995"/>
      <c r="T174" s="995"/>
      <c r="U174" s="995"/>
      <c r="V174" s="995"/>
      <c r="W174" s="994" t="s">
        <v>314</v>
      </c>
      <c r="X174" s="994"/>
      <c r="Y174" s="994"/>
      <c r="Z174" s="994"/>
      <c r="AA174" s="994"/>
      <c r="AB174" s="994"/>
      <c r="AC174" s="994"/>
      <c r="AD174" s="994"/>
      <c r="AE174" s="994"/>
      <c r="AF174" s="994"/>
      <c r="AG174" s="994"/>
      <c r="AH174" s="994"/>
      <c r="AI174" s="994"/>
      <c r="AJ174" s="994"/>
      <c r="AK174" s="260"/>
      <c r="AL174" s="261"/>
      <c r="AM174" s="261"/>
      <c r="AN174" s="261"/>
      <c r="AO174" s="261"/>
      <c r="AP174" s="261"/>
      <c r="AQ174" s="261"/>
      <c r="AR174" s="261"/>
      <c r="AS174" s="261"/>
      <c r="AT174" s="261"/>
      <c r="AU174" s="261"/>
      <c r="AV174" s="261"/>
      <c r="AW174" s="1026"/>
      <c r="AX174" s="1026"/>
      <c r="AY174" s="1026"/>
      <c r="AZ174" s="1026"/>
      <c r="BA174" s="1026"/>
      <c r="BB174" s="990" t="s">
        <v>313</v>
      </c>
      <c r="BC174" s="990"/>
      <c r="BF174" s="261"/>
      <c r="BG174" s="261"/>
      <c r="BH174" s="261"/>
      <c r="BI174" s="261"/>
      <c r="BJ174" s="261"/>
      <c r="BK174" s="261"/>
      <c r="BL174" s="261"/>
      <c r="BM174" s="261"/>
      <c r="BN174" s="261"/>
      <c r="BO174" s="122"/>
      <c r="BP174" s="120"/>
      <c r="BQ174" s="120"/>
      <c r="BR174" s="126"/>
      <c r="BS174" s="120"/>
      <c r="BT174" s="120"/>
      <c r="BU174" s="120"/>
      <c r="BV174" s="126"/>
      <c r="BW174" s="120"/>
      <c r="BX174" s="120"/>
      <c r="BY174" s="112"/>
      <c r="BZ174" s="112"/>
      <c r="CA174" s="120"/>
      <c r="CB174" s="120"/>
      <c r="CC174" s="120"/>
    </row>
    <row r="175" spans="2:81" ht="15.75" customHeight="1">
      <c r="B175" s="571"/>
      <c r="C175" s="572"/>
      <c r="D175" s="572"/>
      <c r="E175" s="572"/>
      <c r="F175" s="623"/>
      <c r="G175" s="571"/>
      <c r="H175" s="572"/>
      <c r="I175" s="572"/>
      <c r="J175" s="572"/>
      <c r="K175" s="623"/>
      <c r="L175" s="171"/>
      <c r="M175" s="159"/>
      <c r="N175" s="159"/>
      <c r="O175" s="159"/>
      <c r="P175" s="159"/>
      <c r="Q175" s="160"/>
      <c r="R175" s="995"/>
      <c r="S175" s="995"/>
      <c r="T175" s="995"/>
      <c r="U175" s="995"/>
      <c r="V175" s="995"/>
      <c r="W175" s="995" t="s">
        <v>312</v>
      </c>
      <c r="X175" s="995"/>
      <c r="Y175" s="995"/>
      <c r="Z175" s="995"/>
      <c r="AA175" s="995"/>
      <c r="AB175" s="995"/>
      <c r="AC175" s="995"/>
      <c r="AD175" s="995"/>
      <c r="AE175" s="995"/>
      <c r="AF175" s="995"/>
      <c r="AG175" s="995"/>
      <c r="AH175" s="995"/>
      <c r="AI175" s="995"/>
      <c r="AJ175" s="995"/>
      <c r="AK175" s="1013" t="s">
        <v>311</v>
      </c>
      <c r="AL175" s="1014"/>
      <c r="AM175" s="1014"/>
      <c r="AN175" s="1014"/>
      <c r="AO175" s="1014"/>
      <c r="AP175" s="1014"/>
      <c r="AQ175" s="1014"/>
      <c r="AR175" s="1014"/>
      <c r="AS175" s="1014"/>
      <c r="AT175" s="1014"/>
      <c r="AU175" s="1014"/>
      <c r="AV175" s="1014"/>
      <c r="AW175" s="1014"/>
      <c r="AX175" s="1014"/>
      <c r="AY175" s="1014"/>
      <c r="AZ175" s="1014"/>
      <c r="BA175" s="1014"/>
      <c r="BB175" s="1014"/>
      <c r="BC175" s="1014"/>
      <c r="BD175" s="1014"/>
      <c r="BE175" s="1014"/>
      <c r="BF175" s="1014"/>
      <c r="BG175" s="1014"/>
      <c r="BH175" s="1014"/>
      <c r="BI175" s="1014"/>
      <c r="BJ175" s="1014"/>
      <c r="BK175" s="1014"/>
      <c r="BL175" s="1014"/>
      <c r="BM175" s="1014"/>
      <c r="BN175" s="1014"/>
      <c r="BO175" s="122"/>
      <c r="BP175" s="120"/>
      <c r="BQ175" s="120"/>
      <c r="BR175" s="126"/>
      <c r="BS175" s="120"/>
      <c r="BT175" s="120"/>
      <c r="BU175" s="120"/>
      <c r="BV175" s="126"/>
      <c r="BW175" s="120"/>
      <c r="BX175" s="120"/>
      <c r="BY175" s="112"/>
      <c r="BZ175" s="112"/>
      <c r="CA175" s="120"/>
      <c r="CB175" s="120"/>
      <c r="CC175" s="120"/>
    </row>
    <row r="176" spans="2:81" ht="15.75" customHeight="1">
      <c r="B176" s="571"/>
      <c r="C176" s="572"/>
      <c r="D176" s="572"/>
      <c r="E176" s="572"/>
      <c r="F176" s="623"/>
      <c r="G176" s="571"/>
      <c r="H176" s="572"/>
      <c r="I176" s="572"/>
      <c r="J176" s="572"/>
      <c r="K176" s="623"/>
      <c r="L176" s="171"/>
      <c r="M176" s="159"/>
      <c r="N176" s="159"/>
      <c r="O176" s="159"/>
      <c r="P176" s="159"/>
      <c r="Q176" s="160"/>
      <c r="R176" s="995"/>
      <c r="S176" s="995"/>
      <c r="T176" s="995"/>
      <c r="U176" s="995"/>
      <c r="V176" s="995"/>
      <c r="W176" s="995"/>
      <c r="X176" s="995"/>
      <c r="Y176" s="995"/>
      <c r="Z176" s="995"/>
      <c r="AA176" s="995"/>
      <c r="AB176" s="995"/>
      <c r="AC176" s="995"/>
      <c r="AD176" s="995"/>
      <c r="AE176" s="995"/>
      <c r="AF176" s="995"/>
      <c r="AG176" s="995"/>
      <c r="AH176" s="995"/>
      <c r="AI176" s="995"/>
      <c r="AJ176" s="995"/>
      <c r="AK176" s="1015"/>
      <c r="AL176" s="1016"/>
      <c r="AM176" s="1016"/>
      <c r="AN176" s="1016"/>
      <c r="AO176" s="1016"/>
      <c r="AP176" s="1016"/>
      <c r="AQ176" s="1016"/>
      <c r="AR176" s="1016"/>
      <c r="AS176" s="1016"/>
      <c r="AT176" s="1016"/>
      <c r="AU176" s="1016"/>
      <c r="AV176" s="1016"/>
      <c r="AW176" s="1016"/>
      <c r="AX176" s="1016"/>
      <c r="AY176" s="1016"/>
      <c r="AZ176" s="1016"/>
      <c r="BA176" s="1016"/>
      <c r="BB176" s="1016"/>
      <c r="BC176" s="1016"/>
      <c r="BD176" s="1016"/>
      <c r="BE176" s="1016"/>
      <c r="BF176" s="1016"/>
      <c r="BG176" s="1016"/>
      <c r="BH176" s="1016"/>
      <c r="BI176" s="1016"/>
      <c r="BJ176" s="1016"/>
      <c r="BK176" s="1016"/>
      <c r="BL176" s="1016"/>
      <c r="BM176" s="1016"/>
      <c r="BN176" s="1016"/>
      <c r="BO176" s="122"/>
      <c r="BP176" s="120"/>
      <c r="BQ176" s="120"/>
      <c r="BR176" s="126"/>
      <c r="BS176" s="120"/>
      <c r="BT176" s="120"/>
      <c r="BU176" s="120"/>
      <c r="BV176" s="126"/>
      <c r="BW176" s="120"/>
      <c r="BX176" s="120"/>
      <c r="BY176" s="112"/>
      <c r="BZ176" s="112"/>
      <c r="CA176" s="120"/>
      <c r="CB176" s="120"/>
      <c r="CC176" s="120"/>
    </row>
    <row r="177" spans="2:81" ht="15.75" customHeight="1">
      <c r="B177" s="571"/>
      <c r="C177" s="572"/>
      <c r="D177" s="572"/>
      <c r="E177" s="572"/>
      <c r="F177" s="623"/>
      <c r="G177" s="571"/>
      <c r="H177" s="572"/>
      <c r="I177" s="572"/>
      <c r="J177" s="572"/>
      <c r="K177" s="623"/>
      <c r="L177" s="171"/>
      <c r="M177" s="159"/>
      <c r="N177" s="159"/>
      <c r="O177" s="159"/>
      <c r="P177" s="159"/>
      <c r="Q177" s="160"/>
      <c r="R177" s="995"/>
      <c r="S177" s="995"/>
      <c r="T177" s="995"/>
      <c r="U177" s="995"/>
      <c r="V177" s="995"/>
      <c r="W177" s="994" t="s">
        <v>310</v>
      </c>
      <c r="X177" s="994"/>
      <c r="Y177" s="994"/>
      <c r="Z177" s="994"/>
      <c r="AA177" s="994"/>
      <c r="AB177" s="994"/>
      <c r="AC177" s="994"/>
      <c r="AD177" s="994"/>
      <c r="AE177" s="994"/>
      <c r="AF177" s="994"/>
      <c r="AG177" s="994"/>
      <c r="AH177" s="994"/>
      <c r="AI177" s="994"/>
      <c r="AJ177" s="994"/>
      <c r="AK177" s="236"/>
      <c r="AL177" s="237"/>
      <c r="AM177" s="237"/>
      <c r="AN177" s="237"/>
      <c r="AO177" s="237"/>
      <c r="AP177" s="237"/>
      <c r="AQ177" s="237"/>
      <c r="AR177" s="237"/>
      <c r="AS177" s="237"/>
      <c r="AT177" s="1023"/>
      <c r="AU177" s="1023"/>
      <c r="AV177" s="1023"/>
      <c r="AW177" s="1023"/>
      <c r="AX177" s="1023"/>
      <c r="AY177" s="1023"/>
      <c r="AZ177" s="1023"/>
      <c r="BA177" s="1023"/>
      <c r="BB177" s="1023"/>
      <c r="BC177" s="1023"/>
      <c r="BD177" s="1023"/>
      <c r="BE177" s="1023"/>
      <c r="BF177" s="237"/>
      <c r="BG177" s="237"/>
      <c r="BH177" s="237"/>
      <c r="BI177" s="237"/>
      <c r="BJ177" s="237"/>
      <c r="BK177" s="237"/>
      <c r="BL177" s="237"/>
      <c r="BM177" s="237"/>
      <c r="BN177" s="237"/>
      <c r="BO177" s="122"/>
      <c r="BP177" s="120"/>
      <c r="BQ177" s="120"/>
      <c r="BR177" s="126"/>
      <c r="BS177" s="120"/>
      <c r="BT177" s="120"/>
      <c r="BU177" s="120"/>
      <c r="BV177" s="126"/>
      <c r="BW177" s="120"/>
      <c r="BX177" s="120"/>
      <c r="BY177" s="112"/>
      <c r="BZ177" s="112"/>
      <c r="CA177" s="120"/>
      <c r="CB177" s="120"/>
      <c r="CC177" s="120"/>
    </row>
    <row r="178" spans="2:81" ht="15.75" customHeight="1">
      <c r="B178" s="571"/>
      <c r="C178" s="572"/>
      <c r="D178" s="572"/>
      <c r="E178" s="572"/>
      <c r="F178" s="623"/>
      <c r="G178" s="571"/>
      <c r="H178" s="572"/>
      <c r="I178" s="572"/>
      <c r="J178" s="572"/>
      <c r="K178" s="623"/>
      <c r="L178" s="171"/>
      <c r="M178" s="159"/>
      <c r="N178" s="159"/>
      <c r="O178" s="159"/>
      <c r="P178" s="159"/>
      <c r="Q178" s="160"/>
      <c r="R178" s="995"/>
      <c r="S178" s="995"/>
      <c r="T178" s="995"/>
      <c r="U178" s="995"/>
      <c r="V178" s="995"/>
      <c r="W178" s="994" t="s">
        <v>309</v>
      </c>
      <c r="X178" s="994"/>
      <c r="Y178" s="994"/>
      <c r="Z178" s="994"/>
      <c r="AA178" s="994"/>
      <c r="AB178" s="994"/>
      <c r="AC178" s="994"/>
      <c r="AD178" s="994"/>
      <c r="AE178" s="994"/>
      <c r="AF178" s="994"/>
      <c r="AG178" s="994"/>
      <c r="AH178" s="994"/>
      <c r="AI178" s="994"/>
      <c r="AJ178" s="994"/>
      <c r="AK178" s="992"/>
      <c r="AL178" s="993"/>
      <c r="AM178" s="993"/>
      <c r="AN178" s="993"/>
      <c r="AO178" s="993"/>
      <c r="AP178" s="993"/>
      <c r="AQ178" s="993"/>
      <c r="AR178" s="993"/>
      <c r="AS178" s="993"/>
      <c r="AT178" s="993"/>
      <c r="AU178" s="993"/>
      <c r="AV178" s="993"/>
      <c r="AW178" s="993"/>
      <c r="AX178" s="993"/>
      <c r="AY178" s="993"/>
      <c r="AZ178" s="993"/>
      <c r="BA178" s="993"/>
      <c r="BB178" s="993"/>
      <c r="BC178" s="993"/>
      <c r="BD178" s="993"/>
      <c r="BE178" s="993"/>
      <c r="BF178" s="993"/>
      <c r="BG178" s="993"/>
      <c r="BH178" s="993"/>
      <c r="BI178" s="993"/>
      <c r="BJ178" s="993"/>
      <c r="BK178" s="993"/>
      <c r="BL178" s="993"/>
      <c r="BM178" s="993"/>
      <c r="BN178" s="993"/>
      <c r="BO178" s="122"/>
      <c r="BP178" s="120"/>
      <c r="BQ178" s="120"/>
      <c r="BR178" s="126"/>
      <c r="BS178" s="120"/>
      <c r="BT178" s="120"/>
      <c r="BU178" s="120"/>
      <c r="BV178" s="126"/>
      <c r="BW178" s="120"/>
      <c r="BX178" s="120"/>
      <c r="BY178" s="112"/>
      <c r="BZ178" s="112"/>
      <c r="CA178" s="120"/>
      <c r="CB178" s="120"/>
      <c r="CC178" s="120"/>
    </row>
    <row r="179" spans="2:81" ht="15.75" customHeight="1">
      <c r="B179" s="571"/>
      <c r="C179" s="572"/>
      <c r="D179" s="572"/>
      <c r="E179" s="572"/>
      <c r="F179" s="623"/>
      <c r="G179" s="571"/>
      <c r="H179" s="572"/>
      <c r="I179" s="572"/>
      <c r="J179" s="572"/>
      <c r="K179" s="623"/>
      <c r="L179" s="171"/>
      <c r="M179" s="159"/>
      <c r="N179" s="159"/>
      <c r="O179" s="159"/>
      <c r="P179" s="159"/>
      <c r="Q179" s="160"/>
      <c r="R179" s="995"/>
      <c r="S179" s="995"/>
      <c r="T179" s="995"/>
      <c r="U179" s="995"/>
      <c r="V179" s="995"/>
      <c r="W179" s="995" t="s">
        <v>308</v>
      </c>
      <c r="X179" s="995"/>
      <c r="Y179" s="995"/>
      <c r="Z179" s="995"/>
      <c r="AA179" s="995"/>
      <c r="AB179" s="995"/>
      <c r="AC179" s="995"/>
      <c r="AD179" s="994" t="s">
        <v>307</v>
      </c>
      <c r="AE179" s="994"/>
      <c r="AF179" s="994"/>
      <c r="AG179" s="994"/>
      <c r="AH179" s="994"/>
      <c r="AI179" s="994"/>
      <c r="AJ179" s="994"/>
      <c r="AK179" s="997"/>
      <c r="AL179" s="998"/>
      <c r="AM179" s="998"/>
      <c r="AN179" s="998"/>
      <c r="AO179" s="998"/>
      <c r="AP179" s="998"/>
      <c r="AQ179" s="998"/>
      <c r="AR179" s="998"/>
      <c r="AS179" s="998"/>
      <c r="AT179" s="998"/>
      <c r="AU179" s="998"/>
      <c r="AV179" s="998"/>
      <c r="AW179" s="998"/>
      <c r="AX179" s="998"/>
      <c r="AY179" s="998"/>
      <c r="AZ179" s="998"/>
      <c r="BA179" s="998"/>
      <c r="BB179" s="998"/>
      <c r="BC179" s="998"/>
      <c r="BD179" s="998"/>
      <c r="BE179" s="998"/>
      <c r="BF179" s="998"/>
      <c r="BG179" s="998"/>
      <c r="BH179" s="998"/>
      <c r="BI179" s="998"/>
      <c r="BJ179" s="998"/>
      <c r="BK179" s="998"/>
      <c r="BL179" s="998"/>
      <c r="BM179" s="998"/>
      <c r="BN179" s="998"/>
      <c r="BO179" s="122"/>
      <c r="BP179" s="120"/>
      <c r="BQ179" s="120"/>
      <c r="BR179" s="126"/>
      <c r="BS179" s="120"/>
      <c r="BT179" s="120"/>
      <c r="BU179" s="120"/>
      <c r="BV179" s="126"/>
      <c r="BW179" s="120"/>
      <c r="BX179" s="120"/>
      <c r="BY179" s="112"/>
      <c r="BZ179" s="112"/>
      <c r="CA179" s="120"/>
      <c r="CB179" s="120"/>
      <c r="CC179" s="120"/>
    </row>
    <row r="180" spans="2:81" ht="15.75" customHeight="1">
      <c r="B180" s="571"/>
      <c r="C180" s="572"/>
      <c r="D180" s="572"/>
      <c r="E180" s="572"/>
      <c r="F180" s="623"/>
      <c r="G180" s="571"/>
      <c r="H180" s="572"/>
      <c r="I180" s="572"/>
      <c r="J180" s="572"/>
      <c r="K180" s="623"/>
      <c r="L180" s="171"/>
      <c r="M180" s="159"/>
      <c r="N180" s="159"/>
      <c r="O180" s="159"/>
      <c r="P180" s="159"/>
      <c r="Q180" s="160"/>
      <c r="R180" s="995"/>
      <c r="S180" s="995"/>
      <c r="T180" s="995"/>
      <c r="U180" s="995"/>
      <c r="V180" s="995"/>
      <c r="W180" s="995"/>
      <c r="X180" s="995"/>
      <c r="Y180" s="995"/>
      <c r="Z180" s="995"/>
      <c r="AA180" s="995"/>
      <c r="AB180" s="995"/>
      <c r="AC180" s="995"/>
      <c r="AD180" s="994"/>
      <c r="AE180" s="994"/>
      <c r="AF180" s="994"/>
      <c r="AG180" s="994"/>
      <c r="AH180" s="994"/>
      <c r="AI180" s="994"/>
      <c r="AJ180" s="994"/>
      <c r="AK180" s="1005"/>
      <c r="AL180" s="1006"/>
      <c r="AM180" s="1006"/>
      <c r="AN180" s="1006"/>
      <c r="AO180" s="1006"/>
      <c r="AP180" s="1006"/>
      <c r="AQ180" s="1006"/>
      <c r="AR180" s="1006"/>
      <c r="AS180" s="1006"/>
      <c r="AT180" s="1006"/>
      <c r="AU180" s="1006"/>
      <c r="AV180" s="1006"/>
      <c r="AW180" s="1006"/>
      <c r="AX180" s="1006"/>
      <c r="AY180" s="1006"/>
      <c r="AZ180" s="1006"/>
      <c r="BA180" s="1006"/>
      <c r="BB180" s="1006"/>
      <c r="BC180" s="1006"/>
      <c r="BD180" s="1006"/>
      <c r="BE180" s="1006"/>
      <c r="BF180" s="1006"/>
      <c r="BG180" s="1006"/>
      <c r="BH180" s="1006"/>
      <c r="BI180" s="1006"/>
      <c r="BJ180" s="1006"/>
      <c r="BK180" s="1006"/>
      <c r="BL180" s="1006"/>
      <c r="BM180" s="1006"/>
      <c r="BN180" s="1006"/>
      <c r="BO180" s="122"/>
      <c r="BP180" s="120"/>
      <c r="BQ180" s="120"/>
      <c r="BR180" s="126"/>
      <c r="BS180" s="120"/>
      <c r="BT180" s="120"/>
      <c r="BU180" s="120"/>
      <c r="BV180" s="126"/>
      <c r="BW180" s="120"/>
      <c r="BX180" s="120"/>
      <c r="BY180" s="112"/>
      <c r="BZ180" s="112"/>
      <c r="CA180" s="120"/>
      <c r="CB180" s="120"/>
      <c r="CC180" s="120"/>
    </row>
    <row r="181" spans="2:81" ht="15.75" customHeight="1">
      <c r="B181" s="571"/>
      <c r="C181" s="572"/>
      <c r="D181" s="572"/>
      <c r="E181" s="572"/>
      <c r="F181" s="623"/>
      <c r="G181" s="571"/>
      <c r="H181" s="572"/>
      <c r="I181" s="572"/>
      <c r="J181" s="572"/>
      <c r="K181" s="623"/>
      <c r="L181" s="171"/>
      <c r="M181" s="159"/>
      <c r="N181" s="159"/>
      <c r="O181" s="159"/>
      <c r="P181" s="159"/>
      <c r="Q181" s="160"/>
      <c r="R181" s="995"/>
      <c r="S181" s="995"/>
      <c r="T181" s="995"/>
      <c r="U181" s="995"/>
      <c r="V181" s="995"/>
      <c r="W181" s="995"/>
      <c r="X181" s="995"/>
      <c r="Y181" s="995"/>
      <c r="Z181" s="995"/>
      <c r="AA181" s="995"/>
      <c r="AB181" s="995"/>
      <c r="AC181" s="995"/>
      <c r="AD181" s="994" t="s">
        <v>306</v>
      </c>
      <c r="AE181" s="994"/>
      <c r="AF181" s="994"/>
      <c r="AG181" s="994"/>
      <c r="AH181" s="994"/>
      <c r="AI181" s="994"/>
      <c r="AJ181" s="994"/>
      <c r="AK181" s="997"/>
      <c r="AL181" s="998"/>
      <c r="AM181" s="998"/>
      <c r="AN181" s="998"/>
      <c r="AO181" s="998"/>
      <c r="AP181" s="998"/>
      <c r="AQ181" s="998"/>
      <c r="AR181" s="998"/>
      <c r="AS181" s="998"/>
      <c r="AT181" s="998"/>
      <c r="AU181" s="998"/>
      <c r="AV181" s="998"/>
      <c r="AW181" s="998"/>
      <c r="AX181" s="998"/>
      <c r="AY181" s="998"/>
      <c r="AZ181" s="998"/>
      <c r="BA181" s="998"/>
      <c r="BB181" s="998"/>
      <c r="BC181" s="998"/>
      <c r="BD181" s="998"/>
      <c r="BE181" s="998"/>
      <c r="BF181" s="998"/>
      <c r="BG181" s="998"/>
      <c r="BH181" s="998"/>
      <c r="BI181" s="998"/>
      <c r="BJ181" s="998"/>
      <c r="BK181" s="998"/>
      <c r="BL181" s="998"/>
      <c r="BM181" s="998"/>
      <c r="BN181" s="998"/>
      <c r="BO181" s="122"/>
      <c r="BP181" s="120"/>
      <c r="BQ181" s="120"/>
      <c r="BR181" s="126"/>
      <c r="BS181" s="120"/>
      <c r="BT181" s="120"/>
      <c r="BU181" s="120"/>
      <c r="BV181" s="126"/>
      <c r="BW181" s="120"/>
      <c r="BX181" s="120"/>
      <c r="BY181" s="112"/>
      <c r="BZ181" s="112"/>
      <c r="CA181" s="120"/>
      <c r="CB181" s="120"/>
      <c r="CC181" s="120"/>
    </row>
    <row r="182" spans="2:81" ht="15.75" customHeight="1">
      <c r="B182" s="571"/>
      <c r="C182" s="572"/>
      <c r="D182" s="572"/>
      <c r="E182" s="572"/>
      <c r="F182" s="623"/>
      <c r="G182" s="571"/>
      <c r="H182" s="572"/>
      <c r="I182" s="572"/>
      <c r="J182" s="572"/>
      <c r="K182" s="623"/>
      <c r="L182" s="171"/>
      <c r="M182" s="159"/>
      <c r="N182" s="159"/>
      <c r="O182" s="159"/>
      <c r="P182" s="159"/>
      <c r="Q182" s="160"/>
      <c r="R182" s="995"/>
      <c r="S182" s="995"/>
      <c r="T182" s="995"/>
      <c r="U182" s="995"/>
      <c r="V182" s="995"/>
      <c r="W182" s="995"/>
      <c r="X182" s="995"/>
      <c r="Y182" s="995"/>
      <c r="Z182" s="995"/>
      <c r="AA182" s="995"/>
      <c r="AB182" s="995"/>
      <c r="AC182" s="995"/>
      <c r="AD182" s="994"/>
      <c r="AE182" s="994"/>
      <c r="AF182" s="994"/>
      <c r="AG182" s="994"/>
      <c r="AH182" s="994"/>
      <c r="AI182" s="994"/>
      <c r="AJ182" s="994"/>
      <c r="AK182" s="1005"/>
      <c r="AL182" s="1006"/>
      <c r="AM182" s="1006"/>
      <c r="AN182" s="1006"/>
      <c r="AO182" s="1006"/>
      <c r="AP182" s="1006"/>
      <c r="AQ182" s="1006"/>
      <c r="AR182" s="1006"/>
      <c r="AS182" s="1006"/>
      <c r="AT182" s="1006"/>
      <c r="AU182" s="1006"/>
      <c r="AV182" s="1006"/>
      <c r="AW182" s="1006"/>
      <c r="AX182" s="1006"/>
      <c r="AY182" s="1006"/>
      <c r="AZ182" s="1006"/>
      <c r="BA182" s="1006"/>
      <c r="BB182" s="1006"/>
      <c r="BC182" s="1006"/>
      <c r="BD182" s="1006"/>
      <c r="BE182" s="1006"/>
      <c r="BF182" s="1006"/>
      <c r="BG182" s="1006"/>
      <c r="BH182" s="1006"/>
      <c r="BI182" s="1006"/>
      <c r="BJ182" s="1006"/>
      <c r="BK182" s="1006"/>
      <c r="BL182" s="1006"/>
      <c r="BM182" s="1006"/>
      <c r="BN182" s="1006"/>
      <c r="BO182" s="122"/>
      <c r="BP182" s="120"/>
      <c r="BQ182" s="120"/>
      <c r="BR182" s="126"/>
      <c r="BS182" s="120"/>
      <c r="BT182" s="120"/>
      <c r="BU182" s="120"/>
      <c r="BV182" s="126"/>
      <c r="BW182" s="120"/>
      <c r="BX182" s="120"/>
      <c r="BY182" s="120"/>
      <c r="BZ182" s="120"/>
      <c r="CA182" s="120"/>
      <c r="CB182" s="120"/>
      <c r="CC182" s="120"/>
    </row>
    <row r="183" spans="2:81" ht="15.75" customHeight="1">
      <c r="B183" s="571"/>
      <c r="C183" s="572"/>
      <c r="D183" s="572"/>
      <c r="E183" s="572"/>
      <c r="F183" s="623"/>
      <c r="G183" s="571"/>
      <c r="H183" s="572"/>
      <c r="I183" s="572"/>
      <c r="J183" s="572"/>
      <c r="K183" s="623"/>
      <c r="L183" s="171"/>
      <c r="M183" s="159"/>
      <c r="N183" s="159"/>
      <c r="O183" s="159"/>
      <c r="P183" s="159"/>
      <c r="Q183" s="160"/>
      <c r="R183" s="995"/>
      <c r="S183" s="995"/>
      <c r="T183" s="995"/>
      <c r="U183" s="995"/>
      <c r="V183" s="995"/>
      <c r="W183" s="994" t="s">
        <v>62</v>
      </c>
      <c r="X183" s="994"/>
      <c r="Y183" s="994"/>
      <c r="Z183" s="994"/>
      <c r="AA183" s="994"/>
      <c r="AB183" s="994"/>
      <c r="AC183" s="994"/>
      <c r="AD183" s="994"/>
      <c r="AE183" s="994"/>
      <c r="AF183" s="994"/>
      <c r="AG183" s="994"/>
      <c r="AH183" s="994"/>
      <c r="AI183" s="994"/>
      <c r="AJ183" s="994"/>
      <c r="AK183" s="992"/>
      <c r="AL183" s="993"/>
      <c r="AM183" s="993"/>
      <c r="AN183" s="993"/>
      <c r="AO183" s="993"/>
      <c r="AP183" s="993"/>
      <c r="AQ183" s="993"/>
      <c r="AR183" s="993"/>
      <c r="AS183" s="993"/>
      <c r="AT183" s="993"/>
      <c r="AU183" s="993"/>
      <c r="AV183" s="993"/>
      <c r="AW183" s="993"/>
      <c r="AX183" s="993"/>
      <c r="AY183" s="993"/>
      <c r="AZ183" s="993"/>
      <c r="BA183" s="993"/>
      <c r="BB183" s="993"/>
      <c r="BC183" s="993"/>
      <c r="BD183" s="993"/>
      <c r="BE183" s="993"/>
      <c r="BF183" s="993"/>
      <c r="BG183" s="993"/>
      <c r="BH183" s="993"/>
      <c r="BI183" s="993"/>
      <c r="BJ183" s="993"/>
      <c r="BK183" s="993"/>
      <c r="BL183" s="993"/>
      <c r="BM183" s="993"/>
      <c r="BN183" s="993"/>
      <c r="BO183" s="122"/>
      <c r="BP183" s="120"/>
      <c r="BQ183" s="120"/>
      <c r="BR183" s="126"/>
      <c r="BS183" s="120"/>
      <c r="BT183" s="120"/>
      <c r="BU183" s="112"/>
      <c r="BV183" s="199"/>
      <c r="BW183" s="120"/>
      <c r="BX183" s="120"/>
      <c r="BY183" s="112"/>
      <c r="BZ183" s="112"/>
      <c r="CA183" s="120"/>
      <c r="CB183" s="120"/>
      <c r="CC183" s="120"/>
    </row>
    <row r="184" spans="2:81" ht="15.75" customHeight="1">
      <c r="B184" s="573"/>
      <c r="C184" s="574"/>
      <c r="D184" s="574"/>
      <c r="E184" s="574"/>
      <c r="F184" s="624"/>
      <c r="G184" s="573"/>
      <c r="H184" s="574"/>
      <c r="I184" s="574"/>
      <c r="J184" s="574"/>
      <c r="K184" s="624"/>
      <c r="L184" s="172"/>
      <c r="M184" s="173"/>
      <c r="N184" s="173"/>
      <c r="O184" s="173"/>
      <c r="P184" s="173"/>
      <c r="Q184" s="174"/>
      <c r="R184" s="994" t="s">
        <v>305</v>
      </c>
      <c r="S184" s="994"/>
      <c r="T184" s="994"/>
      <c r="U184" s="994"/>
      <c r="V184" s="994"/>
      <c r="W184" s="994"/>
      <c r="X184" s="994"/>
      <c r="Y184" s="994"/>
      <c r="Z184" s="994"/>
      <c r="AA184" s="994"/>
      <c r="AB184" s="994"/>
      <c r="AC184" s="994"/>
      <c r="AD184" s="994"/>
      <c r="AE184" s="994"/>
      <c r="AF184" s="994"/>
      <c r="AG184" s="994"/>
      <c r="AH184" s="994"/>
      <c r="AI184" s="994"/>
      <c r="AJ184" s="994"/>
      <c r="AK184" s="992"/>
      <c r="AL184" s="993"/>
      <c r="AM184" s="993"/>
      <c r="AN184" s="993"/>
      <c r="AO184" s="993"/>
      <c r="AP184" s="993"/>
      <c r="AQ184" s="993"/>
      <c r="AR184" s="993"/>
      <c r="AS184" s="993"/>
      <c r="AT184" s="993"/>
      <c r="AU184" s="993"/>
      <c r="AV184" s="993"/>
      <c r="AW184" s="993"/>
      <c r="AX184" s="993"/>
      <c r="AY184" s="993"/>
      <c r="AZ184" s="993"/>
      <c r="BA184" s="993"/>
      <c r="BB184" s="993"/>
      <c r="BC184" s="993"/>
      <c r="BD184" s="993"/>
      <c r="BE184" s="993"/>
      <c r="BF184" s="993"/>
      <c r="BG184" s="993"/>
      <c r="BH184" s="993"/>
      <c r="BI184" s="993"/>
      <c r="BJ184" s="993"/>
      <c r="BK184" s="993"/>
      <c r="BL184" s="993"/>
      <c r="BM184" s="993"/>
      <c r="BN184" s="993"/>
      <c r="BO184" s="124"/>
      <c r="BP184" s="121"/>
      <c r="BQ184" s="121"/>
      <c r="BR184" s="127"/>
      <c r="BS184" s="121"/>
      <c r="BT184" s="121"/>
      <c r="BU184" s="121"/>
      <c r="BV184" s="127"/>
    </row>
    <row r="185" spans="2:81" s="264" customFormat="1" ht="13.5" customHeight="1">
      <c r="B185" s="265" t="s">
        <v>518</v>
      </c>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263"/>
      <c r="AL185" s="263"/>
      <c r="AM185" s="263"/>
      <c r="AN185" s="263"/>
      <c r="AO185" s="263"/>
      <c r="AP185" s="263"/>
      <c r="AQ185" s="263"/>
      <c r="AR185" s="263"/>
      <c r="AS185" s="263"/>
      <c r="AT185" s="263"/>
      <c r="AU185" s="263"/>
      <c r="AV185" s="263"/>
      <c r="AW185" s="263"/>
      <c r="AX185" s="263"/>
      <c r="AY185" s="263"/>
      <c r="AZ185" s="263"/>
      <c r="BA185" s="263"/>
      <c r="BB185" s="263"/>
      <c r="BC185" s="263"/>
      <c r="BD185" s="263"/>
      <c r="BE185" s="263"/>
      <c r="BF185" s="263"/>
      <c r="BG185" s="263"/>
      <c r="BH185" s="263"/>
      <c r="BI185" s="263"/>
      <c r="BJ185" s="263"/>
      <c r="BK185" s="263"/>
      <c r="BL185" s="263"/>
      <c r="BM185" s="263"/>
      <c r="BN185" s="263"/>
      <c r="BO185" s="263"/>
      <c r="BP185" s="263"/>
      <c r="BQ185" s="263"/>
      <c r="BR185" s="263"/>
      <c r="BS185" s="263"/>
      <c r="BT185" s="263"/>
      <c r="BU185" s="263"/>
      <c r="BV185" s="263"/>
    </row>
    <row r="186" spans="2:81" ht="12" customHeight="1"/>
    <row r="187" spans="2:81" ht="12" customHeight="1">
      <c r="B187" s="106" t="s">
        <v>935</v>
      </c>
    </row>
    <row r="188" spans="2:81" ht="16.5" customHeight="1">
      <c r="B188" s="107" t="s">
        <v>104</v>
      </c>
    </row>
    <row r="189" spans="2:81" ht="24.75" customHeight="1">
      <c r="B189" s="575" t="s">
        <v>105</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5"/>
      <c r="AL189" s="575"/>
      <c r="AM189" s="575"/>
      <c r="AN189" s="575"/>
      <c r="AO189" s="575"/>
      <c r="AP189" s="575"/>
      <c r="AQ189" s="575"/>
      <c r="AR189" s="575"/>
      <c r="AS189" s="575"/>
      <c r="AT189" s="575"/>
      <c r="AU189" s="575"/>
      <c r="AV189" s="575"/>
      <c r="AW189" s="575"/>
      <c r="AX189" s="575"/>
      <c r="AY189" s="575"/>
      <c r="AZ189" s="575"/>
      <c r="BA189" s="575"/>
      <c r="BB189" s="575"/>
      <c r="BC189" s="575"/>
      <c r="BD189" s="575"/>
      <c r="BE189" s="575"/>
      <c r="BF189" s="575"/>
      <c r="BG189" s="575"/>
      <c r="BH189" s="575"/>
      <c r="BI189" s="575"/>
      <c r="BJ189" s="575"/>
      <c r="BK189" s="575"/>
      <c r="BL189" s="575"/>
      <c r="BM189" s="575"/>
      <c r="BN189" s="575"/>
      <c r="BO189" s="575"/>
      <c r="BP189" s="575"/>
      <c r="BQ189" s="575"/>
      <c r="BR189" s="575"/>
      <c r="BS189" s="575"/>
      <c r="BT189" s="575"/>
      <c r="BU189" s="575"/>
      <c r="BV189" s="575"/>
    </row>
    <row r="190" spans="2:81" ht="15" customHeight="1"/>
    <row r="191" spans="2:81" ht="15" customHeight="1"/>
    <row r="192" spans="2:81" ht="16.5" customHeight="1">
      <c r="B192" s="565" t="s">
        <v>18</v>
      </c>
      <c r="C192" s="566"/>
      <c r="D192" s="566"/>
      <c r="E192" s="566"/>
      <c r="F192" s="566"/>
      <c r="G192" s="566"/>
      <c r="H192" s="566"/>
      <c r="I192" s="566"/>
      <c r="J192" s="566"/>
      <c r="K192" s="566"/>
      <c r="L192" s="566"/>
      <c r="M192" s="566"/>
      <c r="N192" s="566"/>
      <c r="O192" s="566"/>
      <c r="P192" s="566"/>
      <c r="Q192" s="567"/>
      <c r="R192" s="568" t="s">
        <v>111</v>
      </c>
      <c r="S192" s="569"/>
      <c r="T192" s="569"/>
      <c r="U192" s="569"/>
      <c r="V192" s="569"/>
      <c r="W192" s="569"/>
      <c r="X192" s="569"/>
      <c r="Y192" s="569"/>
      <c r="Z192" s="569"/>
      <c r="AA192" s="569"/>
      <c r="AB192" s="569"/>
      <c r="AC192" s="569"/>
      <c r="AD192" s="569"/>
      <c r="AE192" s="569"/>
      <c r="AF192" s="569"/>
      <c r="AG192" s="570"/>
      <c r="AH192" s="568" t="s">
        <v>106</v>
      </c>
      <c r="AI192" s="569"/>
      <c r="AJ192" s="569"/>
      <c r="AK192" s="569"/>
      <c r="AL192" s="569"/>
      <c r="AM192" s="569"/>
      <c r="AN192" s="569"/>
      <c r="AO192" s="569"/>
      <c r="AP192" s="569"/>
      <c r="AQ192" s="569"/>
      <c r="AR192" s="569"/>
      <c r="AS192" s="569"/>
      <c r="AT192" s="569"/>
      <c r="AU192" s="569"/>
      <c r="AV192" s="569"/>
      <c r="AW192" s="569"/>
      <c r="AX192" s="569"/>
      <c r="AY192" s="569"/>
      <c r="AZ192" s="569"/>
      <c r="BA192" s="569"/>
      <c r="BB192" s="569"/>
      <c r="BC192" s="569"/>
      <c r="BD192" s="569"/>
      <c r="BE192" s="569"/>
      <c r="BF192" s="569"/>
      <c r="BG192" s="569"/>
      <c r="BH192" s="569"/>
      <c r="BI192" s="569"/>
      <c r="BJ192" s="569"/>
      <c r="BK192" s="569"/>
      <c r="BL192" s="569"/>
      <c r="BM192" s="569"/>
      <c r="BN192" s="569"/>
      <c r="BO192" s="569"/>
      <c r="BP192" s="569"/>
      <c r="BQ192" s="569"/>
      <c r="BR192" s="569"/>
      <c r="BS192" s="569"/>
      <c r="BT192" s="569"/>
      <c r="BU192" s="569"/>
      <c r="BV192" s="570"/>
    </row>
    <row r="193" spans="2:74" ht="39.950000000000003" customHeight="1">
      <c r="B193" s="584"/>
      <c r="C193" s="585"/>
      <c r="D193" s="585"/>
      <c r="E193" s="585"/>
      <c r="F193" s="585"/>
      <c r="G193" s="585"/>
      <c r="H193" s="585"/>
      <c r="I193" s="585"/>
      <c r="J193" s="585"/>
      <c r="K193" s="585"/>
      <c r="L193" s="585"/>
      <c r="M193" s="585"/>
      <c r="N193" s="585"/>
      <c r="O193" s="585"/>
      <c r="P193" s="585"/>
      <c r="Q193" s="586"/>
      <c r="R193" s="584"/>
      <c r="S193" s="585"/>
      <c r="T193" s="585"/>
      <c r="U193" s="585"/>
      <c r="V193" s="585"/>
      <c r="W193" s="585"/>
      <c r="X193" s="585"/>
      <c r="Y193" s="585"/>
      <c r="Z193" s="585"/>
      <c r="AA193" s="585"/>
      <c r="AB193" s="585"/>
      <c r="AC193" s="585"/>
      <c r="AD193" s="585"/>
      <c r="AE193" s="585"/>
      <c r="AF193" s="585"/>
      <c r="AG193" s="586"/>
      <c r="AH193" s="584"/>
      <c r="AI193" s="585"/>
      <c r="AJ193" s="585"/>
      <c r="AK193" s="585"/>
      <c r="AL193" s="585"/>
      <c r="AM193" s="585"/>
      <c r="AN193" s="585"/>
      <c r="AO193" s="585"/>
      <c r="AP193" s="585"/>
      <c r="AQ193" s="585"/>
      <c r="AR193" s="585"/>
      <c r="AS193" s="585"/>
      <c r="AT193" s="585"/>
      <c r="AU193" s="585"/>
      <c r="AV193" s="585"/>
      <c r="AW193" s="585"/>
      <c r="AX193" s="585"/>
      <c r="AY193" s="585"/>
      <c r="AZ193" s="585"/>
      <c r="BA193" s="585"/>
      <c r="BB193" s="585"/>
      <c r="BC193" s="585"/>
      <c r="BD193" s="585"/>
      <c r="BE193" s="585"/>
      <c r="BF193" s="585"/>
      <c r="BG193" s="585"/>
      <c r="BH193" s="585"/>
      <c r="BI193" s="585"/>
      <c r="BJ193" s="585"/>
      <c r="BK193" s="585"/>
      <c r="BL193" s="585"/>
      <c r="BM193" s="585"/>
      <c r="BN193" s="585"/>
      <c r="BO193" s="585"/>
      <c r="BP193" s="585"/>
      <c r="BQ193" s="585"/>
      <c r="BR193" s="585"/>
      <c r="BS193" s="585"/>
      <c r="BT193" s="585"/>
      <c r="BU193" s="585"/>
      <c r="BV193" s="586"/>
    </row>
    <row r="194" spans="2:74" ht="39.950000000000003" customHeight="1">
      <c r="B194" s="584"/>
      <c r="C194" s="585"/>
      <c r="D194" s="585"/>
      <c r="E194" s="585"/>
      <c r="F194" s="585"/>
      <c r="G194" s="585"/>
      <c r="H194" s="585"/>
      <c r="I194" s="585"/>
      <c r="J194" s="585"/>
      <c r="K194" s="585"/>
      <c r="L194" s="585"/>
      <c r="M194" s="585"/>
      <c r="N194" s="585"/>
      <c r="O194" s="585"/>
      <c r="P194" s="585"/>
      <c r="Q194" s="586"/>
      <c r="R194" s="584"/>
      <c r="S194" s="585"/>
      <c r="T194" s="585"/>
      <c r="U194" s="585"/>
      <c r="V194" s="585"/>
      <c r="W194" s="585"/>
      <c r="X194" s="585"/>
      <c r="Y194" s="585"/>
      <c r="Z194" s="585"/>
      <c r="AA194" s="585"/>
      <c r="AB194" s="585"/>
      <c r="AC194" s="585"/>
      <c r="AD194" s="585"/>
      <c r="AE194" s="585"/>
      <c r="AF194" s="585"/>
      <c r="AG194" s="586"/>
      <c r="AH194" s="584"/>
      <c r="AI194" s="585"/>
      <c r="AJ194" s="585"/>
      <c r="AK194" s="585"/>
      <c r="AL194" s="585"/>
      <c r="AM194" s="585"/>
      <c r="AN194" s="585"/>
      <c r="AO194" s="585"/>
      <c r="AP194" s="585"/>
      <c r="AQ194" s="585"/>
      <c r="AR194" s="585"/>
      <c r="AS194" s="585"/>
      <c r="AT194" s="585"/>
      <c r="AU194" s="585"/>
      <c r="AV194" s="585"/>
      <c r="AW194" s="585"/>
      <c r="AX194" s="585"/>
      <c r="AY194" s="585"/>
      <c r="AZ194" s="585"/>
      <c r="BA194" s="585"/>
      <c r="BB194" s="585"/>
      <c r="BC194" s="585"/>
      <c r="BD194" s="585"/>
      <c r="BE194" s="585"/>
      <c r="BF194" s="585"/>
      <c r="BG194" s="585"/>
      <c r="BH194" s="585"/>
      <c r="BI194" s="585"/>
      <c r="BJ194" s="585"/>
      <c r="BK194" s="585"/>
      <c r="BL194" s="585"/>
      <c r="BM194" s="585"/>
      <c r="BN194" s="585"/>
      <c r="BO194" s="585"/>
      <c r="BP194" s="585"/>
      <c r="BQ194" s="585"/>
      <c r="BR194" s="585"/>
      <c r="BS194" s="585"/>
      <c r="BT194" s="585"/>
      <c r="BU194" s="585"/>
      <c r="BV194" s="586"/>
    </row>
    <row r="195" spans="2:74" ht="39.950000000000003" customHeight="1">
      <c r="B195" s="584"/>
      <c r="C195" s="585"/>
      <c r="D195" s="585"/>
      <c r="E195" s="585"/>
      <c r="F195" s="585"/>
      <c r="G195" s="585"/>
      <c r="H195" s="585"/>
      <c r="I195" s="585"/>
      <c r="J195" s="585"/>
      <c r="K195" s="585"/>
      <c r="L195" s="585"/>
      <c r="M195" s="585"/>
      <c r="N195" s="585"/>
      <c r="O195" s="585"/>
      <c r="P195" s="585"/>
      <c r="Q195" s="586"/>
      <c r="R195" s="584"/>
      <c r="S195" s="585"/>
      <c r="T195" s="585"/>
      <c r="U195" s="585"/>
      <c r="V195" s="585"/>
      <c r="W195" s="585"/>
      <c r="X195" s="585"/>
      <c r="Y195" s="585"/>
      <c r="Z195" s="585"/>
      <c r="AA195" s="585"/>
      <c r="AB195" s="585"/>
      <c r="AC195" s="585"/>
      <c r="AD195" s="585"/>
      <c r="AE195" s="585"/>
      <c r="AF195" s="585"/>
      <c r="AG195" s="586"/>
      <c r="AH195" s="584"/>
      <c r="AI195" s="585"/>
      <c r="AJ195" s="585"/>
      <c r="AK195" s="585"/>
      <c r="AL195" s="585"/>
      <c r="AM195" s="585"/>
      <c r="AN195" s="585"/>
      <c r="AO195" s="585"/>
      <c r="AP195" s="585"/>
      <c r="AQ195" s="585"/>
      <c r="AR195" s="585"/>
      <c r="AS195" s="585"/>
      <c r="AT195" s="585"/>
      <c r="AU195" s="585"/>
      <c r="AV195" s="585"/>
      <c r="AW195" s="585"/>
      <c r="AX195" s="585"/>
      <c r="AY195" s="585"/>
      <c r="AZ195" s="585"/>
      <c r="BA195" s="585"/>
      <c r="BB195" s="585"/>
      <c r="BC195" s="585"/>
      <c r="BD195" s="585"/>
      <c r="BE195" s="585"/>
      <c r="BF195" s="585"/>
      <c r="BG195" s="585"/>
      <c r="BH195" s="585"/>
      <c r="BI195" s="585"/>
      <c r="BJ195" s="585"/>
      <c r="BK195" s="585"/>
      <c r="BL195" s="585"/>
      <c r="BM195" s="585"/>
      <c r="BN195" s="585"/>
      <c r="BO195" s="585"/>
      <c r="BP195" s="585"/>
      <c r="BQ195" s="585"/>
      <c r="BR195" s="585"/>
      <c r="BS195" s="585"/>
      <c r="BT195" s="585"/>
      <c r="BU195" s="585"/>
      <c r="BV195" s="586"/>
    </row>
    <row r="196" spans="2:74" ht="39.950000000000003" customHeight="1">
      <c r="B196" s="584"/>
      <c r="C196" s="585"/>
      <c r="D196" s="585"/>
      <c r="E196" s="585"/>
      <c r="F196" s="585"/>
      <c r="G196" s="585"/>
      <c r="H196" s="585"/>
      <c r="I196" s="585"/>
      <c r="J196" s="585"/>
      <c r="K196" s="585"/>
      <c r="L196" s="585"/>
      <c r="M196" s="585"/>
      <c r="N196" s="585"/>
      <c r="O196" s="585"/>
      <c r="P196" s="585"/>
      <c r="Q196" s="586"/>
      <c r="R196" s="584"/>
      <c r="S196" s="585"/>
      <c r="T196" s="585"/>
      <c r="U196" s="585"/>
      <c r="V196" s="585"/>
      <c r="W196" s="585"/>
      <c r="X196" s="585"/>
      <c r="Y196" s="585"/>
      <c r="Z196" s="585"/>
      <c r="AA196" s="585"/>
      <c r="AB196" s="585"/>
      <c r="AC196" s="585"/>
      <c r="AD196" s="585"/>
      <c r="AE196" s="585"/>
      <c r="AF196" s="585"/>
      <c r="AG196" s="586"/>
      <c r="AH196" s="584"/>
      <c r="AI196" s="585"/>
      <c r="AJ196" s="585"/>
      <c r="AK196" s="585"/>
      <c r="AL196" s="585"/>
      <c r="AM196" s="585"/>
      <c r="AN196" s="585"/>
      <c r="AO196" s="585"/>
      <c r="AP196" s="585"/>
      <c r="AQ196" s="585"/>
      <c r="AR196" s="585"/>
      <c r="AS196" s="585"/>
      <c r="AT196" s="585"/>
      <c r="AU196" s="585"/>
      <c r="AV196" s="585"/>
      <c r="AW196" s="585"/>
      <c r="AX196" s="585"/>
      <c r="AY196" s="585"/>
      <c r="AZ196" s="585"/>
      <c r="BA196" s="585"/>
      <c r="BB196" s="585"/>
      <c r="BC196" s="585"/>
      <c r="BD196" s="585"/>
      <c r="BE196" s="585"/>
      <c r="BF196" s="585"/>
      <c r="BG196" s="585"/>
      <c r="BH196" s="585"/>
      <c r="BI196" s="585"/>
      <c r="BJ196" s="585"/>
      <c r="BK196" s="585"/>
      <c r="BL196" s="585"/>
      <c r="BM196" s="585"/>
      <c r="BN196" s="585"/>
      <c r="BO196" s="585"/>
      <c r="BP196" s="585"/>
      <c r="BQ196" s="585"/>
      <c r="BR196" s="585"/>
      <c r="BS196" s="585"/>
      <c r="BT196" s="585"/>
      <c r="BU196" s="585"/>
      <c r="BV196" s="586"/>
    </row>
    <row r="197" spans="2:74" ht="39.950000000000003" customHeight="1">
      <c r="B197" s="584"/>
      <c r="C197" s="585"/>
      <c r="D197" s="585"/>
      <c r="E197" s="585"/>
      <c r="F197" s="585"/>
      <c r="G197" s="585"/>
      <c r="H197" s="585"/>
      <c r="I197" s="585"/>
      <c r="J197" s="585"/>
      <c r="K197" s="585"/>
      <c r="L197" s="585"/>
      <c r="M197" s="585"/>
      <c r="N197" s="585"/>
      <c r="O197" s="585"/>
      <c r="P197" s="585"/>
      <c r="Q197" s="586"/>
      <c r="R197" s="584"/>
      <c r="S197" s="585"/>
      <c r="T197" s="585"/>
      <c r="U197" s="585"/>
      <c r="V197" s="585"/>
      <c r="W197" s="585"/>
      <c r="X197" s="585"/>
      <c r="Y197" s="585"/>
      <c r="Z197" s="585"/>
      <c r="AA197" s="585"/>
      <c r="AB197" s="585"/>
      <c r="AC197" s="585"/>
      <c r="AD197" s="585"/>
      <c r="AE197" s="585"/>
      <c r="AF197" s="585"/>
      <c r="AG197" s="586"/>
      <c r="AH197" s="584"/>
      <c r="AI197" s="585"/>
      <c r="AJ197" s="585"/>
      <c r="AK197" s="585"/>
      <c r="AL197" s="585"/>
      <c r="AM197" s="585"/>
      <c r="AN197" s="585"/>
      <c r="AO197" s="585"/>
      <c r="AP197" s="585"/>
      <c r="AQ197" s="585"/>
      <c r="AR197" s="585"/>
      <c r="AS197" s="585"/>
      <c r="AT197" s="585"/>
      <c r="AU197" s="585"/>
      <c r="AV197" s="585"/>
      <c r="AW197" s="585"/>
      <c r="AX197" s="585"/>
      <c r="AY197" s="585"/>
      <c r="AZ197" s="585"/>
      <c r="BA197" s="585"/>
      <c r="BB197" s="585"/>
      <c r="BC197" s="585"/>
      <c r="BD197" s="585"/>
      <c r="BE197" s="585"/>
      <c r="BF197" s="585"/>
      <c r="BG197" s="585"/>
      <c r="BH197" s="585"/>
      <c r="BI197" s="585"/>
      <c r="BJ197" s="585"/>
      <c r="BK197" s="585"/>
      <c r="BL197" s="585"/>
      <c r="BM197" s="585"/>
      <c r="BN197" s="585"/>
      <c r="BO197" s="585"/>
      <c r="BP197" s="585"/>
      <c r="BQ197" s="585"/>
      <c r="BR197" s="585"/>
      <c r="BS197" s="585"/>
      <c r="BT197" s="585"/>
      <c r="BU197" s="585"/>
      <c r="BV197" s="586"/>
    </row>
    <row r="198" spans="2:74" ht="39.950000000000003" customHeight="1">
      <c r="B198" s="584"/>
      <c r="C198" s="585"/>
      <c r="D198" s="585"/>
      <c r="E198" s="585"/>
      <c r="F198" s="585"/>
      <c r="G198" s="585"/>
      <c r="H198" s="585"/>
      <c r="I198" s="585"/>
      <c r="J198" s="585"/>
      <c r="K198" s="585"/>
      <c r="L198" s="585"/>
      <c r="M198" s="585"/>
      <c r="N198" s="585"/>
      <c r="O198" s="585"/>
      <c r="P198" s="585"/>
      <c r="Q198" s="586"/>
      <c r="R198" s="584"/>
      <c r="S198" s="585"/>
      <c r="T198" s="585"/>
      <c r="U198" s="585"/>
      <c r="V198" s="585"/>
      <c r="W198" s="585"/>
      <c r="X198" s="585"/>
      <c r="Y198" s="585"/>
      <c r="Z198" s="585"/>
      <c r="AA198" s="585"/>
      <c r="AB198" s="585"/>
      <c r="AC198" s="585"/>
      <c r="AD198" s="585"/>
      <c r="AE198" s="585"/>
      <c r="AF198" s="585"/>
      <c r="AG198" s="586"/>
      <c r="AH198" s="584"/>
      <c r="AI198" s="585"/>
      <c r="AJ198" s="585"/>
      <c r="AK198" s="585"/>
      <c r="AL198" s="585"/>
      <c r="AM198" s="585"/>
      <c r="AN198" s="585"/>
      <c r="AO198" s="585"/>
      <c r="AP198" s="585"/>
      <c r="AQ198" s="585"/>
      <c r="AR198" s="585"/>
      <c r="AS198" s="585"/>
      <c r="AT198" s="585"/>
      <c r="AU198" s="585"/>
      <c r="AV198" s="585"/>
      <c r="AW198" s="585"/>
      <c r="AX198" s="585"/>
      <c r="AY198" s="585"/>
      <c r="AZ198" s="585"/>
      <c r="BA198" s="585"/>
      <c r="BB198" s="585"/>
      <c r="BC198" s="585"/>
      <c r="BD198" s="585"/>
      <c r="BE198" s="585"/>
      <c r="BF198" s="585"/>
      <c r="BG198" s="585"/>
      <c r="BH198" s="585"/>
      <c r="BI198" s="585"/>
      <c r="BJ198" s="585"/>
      <c r="BK198" s="585"/>
      <c r="BL198" s="585"/>
      <c r="BM198" s="585"/>
      <c r="BN198" s="585"/>
      <c r="BO198" s="585"/>
      <c r="BP198" s="585"/>
      <c r="BQ198" s="585"/>
      <c r="BR198" s="585"/>
      <c r="BS198" s="585"/>
      <c r="BT198" s="585"/>
      <c r="BU198" s="585"/>
      <c r="BV198" s="586"/>
    </row>
    <row r="199" spans="2:74" ht="39.950000000000003" customHeight="1">
      <c r="B199" s="584"/>
      <c r="C199" s="585"/>
      <c r="D199" s="585"/>
      <c r="E199" s="585"/>
      <c r="F199" s="585"/>
      <c r="G199" s="585"/>
      <c r="H199" s="585"/>
      <c r="I199" s="585"/>
      <c r="J199" s="585"/>
      <c r="K199" s="585"/>
      <c r="L199" s="585"/>
      <c r="M199" s="585"/>
      <c r="N199" s="585"/>
      <c r="O199" s="585"/>
      <c r="P199" s="585"/>
      <c r="Q199" s="586"/>
      <c r="R199" s="584"/>
      <c r="S199" s="585"/>
      <c r="T199" s="585"/>
      <c r="U199" s="585"/>
      <c r="V199" s="585"/>
      <c r="W199" s="585"/>
      <c r="X199" s="585"/>
      <c r="Y199" s="585"/>
      <c r="Z199" s="585"/>
      <c r="AA199" s="585"/>
      <c r="AB199" s="585"/>
      <c r="AC199" s="585"/>
      <c r="AD199" s="585"/>
      <c r="AE199" s="585"/>
      <c r="AF199" s="585"/>
      <c r="AG199" s="586"/>
      <c r="AH199" s="584"/>
      <c r="AI199" s="585"/>
      <c r="AJ199" s="585"/>
      <c r="AK199" s="585"/>
      <c r="AL199" s="585"/>
      <c r="AM199" s="585"/>
      <c r="AN199" s="585"/>
      <c r="AO199" s="585"/>
      <c r="AP199" s="585"/>
      <c r="AQ199" s="585"/>
      <c r="AR199" s="585"/>
      <c r="AS199" s="585"/>
      <c r="AT199" s="585"/>
      <c r="AU199" s="585"/>
      <c r="AV199" s="585"/>
      <c r="AW199" s="585"/>
      <c r="AX199" s="585"/>
      <c r="AY199" s="585"/>
      <c r="AZ199" s="585"/>
      <c r="BA199" s="585"/>
      <c r="BB199" s="585"/>
      <c r="BC199" s="585"/>
      <c r="BD199" s="585"/>
      <c r="BE199" s="585"/>
      <c r="BF199" s="585"/>
      <c r="BG199" s="585"/>
      <c r="BH199" s="585"/>
      <c r="BI199" s="585"/>
      <c r="BJ199" s="585"/>
      <c r="BK199" s="585"/>
      <c r="BL199" s="585"/>
      <c r="BM199" s="585"/>
      <c r="BN199" s="585"/>
      <c r="BO199" s="585"/>
      <c r="BP199" s="585"/>
      <c r="BQ199" s="585"/>
      <c r="BR199" s="585"/>
      <c r="BS199" s="585"/>
      <c r="BT199" s="585"/>
      <c r="BU199" s="585"/>
      <c r="BV199" s="586"/>
    </row>
    <row r="200" spans="2:74" ht="39.950000000000003" customHeight="1">
      <c r="B200" s="584"/>
      <c r="C200" s="585"/>
      <c r="D200" s="585"/>
      <c r="E200" s="585"/>
      <c r="F200" s="585"/>
      <c r="G200" s="585"/>
      <c r="H200" s="585"/>
      <c r="I200" s="585"/>
      <c r="J200" s="585"/>
      <c r="K200" s="585"/>
      <c r="L200" s="585"/>
      <c r="M200" s="585"/>
      <c r="N200" s="585"/>
      <c r="O200" s="585"/>
      <c r="P200" s="585"/>
      <c r="Q200" s="586"/>
      <c r="R200" s="584"/>
      <c r="S200" s="585"/>
      <c r="T200" s="585"/>
      <c r="U200" s="585"/>
      <c r="V200" s="585"/>
      <c r="W200" s="585"/>
      <c r="X200" s="585"/>
      <c r="Y200" s="585"/>
      <c r="Z200" s="585"/>
      <c r="AA200" s="585"/>
      <c r="AB200" s="585"/>
      <c r="AC200" s="585"/>
      <c r="AD200" s="585"/>
      <c r="AE200" s="585"/>
      <c r="AF200" s="585"/>
      <c r="AG200" s="586"/>
      <c r="AH200" s="584"/>
      <c r="AI200" s="585"/>
      <c r="AJ200" s="585"/>
      <c r="AK200" s="585"/>
      <c r="AL200" s="585"/>
      <c r="AM200" s="585"/>
      <c r="AN200" s="585"/>
      <c r="AO200" s="585"/>
      <c r="AP200" s="585"/>
      <c r="AQ200" s="585"/>
      <c r="AR200" s="585"/>
      <c r="AS200" s="585"/>
      <c r="AT200" s="585"/>
      <c r="AU200" s="585"/>
      <c r="AV200" s="585"/>
      <c r="AW200" s="585"/>
      <c r="AX200" s="585"/>
      <c r="AY200" s="585"/>
      <c r="AZ200" s="585"/>
      <c r="BA200" s="585"/>
      <c r="BB200" s="585"/>
      <c r="BC200" s="585"/>
      <c r="BD200" s="585"/>
      <c r="BE200" s="585"/>
      <c r="BF200" s="585"/>
      <c r="BG200" s="585"/>
      <c r="BH200" s="585"/>
      <c r="BI200" s="585"/>
      <c r="BJ200" s="585"/>
      <c r="BK200" s="585"/>
      <c r="BL200" s="585"/>
      <c r="BM200" s="585"/>
      <c r="BN200" s="585"/>
      <c r="BO200" s="585"/>
      <c r="BP200" s="585"/>
      <c r="BQ200" s="585"/>
      <c r="BR200" s="585"/>
      <c r="BS200" s="585"/>
      <c r="BT200" s="585"/>
      <c r="BU200" s="585"/>
      <c r="BV200" s="586"/>
    </row>
    <row r="201" spans="2:74" ht="39.950000000000003" customHeight="1">
      <c r="B201" s="584"/>
      <c r="C201" s="585"/>
      <c r="D201" s="585"/>
      <c r="E201" s="585"/>
      <c r="F201" s="585"/>
      <c r="G201" s="585"/>
      <c r="H201" s="585"/>
      <c r="I201" s="585"/>
      <c r="J201" s="585"/>
      <c r="K201" s="585"/>
      <c r="L201" s="585"/>
      <c r="M201" s="585"/>
      <c r="N201" s="585"/>
      <c r="O201" s="585"/>
      <c r="P201" s="585"/>
      <c r="Q201" s="586"/>
      <c r="R201" s="584"/>
      <c r="S201" s="585"/>
      <c r="T201" s="585"/>
      <c r="U201" s="585"/>
      <c r="V201" s="585"/>
      <c r="W201" s="585"/>
      <c r="X201" s="585"/>
      <c r="Y201" s="585"/>
      <c r="Z201" s="585"/>
      <c r="AA201" s="585"/>
      <c r="AB201" s="585"/>
      <c r="AC201" s="585"/>
      <c r="AD201" s="585"/>
      <c r="AE201" s="585"/>
      <c r="AF201" s="585"/>
      <c r="AG201" s="586"/>
      <c r="AH201" s="584"/>
      <c r="AI201" s="585"/>
      <c r="AJ201" s="585"/>
      <c r="AK201" s="585"/>
      <c r="AL201" s="585"/>
      <c r="AM201" s="585"/>
      <c r="AN201" s="585"/>
      <c r="AO201" s="585"/>
      <c r="AP201" s="585"/>
      <c r="AQ201" s="585"/>
      <c r="AR201" s="585"/>
      <c r="AS201" s="585"/>
      <c r="AT201" s="585"/>
      <c r="AU201" s="585"/>
      <c r="AV201" s="585"/>
      <c r="AW201" s="585"/>
      <c r="AX201" s="585"/>
      <c r="AY201" s="585"/>
      <c r="AZ201" s="585"/>
      <c r="BA201" s="585"/>
      <c r="BB201" s="585"/>
      <c r="BC201" s="585"/>
      <c r="BD201" s="585"/>
      <c r="BE201" s="585"/>
      <c r="BF201" s="585"/>
      <c r="BG201" s="585"/>
      <c r="BH201" s="585"/>
      <c r="BI201" s="585"/>
      <c r="BJ201" s="585"/>
      <c r="BK201" s="585"/>
      <c r="BL201" s="585"/>
      <c r="BM201" s="585"/>
      <c r="BN201" s="585"/>
      <c r="BO201" s="585"/>
      <c r="BP201" s="585"/>
      <c r="BQ201" s="585"/>
      <c r="BR201" s="585"/>
      <c r="BS201" s="585"/>
      <c r="BT201" s="585"/>
      <c r="BU201" s="585"/>
      <c r="BV201" s="586"/>
    </row>
    <row r="202" spans="2:74" ht="39.950000000000003" customHeight="1">
      <c r="B202" s="584"/>
      <c r="C202" s="585"/>
      <c r="D202" s="585"/>
      <c r="E202" s="585"/>
      <c r="F202" s="585"/>
      <c r="G202" s="585"/>
      <c r="H202" s="585"/>
      <c r="I202" s="585"/>
      <c r="J202" s="585"/>
      <c r="K202" s="585"/>
      <c r="L202" s="585"/>
      <c r="M202" s="585"/>
      <c r="N202" s="585"/>
      <c r="O202" s="585"/>
      <c r="P202" s="585"/>
      <c r="Q202" s="586"/>
      <c r="R202" s="584"/>
      <c r="S202" s="585"/>
      <c r="T202" s="585"/>
      <c r="U202" s="585"/>
      <c r="V202" s="585"/>
      <c r="W202" s="585"/>
      <c r="X202" s="585"/>
      <c r="Y202" s="585"/>
      <c r="Z202" s="585"/>
      <c r="AA202" s="585"/>
      <c r="AB202" s="585"/>
      <c r="AC202" s="585"/>
      <c r="AD202" s="585"/>
      <c r="AE202" s="585"/>
      <c r="AF202" s="585"/>
      <c r="AG202" s="586"/>
      <c r="AH202" s="584"/>
      <c r="AI202" s="585"/>
      <c r="AJ202" s="585"/>
      <c r="AK202" s="585"/>
      <c r="AL202" s="585"/>
      <c r="AM202" s="585"/>
      <c r="AN202" s="585"/>
      <c r="AO202" s="585"/>
      <c r="AP202" s="585"/>
      <c r="AQ202" s="585"/>
      <c r="AR202" s="585"/>
      <c r="AS202" s="585"/>
      <c r="AT202" s="585"/>
      <c r="AU202" s="585"/>
      <c r="AV202" s="585"/>
      <c r="AW202" s="585"/>
      <c r="AX202" s="585"/>
      <c r="AY202" s="585"/>
      <c r="AZ202" s="585"/>
      <c r="BA202" s="585"/>
      <c r="BB202" s="585"/>
      <c r="BC202" s="585"/>
      <c r="BD202" s="585"/>
      <c r="BE202" s="585"/>
      <c r="BF202" s="585"/>
      <c r="BG202" s="585"/>
      <c r="BH202" s="585"/>
      <c r="BI202" s="585"/>
      <c r="BJ202" s="585"/>
      <c r="BK202" s="585"/>
      <c r="BL202" s="585"/>
      <c r="BM202" s="585"/>
      <c r="BN202" s="585"/>
      <c r="BO202" s="585"/>
      <c r="BP202" s="585"/>
      <c r="BQ202" s="585"/>
      <c r="BR202" s="585"/>
      <c r="BS202" s="585"/>
      <c r="BT202" s="585"/>
      <c r="BU202" s="585"/>
      <c r="BV202" s="586"/>
    </row>
    <row r="203" spans="2:74" ht="39.950000000000003" customHeight="1">
      <c r="B203" s="584"/>
      <c r="C203" s="585"/>
      <c r="D203" s="585"/>
      <c r="E203" s="585"/>
      <c r="F203" s="585"/>
      <c r="G203" s="585"/>
      <c r="H203" s="585"/>
      <c r="I203" s="585"/>
      <c r="J203" s="585"/>
      <c r="K203" s="585"/>
      <c r="L203" s="585"/>
      <c r="M203" s="585"/>
      <c r="N203" s="585"/>
      <c r="O203" s="585"/>
      <c r="P203" s="585"/>
      <c r="Q203" s="586"/>
      <c r="R203" s="584"/>
      <c r="S203" s="585"/>
      <c r="T203" s="585"/>
      <c r="U203" s="585"/>
      <c r="V203" s="585"/>
      <c r="W203" s="585"/>
      <c r="X203" s="585"/>
      <c r="Y203" s="585"/>
      <c r="Z203" s="585"/>
      <c r="AA203" s="585"/>
      <c r="AB203" s="585"/>
      <c r="AC203" s="585"/>
      <c r="AD203" s="585"/>
      <c r="AE203" s="585"/>
      <c r="AF203" s="585"/>
      <c r="AG203" s="586"/>
      <c r="AH203" s="584"/>
      <c r="AI203" s="585"/>
      <c r="AJ203" s="585"/>
      <c r="AK203" s="585"/>
      <c r="AL203" s="585"/>
      <c r="AM203" s="585"/>
      <c r="AN203" s="585"/>
      <c r="AO203" s="585"/>
      <c r="AP203" s="585"/>
      <c r="AQ203" s="585"/>
      <c r="AR203" s="585"/>
      <c r="AS203" s="585"/>
      <c r="AT203" s="585"/>
      <c r="AU203" s="585"/>
      <c r="AV203" s="585"/>
      <c r="AW203" s="585"/>
      <c r="AX203" s="585"/>
      <c r="AY203" s="585"/>
      <c r="AZ203" s="585"/>
      <c r="BA203" s="585"/>
      <c r="BB203" s="585"/>
      <c r="BC203" s="585"/>
      <c r="BD203" s="585"/>
      <c r="BE203" s="585"/>
      <c r="BF203" s="585"/>
      <c r="BG203" s="585"/>
      <c r="BH203" s="585"/>
      <c r="BI203" s="585"/>
      <c r="BJ203" s="585"/>
      <c r="BK203" s="585"/>
      <c r="BL203" s="585"/>
      <c r="BM203" s="585"/>
      <c r="BN203" s="585"/>
      <c r="BO203" s="585"/>
      <c r="BP203" s="585"/>
      <c r="BQ203" s="585"/>
      <c r="BR203" s="585"/>
      <c r="BS203" s="585"/>
      <c r="BT203" s="585"/>
      <c r="BU203" s="585"/>
      <c r="BV203" s="586"/>
    </row>
    <row r="204" spans="2:74" ht="39.950000000000003" customHeight="1">
      <c r="B204" s="584"/>
      <c r="C204" s="585"/>
      <c r="D204" s="585"/>
      <c r="E204" s="585"/>
      <c r="F204" s="585"/>
      <c r="G204" s="585"/>
      <c r="H204" s="585"/>
      <c r="I204" s="585"/>
      <c r="J204" s="585"/>
      <c r="K204" s="585"/>
      <c r="L204" s="585"/>
      <c r="M204" s="585"/>
      <c r="N204" s="585"/>
      <c r="O204" s="585"/>
      <c r="P204" s="585"/>
      <c r="Q204" s="586"/>
      <c r="R204" s="584"/>
      <c r="S204" s="585"/>
      <c r="T204" s="585"/>
      <c r="U204" s="585"/>
      <c r="V204" s="585"/>
      <c r="W204" s="585"/>
      <c r="X204" s="585"/>
      <c r="Y204" s="585"/>
      <c r="Z204" s="585"/>
      <c r="AA204" s="585"/>
      <c r="AB204" s="585"/>
      <c r="AC204" s="585"/>
      <c r="AD204" s="585"/>
      <c r="AE204" s="585"/>
      <c r="AF204" s="585"/>
      <c r="AG204" s="586"/>
      <c r="AH204" s="584"/>
      <c r="AI204" s="585"/>
      <c r="AJ204" s="585"/>
      <c r="AK204" s="585"/>
      <c r="AL204" s="585"/>
      <c r="AM204" s="585"/>
      <c r="AN204" s="585"/>
      <c r="AO204" s="585"/>
      <c r="AP204" s="585"/>
      <c r="AQ204" s="585"/>
      <c r="AR204" s="585"/>
      <c r="AS204" s="585"/>
      <c r="AT204" s="585"/>
      <c r="AU204" s="585"/>
      <c r="AV204" s="585"/>
      <c r="AW204" s="585"/>
      <c r="AX204" s="585"/>
      <c r="AY204" s="585"/>
      <c r="AZ204" s="585"/>
      <c r="BA204" s="585"/>
      <c r="BB204" s="585"/>
      <c r="BC204" s="585"/>
      <c r="BD204" s="585"/>
      <c r="BE204" s="585"/>
      <c r="BF204" s="585"/>
      <c r="BG204" s="585"/>
      <c r="BH204" s="585"/>
      <c r="BI204" s="585"/>
      <c r="BJ204" s="585"/>
      <c r="BK204" s="585"/>
      <c r="BL204" s="585"/>
      <c r="BM204" s="585"/>
      <c r="BN204" s="585"/>
      <c r="BO204" s="585"/>
      <c r="BP204" s="585"/>
      <c r="BQ204" s="585"/>
      <c r="BR204" s="585"/>
      <c r="BS204" s="585"/>
      <c r="BT204" s="585"/>
      <c r="BU204" s="585"/>
      <c r="BV204" s="586"/>
    </row>
    <row r="205" spans="2:74" ht="39.950000000000003" customHeight="1">
      <c r="B205" s="593"/>
      <c r="C205" s="594"/>
      <c r="D205" s="594"/>
      <c r="E205" s="594"/>
      <c r="F205" s="594"/>
      <c r="G205" s="594"/>
      <c r="H205" s="594"/>
      <c r="I205" s="594"/>
      <c r="J205" s="594"/>
      <c r="K205" s="594"/>
      <c r="L205" s="594"/>
      <c r="M205" s="594"/>
      <c r="N205" s="594"/>
      <c r="O205" s="594"/>
      <c r="P205" s="594"/>
      <c r="Q205" s="595"/>
      <c r="R205" s="593"/>
      <c r="S205" s="594"/>
      <c r="T205" s="594"/>
      <c r="U205" s="594"/>
      <c r="V205" s="594"/>
      <c r="W205" s="594"/>
      <c r="X205" s="594"/>
      <c r="Y205" s="594"/>
      <c r="Z205" s="594"/>
      <c r="AA205" s="594"/>
      <c r="AB205" s="594"/>
      <c r="AC205" s="594"/>
      <c r="AD205" s="594"/>
      <c r="AE205" s="594"/>
      <c r="AF205" s="594"/>
      <c r="AG205" s="595"/>
      <c r="AH205" s="593"/>
      <c r="AI205" s="594"/>
      <c r="AJ205" s="594"/>
      <c r="AK205" s="594"/>
      <c r="AL205" s="594"/>
      <c r="AM205" s="594"/>
      <c r="AN205" s="594"/>
      <c r="AO205" s="594"/>
      <c r="AP205" s="594"/>
      <c r="AQ205" s="594"/>
      <c r="AR205" s="594"/>
      <c r="AS205" s="594"/>
      <c r="AT205" s="594"/>
      <c r="AU205" s="594"/>
      <c r="AV205" s="594"/>
      <c r="AW205" s="594"/>
      <c r="AX205" s="594"/>
      <c r="AY205" s="594"/>
      <c r="AZ205" s="594"/>
      <c r="BA205" s="594"/>
      <c r="BB205" s="594"/>
      <c r="BC205" s="594"/>
      <c r="BD205" s="594"/>
      <c r="BE205" s="594"/>
      <c r="BF205" s="594"/>
      <c r="BG205" s="594"/>
      <c r="BH205" s="594"/>
      <c r="BI205" s="594"/>
      <c r="BJ205" s="594"/>
      <c r="BK205" s="594"/>
      <c r="BL205" s="594"/>
      <c r="BM205" s="594"/>
      <c r="BN205" s="594"/>
      <c r="BO205" s="594"/>
      <c r="BP205" s="594"/>
      <c r="BQ205" s="594"/>
      <c r="BR205" s="594"/>
      <c r="BS205" s="594"/>
      <c r="BT205" s="594"/>
      <c r="BU205" s="594"/>
      <c r="BV205" s="595"/>
    </row>
    <row r="206" spans="2:74" ht="39.950000000000003" customHeight="1">
      <c r="B206" s="593"/>
      <c r="C206" s="594"/>
      <c r="D206" s="594"/>
      <c r="E206" s="594"/>
      <c r="F206" s="594"/>
      <c r="G206" s="594"/>
      <c r="H206" s="594"/>
      <c r="I206" s="594"/>
      <c r="J206" s="594"/>
      <c r="K206" s="594"/>
      <c r="L206" s="594"/>
      <c r="M206" s="594"/>
      <c r="N206" s="594"/>
      <c r="O206" s="594"/>
      <c r="P206" s="594"/>
      <c r="Q206" s="595"/>
      <c r="R206" s="593"/>
      <c r="S206" s="594"/>
      <c r="T206" s="594"/>
      <c r="U206" s="594"/>
      <c r="V206" s="594"/>
      <c r="W206" s="594"/>
      <c r="X206" s="594"/>
      <c r="Y206" s="594"/>
      <c r="Z206" s="594"/>
      <c r="AA206" s="594"/>
      <c r="AB206" s="594"/>
      <c r="AC206" s="594"/>
      <c r="AD206" s="594"/>
      <c r="AE206" s="594"/>
      <c r="AF206" s="594"/>
      <c r="AG206" s="595"/>
      <c r="AH206" s="593"/>
      <c r="AI206" s="594"/>
      <c r="AJ206" s="594"/>
      <c r="AK206" s="594"/>
      <c r="AL206" s="594"/>
      <c r="AM206" s="594"/>
      <c r="AN206" s="594"/>
      <c r="AO206" s="594"/>
      <c r="AP206" s="594"/>
      <c r="AQ206" s="594"/>
      <c r="AR206" s="594"/>
      <c r="AS206" s="594"/>
      <c r="AT206" s="594"/>
      <c r="AU206" s="594"/>
      <c r="AV206" s="594"/>
      <c r="AW206" s="594"/>
      <c r="AX206" s="594"/>
      <c r="AY206" s="594"/>
      <c r="AZ206" s="594"/>
      <c r="BA206" s="594"/>
      <c r="BB206" s="594"/>
      <c r="BC206" s="594"/>
      <c r="BD206" s="594"/>
      <c r="BE206" s="594"/>
      <c r="BF206" s="594"/>
      <c r="BG206" s="594"/>
      <c r="BH206" s="594"/>
      <c r="BI206" s="594"/>
      <c r="BJ206" s="594"/>
      <c r="BK206" s="594"/>
      <c r="BL206" s="594"/>
      <c r="BM206" s="594"/>
      <c r="BN206" s="594"/>
      <c r="BO206" s="594"/>
      <c r="BP206" s="594"/>
      <c r="BQ206" s="594"/>
      <c r="BR206" s="594"/>
      <c r="BS206" s="594"/>
      <c r="BT206" s="594"/>
      <c r="BU206" s="594"/>
      <c r="BV206" s="595"/>
    </row>
    <row r="207" spans="2:74" ht="39.950000000000003" customHeight="1">
      <c r="B207" s="584"/>
      <c r="C207" s="585"/>
      <c r="D207" s="585"/>
      <c r="E207" s="585"/>
      <c r="F207" s="585"/>
      <c r="G207" s="585"/>
      <c r="H207" s="585"/>
      <c r="I207" s="585"/>
      <c r="J207" s="585"/>
      <c r="K207" s="585"/>
      <c r="L207" s="585"/>
      <c r="M207" s="585"/>
      <c r="N207" s="585"/>
      <c r="O207" s="585"/>
      <c r="P207" s="585"/>
      <c r="Q207" s="586"/>
      <c r="R207" s="584"/>
      <c r="S207" s="585"/>
      <c r="T207" s="585"/>
      <c r="U207" s="585"/>
      <c r="V207" s="585"/>
      <c r="W207" s="585"/>
      <c r="X207" s="585"/>
      <c r="Y207" s="585"/>
      <c r="Z207" s="585"/>
      <c r="AA207" s="585"/>
      <c r="AB207" s="585"/>
      <c r="AC207" s="585"/>
      <c r="AD207" s="585"/>
      <c r="AE207" s="585"/>
      <c r="AF207" s="585"/>
      <c r="AG207" s="586"/>
      <c r="AH207" s="584"/>
      <c r="AI207" s="585"/>
      <c r="AJ207" s="585"/>
      <c r="AK207" s="585"/>
      <c r="AL207" s="585"/>
      <c r="AM207" s="585"/>
      <c r="AN207" s="585"/>
      <c r="AO207" s="585"/>
      <c r="AP207" s="585"/>
      <c r="AQ207" s="585"/>
      <c r="AR207" s="585"/>
      <c r="AS207" s="585"/>
      <c r="AT207" s="585"/>
      <c r="AU207" s="585"/>
      <c r="AV207" s="585"/>
      <c r="AW207" s="585"/>
      <c r="AX207" s="585"/>
      <c r="AY207" s="585"/>
      <c r="AZ207" s="585"/>
      <c r="BA207" s="585"/>
      <c r="BB207" s="585"/>
      <c r="BC207" s="585"/>
      <c r="BD207" s="585"/>
      <c r="BE207" s="585"/>
      <c r="BF207" s="585"/>
      <c r="BG207" s="585"/>
      <c r="BH207" s="585"/>
      <c r="BI207" s="585"/>
      <c r="BJ207" s="585"/>
      <c r="BK207" s="585"/>
      <c r="BL207" s="585"/>
      <c r="BM207" s="585"/>
      <c r="BN207" s="585"/>
      <c r="BO207" s="585"/>
      <c r="BP207" s="585"/>
      <c r="BQ207" s="585"/>
      <c r="BR207" s="585"/>
      <c r="BS207" s="585"/>
      <c r="BT207" s="585"/>
      <c r="BU207" s="585"/>
      <c r="BV207" s="586"/>
    </row>
    <row r="208" spans="2:74" ht="39.950000000000003" customHeight="1">
      <c r="B208" s="593"/>
      <c r="C208" s="594"/>
      <c r="D208" s="594"/>
      <c r="E208" s="594"/>
      <c r="F208" s="594"/>
      <c r="G208" s="594"/>
      <c r="H208" s="594"/>
      <c r="I208" s="594"/>
      <c r="J208" s="594"/>
      <c r="K208" s="594"/>
      <c r="L208" s="594"/>
      <c r="M208" s="594"/>
      <c r="N208" s="594"/>
      <c r="O208" s="594"/>
      <c r="P208" s="594"/>
      <c r="Q208" s="595"/>
      <c r="R208" s="593"/>
      <c r="S208" s="594"/>
      <c r="T208" s="594"/>
      <c r="U208" s="594"/>
      <c r="V208" s="594"/>
      <c r="W208" s="594"/>
      <c r="X208" s="594"/>
      <c r="Y208" s="594"/>
      <c r="Z208" s="594"/>
      <c r="AA208" s="594"/>
      <c r="AB208" s="594"/>
      <c r="AC208" s="594"/>
      <c r="AD208" s="594"/>
      <c r="AE208" s="594"/>
      <c r="AF208" s="594"/>
      <c r="AG208" s="595"/>
      <c r="AH208" s="593"/>
      <c r="AI208" s="594"/>
      <c r="AJ208" s="594"/>
      <c r="AK208" s="594"/>
      <c r="AL208" s="594"/>
      <c r="AM208" s="594"/>
      <c r="AN208" s="594"/>
      <c r="AO208" s="594"/>
      <c r="AP208" s="594"/>
      <c r="AQ208" s="594"/>
      <c r="AR208" s="594"/>
      <c r="AS208" s="594"/>
      <c r="AT208" s="594"/>
      <c r="AU208" s="594"/>
      <c r="AV208" s="594"/>
      <c r="AW208" s="594"/>
      <c r="AX208" s="594"/>
      <c r="AY208" s="594"/>
      <c r="AZ208" s="594"/>
      <c r="BA208" s="594"/>
      <c r="BB208" s="594"/>
      <c r="BC208" s="594"/>
      <c r="BD208" s="594"/>
      <c r="BE208" s="594"/>
      <c r="BF208" s="594"/>
      <c r="BG208" s="594"/>
      <c r="BH208" s="594"/>
      <c r="BI208" s="594"/>
      <c r="BJ208" s="594"/>
      <c r="BK208" s="594"/>
      <c r="BL208" s="594"/>
      <c r="BM208" s="594"/>
      <c r="BN208" s="594"/>
      <c r="BO208" s="594"/>
      <c r="BP208" s="594"/>
      <c r="BQ208" s="594"/>
      <c r="BR208" s="594"/>
      <c r="BS208" s="594"/>
      <c r="BT208" s="594"/>
      <c r="BU208" s="594"/>
      <c r="BV208" s="595"/>
    </row>
    <row r="209" spans="2:4" ht="15" customHeight="1"/>
    <row r="210" spans="2:4" ht="15" customHeight="1">
      <c r="B210" s="106" t="s">
        <v>107</v>
      </c>
    </row>
    <row r="211" spans="2:4" ht="15" customHeight="1">
      <c r="B211" s="113" t="s">
        <v>9</v>
      </c>
      <c r="D211" s="106" t="s">
        <v>444</v>
      </c>
    </row>
    <row r="212" spans="2:4" ht="15" customHeight="1">
      <c r="B212" s="113" t="s">
        <v>10</v>
      </c>
      <c r="D212" s="106" t="s">
        <v>108</v>
      </c>
    </row>
    <row r="213" spans="2:4" ht="15" customHeight="1">
      <c r="B213" s="113" t="s">
        <v>11</v>
      </c>
      <c r="D213" s="106" t="s">
        <v>126</v>
      </c>
    </row>
    <row r="214" spans="2:4" ht="15" customHeight="1">
      <c r="B214" s="113" t="s">
        <v>12</v>
      </c>
      <c r="D214" s="106" t="s">
        <v>445</v>
      </c>
    </row>
  </sheetData>
  <mergeCells count="185">
    <mergeCell ref="BO164:BR164"/>
    <mergeCell ref="BS164:BV164"/>
    <mergeCell ref="BO165:BR165"/>
    <mergeCell ref="BS165:BV165"/>
    <mergeCell ref="L147:Q149"/>
    <mergeCell ref="R147:V151"/>
    <mergeCell ref="W148:AJ148"/>
    <mergeCell ref="BB148:BN148"/>
    <mergeCell ref="AK149:BN151"/>
    <mergeCell ref="W146:AJ146"/>
    <mergeCell ref="W147:AJ147"/>
    <mergeCell ref="W162:AJ162"/>
    <mergeCell ref="W153:AJ153"/>
    <mergeCell ref="W154:AJ155"/>
    <mergeCell ref="B144:F184"/>
    <mergeCell ref="AK182:BN182"/>
    <mergeCell ref="AK183:BN183"/>
    <mergeCell ref="AK184:BN184"/>
    <mergeCell ref="BB153:BC153"/>
    <mergeCell ref="AW153:BA153"/>
    <mergeCell ref="AK154:BN155"/>
    <mergeCell ref="AK158:BN158"/>
    <mergeCell ref="AK159:BN159"/>
    <mergeCell ref="AT156:BE156"/>
    <mergeCell ref="AK178:BN178"/>
    <mergeCell ref="AK179:BN179"/>
    <mergeCell ref="AK163:BN163"/>
    <mergeCell ref="AW174:BA174"/>
    <mergeCell ref="BB174:BC174"/>
    <mergeCell ref="AK169:AW169"/>
    <mergeCell ref="AX169:BA169"/>
    <mergeCell ref="AD179:AJ180"/>
    <mergeCell ref="AD181:AJ182"/>
    <mergeCell ref="W183:AJ183"/>
    <mergeCell ref="R184:AJ184"/>
    <mergeCell ref="R173:V183"/>
    <mergeCell ref="AK157:BN157"/>
    <mergeCell ref="R163:AJ163"/>
    <mergeCell ref="L164:U164"/>
    <mergeCell ref="L165:Q167"/>
    <mergeCell ref="L168:Q170"/>
    <mergeCell ref="W169:AJ169"/>
    <mergeCell ref="W170:AJ172"/>
    <mergeCell ref="R165:AJ165"/>
    <mergeCell ref="R166:V167"/>
    <mergeCell ref="W166:AJ166"/>
    <mergeCell ref="AK168:BN168"/>
    <mergeCell ref="BB169:BN169"/>
    <mergeCell ref="AK175:BN176"/>
    <mergeCell ref="V164:BN164"/>
    <mergeCell ref="AK170:BN172"/>
    <mergeCell ref="AK173:BN173"/>
    <mergeCell ref="AK180:BN180"/>
    <mergeCell ref="AK181:BN181"/>
    <mergeCell ref="AT177:BE177"/>
    <mergeCell ref="AK165:BN165"/>
    <mergeCell ref="V143:BN143"/>
    <mergeCell ref="W156:AJ156"/>
    <mergeCell ref="W157:AJ157"/>
    <mergeCell ref="AD158:AJ159"/>
    <mergeCell ref="AK144:BN144"/>
    <mergeCell ref="AK160:BN160"/>
    <mergeCell ref="AK145:BN145"/>
    <mergeCell ref="AK146:BN146"/>
    <mergeCell ref="R145:V146"/>
    <mergeCell ref="L143:U143"/>
    <mergeCell ref="AK147:BN147"/>
    <mergeCell ref="AK148:AW148"/>
    <mergeCell ref="AX148:BA148"/>
    <mergeCell ref="AK152:BN152"/>
    <mergeCell ref="R144:AJ144"/>
    <mergeCell ref="W145:AJ145"/>
    <mergeCell ref="R152:V162"/>
    <mergeCell ref="AK161:BN161"/>
    <mergeCell ref="AK162:BN162"/>
    <mergeCell ref="W149:AJ151"/>
    <mergeCell ref="W158:AC161"/>
    <mergeCell ref="W152:AJ152"/>
    <mergeCell ref="AD160:AJ161"/>
    <mergeCell ref="L144:Q146"/>
    <mergeCell ref="AK166:BN166"/>
    <mergeCell ref="AK167:BN167"/>
    <mergeCell ref="W167:AJ167"/>
    <mergeCell ref="R168:V172"/>
    <mergeCell ref="W168:AJ168"/>
    <mergeCell ref="W175:AJ176"/>
    <mergeCell ref="W177:AJ177"/>
    <mergeCell ref="W179:AC182"/>
    <mergeCell ref="W173:AJ173"/>
    <mergeCell ref="W174:AJ174"/>
    <mergeCell ref="W178:AJ178"/>
    <mergeCell ref="B189:BV189"/>
    <mergeCell ref="B192:Q192"/>
    <mergeCell ref="R192:AG192"/>
    <mergeCell ref="AH192:BV192"/>
    <mergeCell ref="B193:Q193"/>
    <mergeCell ref="R193:AG193"/>
    <mergeCell ref="AH193:BV193"/>
    <mergeCell ref="B194:Q194"/>
    <mergeCell ref="R194:AG194"/>
    <mergeCell ref="AH194:BV194"/>
    <mergeCell ref="B195:Q195"/>
    <mergeCell ref="R195:AG195"/>
    <mergeCell ref="AH195:BV195"/>
    <mergeCell ref="B196:Q196"/>
    <mergeCell ref="R196:AG196"/>
    <mergeCell ref="AH196:BV196"/>
    <mergeCell ref="B197:Q197"/>
    <mergeCell ref="R197:AG197"/>
    <mergeCell ref="AH197:BV197"/>
    <mergeCell ref="B198:Q198"/>
    <mergeCell ref="R198:AG198"/>
    <mergeCell ref="AH198:BV198"/>
    <mergeCell ref="B199:Q199"/>
    <mergeCell ref="R199:AG199"/>
    <mergeCell ref="AH199:BV199"/>
    <mergeCell ref="B200:Q200"/>
    <mergeCell ref="R200:AG200"/>
    <mergeCell ref="AH200:BV200"/>
    <mergeCell ref="B201:Q201"/>
    <mergeCell ref="R201:AG201"/>
    <mergeCell ref="AH201:BV201"/>
    <mergeCell ref="B202:Q202"/>
    <mergeCell ref="R202:AG202"/>
    <mergeCell ref="AH202:BV202"/>
    <mergeCell ref="B203:Q203"/>
    <mergeCell ref="R203:AG203"/>
    <mergeCell ref="AH203:BV203"/>
    <mergeCell ref="B204:Q204"/>
    <mergeCell ref="R204:AG204"/>
    <mergeCell ref="AH204:BV204"/>
    <mergeCell ref="B205:Q205"/>
    <mergeCell ref="R205:AG205"/>
    <mergeCell ref="AH205:BV205"/>
    <mergeCell ref="B206:Q206"/>
    <mergeCell ref="R206:AG206"/>
    <mergeCell ref="AH206:BV206"/>
    <mergeCell ref="B207:Q207"/>
    <mergeCell ref="R207:AG207"/>
    <mergeCell ref="AH207:BV207"/>
    <mergeCell ref="B208:Q208"/>
    <mergeCell ref="R208:AG208"/>
    <mergeCell ref="AH208:BV208"/>
    <mergeCell ref="I17:BO18"/>
    <mergeCell ref="B25:BV25"/>
    <mergeCell ref="B26:BV26"/>
    <mergeCell ref="AG28:AI28"/>
    <mergeCell ref="B29:BV29"/>
    <mergeCell ref="B77:V77"/>
    <mergeCell ref="W77:BV77"/>
    <mergeCell ref="B78:V78"/>
    <mergeCell ref="W78:BV78"/>
    <mergeCell ref="B79:V81"/>
    <mergeCell ref="AI79:BV79"/>
    <mergeCell ref="AI80:BV80"/>
    <mergeCell ref="AI81:BV81"/>
    <mergeCell ref="B83:N83"/>
    <mergeCell ref="O83:BH83"/>
    <mergeCell ref="BI83:BV83"/>
    <mergeCell ref="F84:I84"/>
    <mergeCell ref="O84:BH84"/>
    <mergeCell ref="BO144:BR144"/>
    <mergeCell ref="BS144:BV144"/>
    <mergeCell ref="BI84:BV84"/>
    <mergeCell ref="AR85:BF85"/>
    <mergeCell ref="BG85:BV85"/>
    <mergeCell ref="AR86:BF86"/>
    <mergeCell ref="BG86:BV86"/>
    <mergeCell ref="B132:BV132"/>
    <mergeCell ref="B138:BV139"/>
    <mergeCell ref="B140:BV140"/>
    <mergeCell ref="B141:F142"/>
    <mergeCell ref="G141:K142"/>
    <mergeCell ref="L141:Q142"/>
    <mergeCell ref="R141:V142"/>
    <mergeCell ref="BI141:BN141"/>
    <mergeCell ref="BO141:BV141"/>
    <mergeCell ref="BI142:BN142"/>
    <mergeCell ref="BO142:BR142"/>
    <mergeCell ref="BS142:BV142"/>
    <mergeCell ref="W141:AJ142"/>
    <mergeCell ref="AK141:BH142"/>
    <mergeCell ref="BO143:BR143"/>
    <mergeCell ref="BS143:BV143"/>
    <mergeCell ref="G144:K184"/>
  </mergeCells>
  <phoneticPr fontId="2"/>
  <dataValidations count="3">
    <dataValidation allowBlank="1" showInputMessage="1" showErrorMessage="1" prompt="13:00など" sqref="BB169:BL169 BB148:BL148 AK148:AT148 AK169:AT169"/>
    <dataValidation type="list" allowBlank="1" showInputMessage="1" showErrorMessage="1" sqref="L147:Q149 L168:Q170">
      <formula1>"ホルムアルデヒド,トルエン,キシレン,エチルベンゼン,スチレン"</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CE217"/>
  <sheetViews>
    <sheetView showGridLines="0" showRowColHeaders="0" showZeros="0" view="pageBreakPreview" topLeftCell="A127" zoomScaleNormal="100" zoomScaleSheetLayoutView="100" workbookViewId="0">
      <selection activeCell="CG140" sqref="CG140"/>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79" width="1.25" style="106"/>
    <col min="80" max="80" width="0" style="106" hidden="1" customWidth="1"/>
    <col min="81" max="16384" width="1.25" style="106"/>
  </cols>
  <sheetData>
    <row r="1" spans="9:9" ht="15" customHeight="1"/>
    <row r="16" spans="9:9">
      <c r="I16" s="128" t="s">
        <v>435</v>
      </c>
    </row>
    <row r="17" spans="2:74" ht="18.75" customHeight="1">
      <c r="I17" s="587"/>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588"/>
      <c r="BL17" s="588"/>
      <c r="BM17" s="588"/>
      <c r="BN17" s="588"/>
      <c r="BO17" s="589"/>
    </row>
    <row r="18" spans="2:74">
      <c r="I18" s="590"/>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2"/>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891</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B28" s="546" t="s">
        <v>1</v>
      </c>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c r="BM28" s="546"/>
      <c r="BN28" s="546"/>
      <c r="BO28" s="546"/>
      <c r="BP28" s="546"/>
      <c r="BQ28" s="546"/>
      <c r="BR28" s="546"/>
      <c r="BS28" s="546"/>
      <c r="BT28" s="546"/>
      <c r="BU28" s="546"/>
      <c r="BV28" s="546"/>
    </row>
    <row r="29" spans="2:74" ht="18.75" customHeight="1">
      <c r="B29" s="546" t="s">
        <v>117</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916</v>
      </c>
      <c r="BO70" s="107" t="s">
        <v>2</v>
      </c>
    </row>
    <row r="71" spans="2:75" ht="16.5" customHeight="1">
      <c r="B71" s="107" t="s">
        <v>892</v>
      </c>
    </row>
    <row r="74" spans="2:75" ht="16.5" customHeight="1">
      <c r="D74" s="106" t="s">
        <v>15</v>
      </c>
    </row>
    <row r="75" spans="2:75" ht="16.5" customHeight="1">
      <c r="D75" s="106" t="s">
        <v>14</v>
      </c>
    </row>
    <row r="77" spans="2:75" ht="15.75" customHeight="1">
      <c r="B77" s="547" t="s">
        <v>435</v>
      </c>
      <c r="C77" s="547"/>
      <c r="D77" s="547"/>
      <c r="E77" s="547"/>
      <c r="F77" s="547"/>
      <c r="G77" s="547"/>
      <c r="H77" s="547"/>
      <c r="I77" s="547"/>
      <c r="J77" s="547"/>
      <c r="K77" s="547"/>
      <c r="L77" s="547"/>
      <c r="M77" s="547"/>
      <c r="N77" s="547"/>
      <c r="O77" s="547"/>
      <c r="P77" s="547"/>
      <c r="Q77" s="547"/>
      <c r="R77" s="547"/>
      <c r="S77" s="547"/>
      <c r="T77" s="547"/>
      <c r="U77" s="547"/>
      <c r="V77" s="548"/>
      <c r="W77" s="560">
        <f>I17</f>
        <v>0</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2"/>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557"/>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558"/>
      <c r="BP78" s="558"/>
      <c r="BQ78" s="558"/>
      <c r="BR78" s="558"/>
      <c r="BS78" s="558"/>
      <c r="BT78" s="558"/>
      <c r="BU78" s="558"/>
      <c r="BV78" s="559"/>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8"/>
      <c r="BL79" s="558"/>
      <c r="BM79" s="558"/>
      <c r="BN79" s="558"/>
      <c r="BO79" s="558"/>
      <c r="BP79" s="558"/>
      <c r="BQ79" s="558"/>
      <c r="BR79" s="558"/>
      <c r="BS79" s="558"/>
      <c r="BT79" s="558"/>
      <c r="BU79" s="558"/>
      <c r="BV79" s="559"/>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558"/>
      <c r="AJ80" s="558"/>
      <c r="AK80" s="558"/>
      <c r="AL80" s="558"/>
      <c r="AM80" s="558"/>
      <c r="AN80" s="558"/>
      <c r="AO80" s="558"/>
      <c r="AP80" s="558"/>
      <c r="AQ80" s="558"/>
      <c r="AR80" s="558"/>
      <c r="AS80" s="558"/>
      <c r="AT80" s="558"/>
      <c r="AU80" s="558"/>
      <c r="AV80" s="558"/>
      <c r="AW80" s="558"/>
      <c r="AX80" s="558"/>
      <c r="AY80" s="558"/>
      <c r="AZ80" s="558"/>
      <c r="BA80" s="558"/>
      <c r="BB80" s="558"/>
      <c r="BC80" s="558"/>
      <c r="BD80" s="558"/>
      <c r="BE80" s="558"/>
      <c r="BF80" s="558"/>
      <c r="BG80" s="558"/>
      <c r="BH80" s="558"/>
      <c r="BI80" s="558"/>
      <c r="BJ80" s="558"/>
      <c r="BK80" s="558"/>
      <c r="BL80" s="558"/>
      <c r="BM80" s="558"/>
      <c r="BN80" s="558"/>
      <c r="BO80" s="558"/>
      <c r="BP80" s="558"/>
      <c r="BQ80" s="558"/>
      <c r="BR80" s="558"/>
      <c r="BS80" s="558"/>
      <c r="BT80" s="558"/>
      <c r="BU80" s="558"/>
      <c r="BV80" s="559"/>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563"/>
      <c r="AJ81" s="563"/>
      <c r="AK81" s="563"/>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4"/>
      <c r="BW81" s="108"/>
    </row>
    <row r="83" spans="2:75" ht="15.75" customHeight="1">
      <c r="B83" s="577"/>
      <c r="C83" s="577"/>
      <c r="D83" s="577"/>
      <c r="E83" s="577"/>
      <c r="F83" s="577"/>
      <c r="G83" s="577"/>
      <c r="H83" s="577"/>
      <c r="I83" s="577"/>
      <c r="J83" s="577"/>
      <c r="K83" s="577"/>
      <c r="L83" s="577"/>
      <c r="M83" s="577"/>
      <c r="N83" s="577"/>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577" t="s">
        <v>3</v>
      </c>
      <c r="C84" s="577"/>
      <c r="D84" s="577"/>
      <c r="E84" s="577"/>
      <c r="F84" s="577"/>
      <c r="G84" s="577"/>
      <c r="H84" s="577"/>
      <c r="I84" s="577"/>
      <c r="J84" s="577"/>
      <c r="K84" s="577"/>
      <c r="L84" s="577"/>
      <c r="M84" s="577"/>
      <c r="N84" s="577"/>
      <c r="O84" s="581" t="s">
        <v>427</v>
      </c>
      <c r="P84" s="581"/>
      <c r="Q84" s="581"/>
      <c r="R84" s="581"/>
      <c r="S84" s="581"/>
      <c r="T84" s="581"/>
      <c r="U84" s="581"/>
      <c r="V84" s="581"/>
      <c r="W84" s="581"/>
      <c r="X84" s="581"/>
      <c r="Y84" s="581"/>
      <c r="Z84" s="581"/>
      <c r="AA84" s="581"/>
      <c r="AB84" s="581"/>
      <c r="AC84" s="581"/>
      <c r="AD84" s="582" t="s">
        <v>317</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439</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114</v>
      </c>
      <c r="BS119" s="114"/>
      <c r="BT119" s="114"/>
      <c r="BU119" s="114"/>
      <c r="BV119" s="114"/>
    </row>
    <row r="120" spans="3:74" ht="13.5" customHeight="1">
      <c r="H120" s="113"/>
      <c r="J120" s="106" t="s">
        <v>443</v>
      </c>
      <c r="BS120" s="114"/>
      <c r="BT120" s="114"/>
      <c r="BU120" s="114"/>
      <c r="BV120" s="114"/>
    </row>
    <row r="121" spans="3:74" ht="13.5" customHeight="1">
      <c r="H121" s="113" t="s">
        <v>12</v>
      </c>
      <c r="J121" s="106" t="s">
        <v>115</v>
      </c>
      <c r="BS121" s="114"/>
      <c r="BT121" s="114"/>
      <c r="BU121" s="114"/>
      <c r="BV121" s="114"/>
    </row>
    <row r="122" spans="3:74" ht="13.5" customHeight="1">
      <c r="H122" s="113"/>
      <c r="J122" s="106" t="s">
        <v>116</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 r="B133" s="106" t="s">
        <v>916</v>
      </c>
      <c r="BO133" s="107" t="s">
        <v>109</v>
      </c>
    </row>
    <row r="134" spans="2:74">
      <c r="B134" s="106" t="s">
        <v>892</v>
      </c>
    </row>
    <row r="135" spans="2:74">
      <c r="B135" s="106" t="s">
        <v>893</v>
      </c>
    </row>
    <row r="137" spans="2:74">
      <c r="B137" s="106" t="s">
        <v>950</v>
      </c>
    </row>
    <row r="138" spans="2:74">
      <c r="B138" s="106" t="s">
        <v>948</v>
      </c>
    </row>
    <row r="139" spans="2:74">
      <c r="B139" s="106" t="s">
        <v>949</v>
      </c>
    </row>
    <row r="141" spans="2:74" ht="12" customHeight="1"/>
    <row r="142" spans="2:74">
      <c r="B142" s="533" t="s">
        <v>124</v>
      </c>
      <c r="C142" s="533"/>
      <c r="D142" s="533"/>
      <c r="E142" s="533"/>
      <c r="F142" s="533"/>
      <c r="G142" s="533"/>
      <c r="H142" s="533"/>
      <c r="I142" s="533"/>
      <c r="J142" s="533"/>
      <c r="K142" s="533"/>
      <c r="L142" s="533"/>
      <c r="M142" s="533"/>
      <c r="N142" s="533"/>
      <c r="O142" s="533"/>
      <c r="P142" s="533"/>
      <c r="Q142" s="533"/>
      <c r="R142" s="533"/>
      <c r="S142" s="533"/>
      <c r="T142" s="533"/>
      <c r="U142" s="533"/>
      <c r="V142" s="533"/>
      <c r="W142" s="533"/>
      <c r="X142" s="533"/>
      <c r="Y142" s="533"/>
      <c r="Z142" s="533"/>
      <c r="AA142" s="533"/>
      <c r="AB142" s="533"/>
      <c r="AC142" s="533"/>
      <c r="AD142" s="533"/>
      <c r="AE142" s="533"/>
      <c r="AF142" s="533"/>
      <c r="AG142" s="533"/>
      <c r="AH142" s="533"/>
      <c r="AI142" s="533"/>
      <c r="AJ142" s="533"/>
      <c r="AK142" s="533"/>
      <c r="AL142" s="533"/>
      <c r="AM142" s="533"/>
      <c r="AN142" s="533"/>
      <c r="AO142" s="533"/>
      <c r="AP142" s="533"/>
      <c r="AQ142" s="533"/>
      <c r="AR142" s="533"/>
      <c r="AS142" s="533"/>
      <c r="AT142" s="533"/>
      <c r="AU142" s="533"/>
      <c r="AV142" s="533"/>
      <c r="AW142" s="533"/>
      <c r="AX142" s="533"/>
      <c r="AY142" s="533"/>
      <c r="AZ142" s="533"/>
      <c r="BA142" s="533"/>
      <c r="BB142" s="533"/>
      <c r="BC142" s="533"/>
      <c r="BD142" s="533"/>
      <c r="BE142" s="533"/>
      <c r="BF142" s="533"/>
      <c r="BG142" s="533"/>
      <c r="BH142" s="533"/>
      <c r="BI142" s="533"/>
      <c r="BJ142" s="533"/>
      <c r="BK142" s="533"/>
      <c r="BL142" s="533"/>
      <c r="BM142" s="533"/>
      <c r="BN142" s="533"/>
      <c r="BO142" s="533"/>
      <c r="BP142" s="533"/>
      <c r="BQ142" s="533"/>
      <c r="BR142" s="533"/>
      <c r="BS142" s="533"/>
      <c r="BT142" s="533"/>
      <c r="BU142" s="533"/>
      <c r="BV142" s="533"/>
    </row>
    <row r="143" spans="2:74" ht="15.75" customHeight="1">
      <c r="B143" s="520"/>
      <c r="C143" s="520"/>
      <c r="D143" s="520"/>
      <c r="E143" s="520"/>
      <c r="F143" s="520"/>
      <c r="G143" s="521" t="s">
        <v>18</v>
      </c>
      <c r="H143" s="521"/>
      <c r="I143" s="521"/>
      <c r="J143" s="521"/>
      <c r="K143" s="521"/>
      <c r="L143" s="534" t="s">
        <v>959</v>
      </c>
      <c r="M143" s="535"/>
      <c r="N143" s="535"/>
      <c r="O143" s="535"/>
      <c r="P143" s="535"/>
      <c r="Q143" s="536"/>
      <c r="R143" s="521" t="s">
        <v>430</v>
      </c>
      <c r="S143" s="521"/>
      <c r="T143" s="521"/>
      <c r="U143" s="521"/>
      <c r="V143" s="521"/>
      <c r="W143" s="534" t="s">
        <v>801</v>
      </c>
      <c r="X143" s="523"/>
      <c r="Y143" s="523"/>
      <c r="Z143" s="523"/>
      <c r="AA143" s="523"/>
      <c r="AB143" s="523"/>
      <c r="AC143" s="523"/>
      <c r="AD143" s="523"/>
      <c r="AE143" s="523"/>
      <c r="AF143" s="523"/>
      <c r="AG143" s="523"/>
      <c r="AH143" s="523"/>
      <c r="AI143" s="523"/>
      <c r="AJ143" s="523"/>
      <c r="AK143" s="523"/>
      <c r="AL143" s="524"/>
      <c r="AM143" s="522" t="s">
        <v>433</v>
      </c>
      <c r="AN143" s="523"/>
      <c r="AO143" s="523"/>
      <c r="AP143" s="523"/>
      <c r="AQ143" s="523"/>
      <c r="AR143" s="523"/>
      <c r="AS143" s="523"/>
      <c r="AT143" s="523"/>
      <c r="AU143" s="523"/>
      <c r="AV143" s="523"/>
      <c r="AW143" s="523"/>
      <c r="AX143" s="523"/>
      <c r="AY143" s="523"/>
      <c r="AZ143" s="523"/>
      <c r="BA143" s="523"/>
      <c r="BB143" s="523"/>
      <c r="BC143" s="523"/>
      <c r="BD143" s="523"/>
      <c r="BE143" s="523"/>
      <c r="BF143" s="523"/>
      <c r="BG143" s="523"/>
      <c r="BH143" s="524"/>
      <c r="BI143" s="519" t="s">
        <v>19</v>
      </c>
      <c r="BJ143" s="519"/>
      <c r="BK143" s="519"/>
      <c r="BL143" s="519"/>
      <c r="BM143" s="519"/>
      <c r="BN143" s="519"/>
      <c r="BO143" s="520" t="s">
        <v>20</v>
      </c>
      <c r="BP143" s="520"/>
      <c r="BQ143" s="520"/>
      <c r="BR143" s="520"/>
      <c r="BS143" s="520"/>
      <c r="BT143" s="520"/>
      <c r="BU143" s="520"/>
      <c r="BV143" s="520"/>
    </row>
    <row r="144" spans="2:74" ht="15.75" customHeight="1">
      <c r="B144" s="520"/>
      <c r="C144" s="520"/>
      <c r="D144" s="520"/>
      <c r="E144" s="520"/>
      <c r="F144" s="520"/>
      <c r="G144" s="521"/>
      <c r="H144" s="521"/>
      <c r="I144" s="521"/>
      <c r="J144" s="521"/>
      <c r="K144" s="521"/>
      <c r="L144" s="537"/>
      <c r="M144" s="538"/>
      <c r="N144" s="538"/>
      <c r="O144" s="538"/>
      <c r="P144" s="538"/>
      <c r="Q144" s="539"/>
      <c r="R144" s="521"/>
      <c r="S144" s="521"/>
      <c r="T144" s="521"/>
      <c r="U144" s="521"/>
      <c r="V144" s="521"/>
      <c r="W144" s="525"/>
      <c r="X144" s="526"/>
      <c r="Y144" s="526"/>
      <c r="Z144" s="526"/>
      <c r="AA144" s="526"/>
      <c r="AB144" s="526"/>
      <c r="AC144" s="526"/>
      <c r="AD144" s="526"/>
      <c r="AE144" s="526"/>
      <c r="AF144" s="526"/>
      <c r="AG144" s="526"/>
      <c r="AH144" s="526"/>
      <c r="AI144" s="526"/>
      <c r="AJ144" s="526"/>
      <c r="AK144" s="526"/>
      <c r="AL144" s="527"/>
      <c r="AM144" s="525"/>
      <c r="AN144" s="526"/>
      <c r="AO144" s="526"/>
      <c r="AP144" s="526"/>
      <c r="AQ144" s="526"/>
      <c r="AR144" s="526"/>
      <c r="AS144" s="526"/>
      <c r="AT144" s="526"/>
      <c r="AU144" s="526"/>
      <c r="AV144" s="526"/>
      <c r="AW144" s="526"/>
      <c r="AX144" s="526"/>
      <c r="AY144" s="526"/>
      <c r="AZ144" s="526"/>
      <c r="BA144" s="526"/>
      <c r="BB144" s="526"/>
      <c r="BC144" s="526"/>
      <c r="BD144" s="526"/>
      <c r="BE144" s="526"/>
      <c r="BF144" s="526"/>
      <c r="BG144" s="526"/>
      <c r="BH144" s="527"/>
      <c r="BI144" s="525" t="s">
        <v>434</v>
      </c>
      <c r="BJ144" s="526"/>
      <c r="BK144" s="526"/>
      <c r="BL144" s="526"/>
      <c r="BM144" s="526"/>
      <c r="BN144" s="527"/>
      <c r="BO144" s="520" t="s">
        <v>47</v>
      </c>
      <c r="BP144" s="520"/>
      <c r="BQ144" s="520"/>
      <c r="BR144" s="520"/>
      <c r="BS144" s="520" t="s">
        <v>48</v>
      </c>
      <c r="BT144" s="520"/>
      <c r="BU144" s="520"/>
      <c r="BV144" s="520"/>
    </row>
    <row r="145" spans="2:83" ht="15.75" customHeight="1">
      <c r="B145" s="115" t="s">
        <v>71</v>
      </c>
      <c r="C145" s="116"/>
      <c r="D145" s="116"/>
      <c r="E145" s="116"/>
      <c r="F145" s="116"/>
      <c r="G145" s="115" t="s">
        <v>502</v>
      </c>
      <c r="H145" s="116"/>
      <c r="I145" s="116"/>
      <c r="J145" s="116"/>
      <c r="K145" s="116"/>
      <c r="L145" s="596" t="s">
        <v>739</v>
      </c>
      <c r="M145" s="597"/>
      <c r="N145" s="597"/>
      <c r="O145" s="597"/>
      <c r="P145" s="597"/>
      <c r="Q145" s="598"/>
      <c r="R145" s="549" t="s">
        <v>69</v>
      </c>
      <c r="S145" s="550"/>
      <c r="T145" s="550"/>
      <c r="U145" s="550"/>
      <c r="V145" s="576"/>
      <c r="W145" s="513" t="s">
        <v>75</v>
      </c>
      <c r="X145" s="513"/>
      <c r="Y145" s="599"/>
      <c r="Z145" s="599"/>
      <c r="AA145" s="599"/>
      <c r="AB145" s="599"/>
      <c r="AC145" s="599"/>
      <c r="AD145" s="599"/>
      <c r="AE145" s="599"/>
      <c r="AF145" s="599"/>
      <c r="AG145" s="599"/>
      <c r="AH145" s="599"/>
      <c r="AI145" s="599"/>
      <c r="AJ145" s="599"/>
      <c r="AK145" s="599"/>
      <c r="AL145" s="599"/>
      <c r="AM145" s="512" t="s">
        <v>74</v>
      </c>
      <c r="AN145" s="513"/>
      <c r="AO145" s="117" t="s">
        <v>750</v>
      </c>
      <c r="AP145" s="117"/>
      <c r="AQ145" s="117"/>
      <c r="AR145" s="117"/>
      <c r="AS145" s="117"/>
      <c r="AT145" s="117"/>
      <c r="AU145" s="117"/>
      <c r="AV145" s="117"/>
      <c r="AW145" s="117"/>
      <c r="AX145" s="117"/>
      <c r="AY145" s="117"/>
      <c r="AZ145" s="117"/>
      <c r="BA145" s="117"/>
      <c r="BB145" s="117"/>
      <c r="BC145" s="117"/>
      <c r="BD145" s="117"/>
      <c r="BE145" s="117"/>
      <c r="BF145" s="117"/>
      <c r="BG145" s="117"/>
      <c r="BH145" s="117"/>
      <c r="BI145" s="499" t="s">
        <v>749</v>
      </c>
      <c r="BJ145" s="500"/>
      <c r="BK145" s="500"/>
      <c r="BL145" s="500"/>
      <c r="BM145" s="500"/>
      <c r="BN145" s="501"/>
      <c r="BO145" s="502" t="s">
        <v>129</v>
      </c>
      <c r="BP145" s="503"/>
      <c r="BQ145" s="503"/>
      <c r="BR145" s="504"/>
      <c r="BS145" s="502" t="s">
        <v>129</v>
      </c>
      <c r="BT145" s="503"/>
      <c r="BU145" s="503"/>
      <c r="BV145" s="504"/>
      <c r="CB145" s="106" t="s">
        <v>740</v>
      </c>
      <c r="CD145" s="118"/>
      <c r="CE145" s="118"/>
    </row>
    <row r="146" spans="2:83" ht="15.75" customHeight="1">
      <c r="B146" s="571" t="s">
        <v>103</v>
      </c>
      <c r="C146" s="572"/>
      <c r="D146" s="572"/>
      <c r="E146" s="572"/>
      <c r="F146" s="572"/>
      <c r="G146" s="119" t="s">
        <v>64</v>
      </c>
      <c r="H146" s="120"/>
      <c r="I146" s="120"/>
      <c r="J146" s="120"/>
      <c r="K146" s="120"/>
      <c r="L146" s="596"/>
      <c r="M146" s="597"/>
      <c r="N146" s="597"/>
      <c r="O146" s="597"/>
      <c r="P146" s="597"/>
      <c r="Q146" s="598"/>
      <c r="R146" s="549"/>
      <c r="S146" s="550"/>
      <c r="T146" s="550"/>
      <c r="U146" s="550"/>
      <c r="V146" s="576"/>
      <c r="W146" s="511" t="s">
        <v>74</v>
      </c>
      <c r="X146" s="511"/>
      <c r="Y146" s="600"/>
      <c r="Z146" s="600"/>
      <c r="AA146" s="600"/>
      <c r="AB146" s="600"/>
      <c r="AC146" s="600"/>
      <c r="AD146" s="600"/>
      <c r="AE146" s="600"/>
      <c r="AF146" s="600"/>
      <c r="AG146" s="600"/>
      <c r="AH146" s="600"/>
      <c r="AI146" s="600"/>
      <c r="AJ146" s="600"/>
      <c r="AK146" s="600"/>
      <c r="AL146" s="600"/>
      <c r="AM146" s="510" t="s">
        <v>74</v>
      </c>
      <c r="AN146" s="511"/>
      <c r="AO146" s="120" t="s">
        <v>751</v>
      </c>
      <c r="AP146" s="120"/>
      <c r="AQ146" s="120"/>
      <c r="AR146" s="120"/>
      <c r="AS146" s="120"/>
      <c r="AT146" s="120"/>
      <c r="AU146" s="120"/>
      <c r="AV146" s="120"/>
      <c r="AW146" s="120"/>
      <c r="AX146" s="120"/>
      <c r="AY146" s="120"/>
      <c r="AZ146" s="120"/>
      <c r="BA146" s="120"/>
      <c r="BB146" s="120"/>
      <c r="BC146" s="120"/>
      <c r="BD146" s="120"/>
      <c r="BE146" s="120"/>
      <c r="BF146" s="120"/>
      <c r="BG146" s="120"/>
      <c r="BH146" s="120"/>
      <c r="BI146" s="229"/>
      <c r="BJ146" s="352"/>
      <c r="BK146" s="352"/>
      <c r="BL146" s="352"/>
      <c r="BM146" s="352"/>
      <c r="BN146" s="353"/>
      <c r="BO146" s="505" t="s">
        <v>130</v>
      </c>
      <c r="BP146" s="506"/>
      <c r="BQ146" s="506"/>
      <c r="BR146" s="507"/>
      <c r="BS146" s="505" t="s">
        <v>130</v>
      </c>
      <c r="BT146" s="506"/>
      <c r="BU146" s="506"/>
      <c r="BV146" s="507"/>
      <c r="CB146" s="106" t="s">
        <v>63</v>
      </c>
    </row>
    <row r="147" spans="2:83" ht="15.75" customHeight="1">
      <c r="B147" s="571"/>
      <c r="C147" s="572"/>
      <c r="D147" s="572"/>
      <c r="E147" s="572"/>
      <c r="F147" s="572"/>
      <c r="G147" s="119" t="s">
        <v>503</v>
      </c>
      <c r="H147" s="120"/>
      <c r="I147" s="120"/>
      <c r="J147" s="120"/>
      <c r="K147" s="120"/>
      <c r="L147" s="596"/>
      <c r="M147" s="597"/>
      <c r="N147" s="597"/>
      <c r="O147" s="597"/>
      <c r="P147" s="597"/>
      <c r="Q147" s="598"/>
      <c r="R147" s="549"/>
      <c r="S147" s="550"/>
      <c r="T147" s="550"/>
      <c r="U147" s="550"/>
      <c r="V147" s="576"/>
      <c r="W147" s="511" t="s">
        <v>74</v>
      </c>
      <c r="X147" s="511"/>
      <c r="Y147" s="531"/>
      <c r="Z147" s="531"/>
      <c r="AA147" s="531"/>
      <c r="AB147" s="531"/>
      <c r="AC147" s="531"/>
      <c r="AD147" s="531"/>
      <c r="AE147" s="531"/>
      <c r="AF147" s="531"/>
      <c r="AG147" s="531"/>
      <c r="AH147" s="531"/>
      <c r="AI147" s="531"/>
      <c r="AJ147" s="531"/>
      <c r="AK147" s="531"/>
      <c r="AL147" s="531"/>
      <c r="AM147" s="510" t="s">
        <v>74</v>
      </c>
      <c r="AN147" s="511"/>
      <c r="AO147" s="120" t="s">
        <v>752</v>
      </c>
      <c r="AP147" s="120"/>
      <c r="AQ147" s="120"/>
      <c r="AR147" s="120"/>
      <c r="AS147" s="120"/>
      <c r="AT147" s="120"/>
      <c r="AU147" s="120"/>
      <c r="AV147" s="120"/>
      <c r="AW147" s="120"/>
      <c r="AX147" s="120"/>
      <c r="AY147" s="120"/>
      <c r="AZ147" s="120"/>
      <c r="BA147" s="120"/>
      <c r="BB147" s="120"/>
      <c r="BC147" s="120"/>
      <c r="BD147" s="120"/>
      <c r="BE147" s="120"/>
      <c r="BF147" s="120"/>
      <c r="BG147" s="120"/>
      <c r="BH147" s="120"/>
      <c r="BI147" s="229"/>
      <c r="BJ147" s="352"/>
      <c r="BK147" s="352"/>
      <c r="BL147" s="352"/>
      <c r="BM147" s="352"/>
      <c r="BN147" s="353"/>
      <c r="BO147" s="200"/>
      <c r="BP147" s="201"/>
      <c r="BQ147" s="201"/>
      <c r="BR147" s="202"/>
      <c r="BS147" s="200"/>
      <c r="BT147" s="201"/>
      <c r="BU147" s="201"/>
      <c r="BV147" s="202"/>
      <c r="CB147" s="106" t="s">
        <v>741</v>
      </c>
    </row>
    <row r="148" spans="2:83" ht="15.75" customHeight="1">
      <c r="B148" s="571"/>
      <c r="C148" s="572"/>
      <c r="D148" s="572"/>
      <c r="E148" s="572"/>
      <c r="F148" s="572"/>
      <c r="G148" s="119" t="s">
        <v>65</v>
      </c>
      <c r="H148" s="120"/>
      <c r="I148" s="120"/>
      <c r="J148" s="120"/>
      <c r="K148" s="120"/>
      <c r="L148" s="596"/>
      <c r="M148" s="597"/>
      <c r="N148" s="597"/>
      <c r="O148" s="597"/>
      <c r="P148" s="597"/>
      <c r="Q148" s="598"/>
      <c r="R148" s="549"/>
      <c r="S148" s="550"/>
      <c r="T148" s="550"/>
      <c r="U148" s="550"/>
      <c r="V148" s="576"/>
      <c r="W148" s="508" t="s">
        <v>74</v>
      </c>
      <c r="X148" s="509"/>
      <c r="Y148" s="517"/>
      <c r="Z148" s="517"/>
      <c r="AA148" s="517"/>
      <c r="AB148" s="517"/>
      <c r="AC148" s="517"/>
      <c r="AD148" s="517"/>
      <c r="AE148" s="517"/>
      <c r="AF148" s="517"/>
      <c r="AG148" s="517"/>
      <c r="AH148" s="517"/>
      <c r="AI148" s="517"/>
      <c r="AJ148" s="517"/>
      <c r="AK148" s="517"/>
      <c r="AL148" s="518"/>
      <c r="AM148" s="508" t="s">
        <v>74</v>
      </c>
      <c r="AN148" s="509"/>
      <c r="AO148" s="121" t="s">
        <v>753</v>
      </c>
      <c r="AP148" s="121"/>
      <c r="AQ148" s="121"/>
      <c r="AR148" s="121"/>
      <c r="AS148" s="121"/>
      <c r="AT148" s="121"/>
      <c r="AU148" s="121"/>
      <c r="AV148" s="121"/>
      <c r="AW148" s="121"/>
      <c r="AX148" s="121"/>
      <c r="AY148" s="121"/>
      <c r="AZ148" s="121"/>
      <c r="BA148" s="121"/>
      <c r="BB148" s="121"/>
      <c r="BC148" s="121"/>
      <c r="BD148" s="121"/>
      <c r="BE148" s="121"/>
      <c r="BF148" s="121"/>
      <c r="BG148" s="121"/>
      <c r="BH148" s="121"/>
      <c r="BI148" s="467"/>
      <c r="BJ148" s="468"/>
      <c r="BK148" s="468"/>
      <c r="BL148" s="468"/>
      <c r="BM148" s="468"/>
      <c r="BN148" s="469"/>
      <c r="BO148" s="203"/>
      <c r="BP148" s="204"/>
      <c r="BQ148" s="204"/>
      <c r="BR148" s="205"/>
      <c r="BS148" s="203"/>
      <c r="BT148" s="204"/>
      <c r="BU148" s="204"/>
      <c r="BV148" s="205"/>
      <c r="CB148" s="106" t="s">
        <v>742</v>
      </c>
    </row>
    <row r="149" spans="2:83" ht="15.75" customHeight="1">
      <c r="B149" s="571"/>
      <c r="C149" s="572"/>
      <c r="D149" s="572"/>
      <c r="E149" s="572"/>
      <c r="F149" s="572"/>
      <c r="G149" s="119" t="s">
        <v>66</v>
      </c>
      <c r="H149" s="120"/>
      <c r="I149" s="120"/>
      <c r="J149" s="120"/>
      <c r="K149" s="120"/>
      <c r="L149" s="601" t="s">
        <v>762</v>
      </c>
      <c r="M149" s="602"/>
      <c r="N149" s="602"/>
      <c r="O149" s="602"/>
      <c r="P149" s="602"/>
      <c r="Q149" s="603"/>
      <c r="R149" s="512" t="s">
        <v>69</v>
      </c>
      <c r="S149" s="513"/>
      <c r="T149" s="513"/>
      <c r="U149" s="513"/>
      <c r="V149" s="514"/>
      <c r="W149" s="511" t="s">
        <v>74</v>
      </c>
      <c r="X149" s="511"/>
      <c r="Y149" s="599"/>
      <c r="Z149" s="599"/>
      <c r="AA149" s="599"/>
      <c r="AB149" s="599"/>
      <c r="AC149" s="599"/>
      <c r="AD149" s="599"/>
      <c r="AE149" s="599"/>
      <c r="AF149" s="599"/>
      <c r="AG149" s="599"/>
      <c r="AH149" s="599"/>
      <c r="AI149" s="599"/>
      <c r="AJ149" s="599"/>
      <c r="AK149" s="599"/>
      <c r="AL149" s="599"/>
      <c r="AM149" s="512" t="s">
        <v>74</v>
      </c>
      <c r="AN149" s="513"/>
      <c r="AO149" s="116" t="s">
        <v>754</v>
      </c>
      <c r="AP149" s="116"/>
      <c r="AQ149" s="116"/>
      <c r="AR149" s="116"/>
      <c r="AS149" s="116"/>
      <c r="AT149" s="116"/>
      <c r="AU149" s="116"/>
      <c r="AV149" s="116"/>
      <c r="AW149" s="116"/>
      <c r="AX149" s="116"/>
      <c r="AY149" s="116"/>
      <c r="AZ149" s="116"/>
      <c r="BA149" s="116"/>
      <c r="BB149" s="116"/>
      <c r="BC149" s="116"/>
      <c r="BD149" s="116"/>
      <c r="BE149" s="116"/>
      <c r="BF149" s="116"/>
      <c r="BG149" s="116"/>
      <c r="BH149" s="116"/>
      <c r="BI149" s="499" t="s">
        <v>434</v>
      </c>
      <c r="BJ149" s="500"/>
      <c r="BK149" s="500"/>
      <c r="BL149" s="500"/>
      <c r="BM149" s="500"/>
      <c r="BN149" s="501"/>
      <c r="BO149" s="502" t="s">
        <v>129</v>
      </c>
      <c r="BP149" s="503"/>
      <c r="BQ149" s="503"/>
      <c r="BR149" s="504"/>
      <c r="BS149" s="502" t="s">
        <v>129</v>
      </c>
      <c r="BT149" s="503"/>
      <c r="BU149" s="503"/>
      <c r="BV149" s="504"/>
      <c r="CB149" s="106" t="s">
        <v>61</v>
      </c>
    </row>
    <row r="150" spans="2:83" ht="15.75" customHeight="1">
      <c r="B150" s="571"/>
      <c r="C150" s="572"/>
      <c r="D150" s="572"/>
      <c r="E150" s="572"/>
      <c r="F150" s="572"/>
      <c r="G150" s="119" t="s">
        <v>504</v>
      </c>
      <c r="H150" s="120"/>
      <c r="I150" s="120"/>
      <c r="J150" s="120"/>
      <c r="K150" s="120"/>
      <c r="L150" s="604"/>
      <c r="M150" s="605"/>
      <c r="N150" s="605"/>
      <c r="O150" s="605"/>
      <c r="P150" s="605"/>
      <c r="Q150" s="606"/>
      <c r="R150" s="510"/>
      <c r="S150" s="511"/>
      <c r="T150" s="511"/>
      <c r="U150" s="511"/>
      <c r="V150" s="515"/>
      <c r="W150" s="511" t="s">
        <v>74</v>
      </c>
      <c r="X150" s="511"/>
      <c r="Y150" s="600"/>
      <c r="Z150" s="600"/>
      <c r="AA150" s="600"/>
      <c r="AB150" s="600"/>
      <c r="AC150" s="600"/>
      <c r="AD150" s="600"/>
      <c r="AE150" s="600"/>
      <c r="AF150" s="600"/>
      <c r="AG150" s="600"/>
      <c r="AH150" s="600"/>
      <c r="AI150" s="600"/>
      <c r="AJ150" s="600"/>
      <c r="AK150" s="600"/>
      <c r="AL150" s="600"/>
      <c r="AM150" s="510" t="s">
        <v>74</v>
      </c>
      <c r="AN150" s="511"/>
      <c r="AO150" s="120" t="s">
        <v>755</v>
      </c>
      <c r="AP150" s="120"/>
      <c r="AQ150" s="120"/>
      <c r="AR150" s="120"/>
      <c r="AS150" s="120"/>
      <c r="AT150" s="120"/>
      <c r="AU150" s="120"/>
      <c r="AV150" s="120"/>
      <c r="AW150" s="120"/>
      <c r="AX150" s="120"/>
      <c r="AY150" s="120"/>
      <c r="AZ150" s="120"/>
      <c r="BA150" s="120"/>
      <c r="BB150" s="120"/>
      <c r="BC150" s="120"/>
      <c r="BD150" s="120"/>
      <c r="BE150" s="120"/>
      <c r="BF150" s="120"/>
      <c r="BG150" s="120"/>
      <c r="BH150" s="120"/>
      <c r="BI150" s="229"/>
      <c r="BJ150" s="473"/>
      <c r="BK150" s="473"/>
      <c r="BL150" s="473"/>
      <c r="BM150" s="473"/>
      <c r="BN150" s="474"/>
      <c r="BO150" s="505" t="s">
        <v>130</v>
      </c>
      <c r="BP150" s="506"/>
      <c r="BQ150" s="506"/>
      <c r="BR150" s="507"/>
      <c r="BS150" s="505" t="s">
        <v>130</v>
      </c>
      <c r="BT150" s="506"/>
      <c r="BU150" s="506"/>
      <c r="BV150" s="507"/>
      <c r="CB150" s="106" t="s">
        <v>743</v>
      </c>
    </row>
    <row r="151" spans="2:83" ht="15.75" customHeight="1">
      <c r="B151" s="571"/>
      <c r="C151" s="572"/>
      <c r="D151" s="572"/>
      <c r="E151" s="572"/>
      <c r="F151" s="572"/>
      <c r="G151" s="119" t="s">
        <v>505</v>
      </c>
      <c r="H151" s="120"/>
      <c r="I151" s="120"/>
      <c r="J151" s="120"/>
      <c r="K151" s="120"/>
      <c r="L151" s="604"/>
      <c r="M151" s="605"/>
      <c r="N151" s="605"/>
      <c r="O151" s="605"/>
      <c r="P151" s="605"/>
      <c r="Q151" s="606"/>
      <c r="R151" s="510"/>
      <c r="S151" s="511"/>
      <c r="T151" s="511"/>
      <c r="U151" s="511"/>
      <c r="V151" s="515"/>
      <c r="W151" s="511" t="s">
        <v>74</v>
      </c>
      <c r="X151" s="511"/>
      <c r="Y151" s="600"/>
      <c r="Z151" s="600"/>
      <c r="AA151" s="600"/>
      <c r="AB151" s="600"/>
      <c r="AC151" s="600"/>
      <c r="AD151" s="600"/>
      <c r="AE151" s="600"/>
      <c r="AF151" s="600"/>
      <c r="AG151" s="600"/>
      <c r="AH151" s="600"/>
      <c r="AI151" s="600"/>
      <c r="AJ151" s="600"/>
      <c r="AK151" s="600"/>
      <c r="AL151" s="600"/>
      <c r="AM151" s="510" t="s">
        <v>74</v>
      </c>
      <c r="AN151" s="511"/>
      <c r="AO151" s="120" t="s">
        <v>758</v>
      </c>
      <c r="AP151" s="120"/>
      <c r="AQ151" s="120"/>
      <c r="AR151" s="120"/>
      <c r="AS151" s="120"/>
      <c r="AT151" s="120"/>
      <c r="AU151" s="120"/>
      <c r="AV151" s="120"/>
      <c r="AW151" s="120"/>
      <c r="AX151" s="120"/>
      <c r="AY151" s="120"/>
      <c r="AZ151" s="120"/>
      <c r="BA151" s="120"/>
      <c r="BB151" s="120"/>
      <c r="BC151" s="120"/>
      <c r="BD151" s="120"/>
      <c r="BE151" s="120"/>
      <c r="BF151" s="120"/>
      <c r="BG151" s="120"/>
      <c r="BH151" s="120"/>
      <c r="BI151" s="229"/>
      <c r="BJ151" s="352"/>
      <c r="BK151" s="352"/>
      <c r="BL151" s="352"/>
      <c r="BM151" s="352"/>
      <c r="BN151" s="353"/>
      <c r="BO151" s="200"/>
      <c r="BP151" s="201"/>
      <c r="BQ151" s="201"/>
      <c r="BR151" s="202"/>
      <c r="BS151" s="200"/>
      <c r="BT151" s="201"/>
      <c r="BU151" s="201"/>
      <c r="BV151" s="202"/>
      <c r="CB151" s="106" t="s">
        <v>744</v>
      </c>
    </row>
    <row r="152" spans="2:83" ht="15.75" customHeight="1">
      <c r="B152" s="571"/>
      <c r="C152" s="572"/>
      <c r="D152" s="572"/>
      <c r="E152" s="572"/>
      <c r="F152" s="572"/>
      <c r="G152" s="122"/>
      <c r="H152" s="120"/>
      <c r="I152" s="120"/>
      <c r="J152" s="120"/>
      <c r="K152" s="120"/>
      <c r="L152" s="604"/>
      <c r="M152" s="605"/>
      <c r="N152" s="605"/>
      <c r="O152" s="605"/>
      <c r="P152" s="605"/>
      <c r="Q152" s="606"/>
      <c r="R152" s="510"/>
      <c r="S152" s="511"/>
      <c r="T152" s="511"/>
      <c r="U152" s="511"/>
      <c r="V152" s="515"/>
      <c r="W152" s="511" t="s">
        <v>74</v>
      </c>
      <c r="X152" s="511"/>
      <c r="Y152" s="600"/>
      <c r="Z152" s="600"/>
      <c r="AA152" s="600"/>
      <c r="AB152" s="600"/>
      <c r="AC152" s="600"/>
      <c r="AD152" s="600"/>
      <c r="AE152" s="600"/>
      <c r="AF152" s="600"/>
      <c r="AG152" s="600"/>
      <c r="AH152" s="600"/>
      <c r="AI152" s="600"/>
      <c r="AJ152" s="600"/>
      <c r="AK152" s="600"/>
      <c r="AL152" s="600"/>
      <c r="AM152" s="510" t="s">
        <v>74</v>
      </c>
      <c r="AN152" s="511"/>
      <c r="AO152" s="120" t="s">
        <v>759</v>
      </c>
      <c r="AP152" s="120"/>
      <c r="AQ152" s="120"/>
      <c r="AR152" s="120"/>
      <c r="AS152" s="120"/>
      <c r="AT152" s="120"/>
      <c r="AU152" s="120"/>
      <c r="AV152" s="120"/>
      <c r="AW152" s="120"/>
      <c r="AX152" s="120"/>
      <c r="AY152" s="120"/>
      <c r="AZ152" s="120"/>
      <c r="BA152" s="120"/>
      <c r="BB152" s="120"/>
      <c r="BC152" s="120"/>
      <c r="BD152" s="120"/>
      <c r="BE152" s="120"/>
      <c r="BF152" s="120"/>
      <c r="BG152" s="120"/>
      <c r="BH152" s="120"/>
      <c r="BI152" s="229"/>
      <c r="BJ152" s="352"/>
      <c r="BK152" s="352"/>
      <c r="BL152" s="352"/>
      <c r="BM152" s="352"/>
      <c r="BN152" s="353"/>
      <c r="BO152" s="200"/>
      <c r="BP152" s="201"/>
      <c r="BQ152" s="201"/>
      <c r="BR152" s="202"/>
      <c r="BS152" s="200"/>
      <c r="BT152" s="201"/>
      <c r="BU152" s="201"/>
      <c r="BV152" s="202"/>
      <c r="CB152" s="106" t="s">
        <v>745</v>
      </c>
    </row>
    <row r="153" spans="2:83" ht="15.75" customHeight="1">
      <c r="B153" s="571"/>
      <c r="C153" s="572"/>
      <c r="D153" s="572"/>
      <c r="E153" s="572"/>
      <c r="F153" s="572"/>
      <c r="G153" s="571" t="s">
        <v>73</v>
      </c>
      <c r="H153" s="572"/>
      <c r="I153" s="572"/>
      <c r="J153" s="572"/>
      <c r="K153" s="572"/>
      <c r="L153" s="604"/>
      <c r="M153" s="605"/>
      <c r="N153" s="605"/>
      <c r="O153" s="605"/>
      <c r="P153" s="605"/>
      <c r="Q153" s="606"/>
      <c r="R153" s="510"/>
      <c r="S153" s="511"/>
      <c r="T153" s="511"/>
      <c r="U153" s="511"/>
      <c r="V153" s="515"/>
      <c r="W153" s="511" t="s">
        <v>74</v>
      </c>
      <c r="X153" s="511"/>
      <c r="Y153" s="600"/>
      <c r="Z153" s="600"/>
      <c r="AA153" s="600"/>
      <c r="AB153" s="600"/>
      <c r="AC153" s="600"/>
      <c r="AD153" s="600"/>
      <c r="AE153" s="600"/>
      <c r="AF153" s="600"/>
      <c r="AG153" s="600"/>
      <c r="AH153" s="600"/>
      <c r="AI153" s="600"/>
      <c r="AJ153" s="600"/>
      <c r="AK153" s="600"/>
      <c r="AL153" s="600"/>
      <c r="AM153" s="510" t="s">
        <v>74</v>
      </c>
      <c r="AN153" s="511"/>
      <c r="AO153" s="120" t="s">
        <v>756</v>
      </c>
      <c r="AP153" s="120"/>
      <c r="AQ153" s="120"/>
      <c r="AR153" s="120"/>
      <c r="AS153" s="120"/>
      <c r="AT153" s="120"/>
      <c r="AU153" s="120"/>
      <c r="AV153" s="120"/>
      <c r="AW153" s="120"/>
      <c r="AX153" s="120"/>
      <c r="AY153" s="120"/>
      <c r="AZ153" s="120"/>
      <c r="BA153" s="120"/>
      <c r="BB153" s="120"/>
      <c r="BC153" s="120"/>
      <c r="BD153" s="120"/>
      <c r="BE153" s="120"/>
      <c r="BF153" s="120"/>
      <c r="BG153" s="120"/>
      <c r="BH153" s="120"/>
      <c r="BI153" s="229"/>
      <c r="BJ153" s="352"/>
      <c r="BK153" s="352"/>
      <c r="BL153" s="352"/>
      <c r="BM153" s="352"/>
      <c r="BN153" s="353"/>
      <c r="BO153" s="200"/>
      <c r="BP153" s="201"/>
      <c r="BQ153" s="201"/>
      <c r="BR153" s="202"/>
      <c r="BS153" s="200"/>
      <c r="BT153" s="201"/>
      <c r="BU153" s="201"/>
      <c r="BV153" s="202"/>
      <c r="CB153" s="106" t="s">
        <v>746</v>
      </c>
    </row>
    <row r="154" spans="2:83" ht="15.75" customHeight="1">
      <c r="B154" s="571"/>
      <c r="C154" s="572"/>
      <c r="D154" s="572"/>
      <c r="E154" s="572"/>
      <c r="F154" s="572"/>
      <c r="G154" s="571"/>
      <c r="H154" s="572"/>
      <c r="I154" s="572"/>
      <c r="J154" s="572"/>
      <c r="K154" s="572"/>
      <c r="L154" s="604"/>
      <c r="M154" s="605"/>
      <c r="N154" s="605"/>
      <c r="O154" s="605"/>
      <c r="P154" s="605"/>
      <c r="Q154" s="606"/>
      <c r="R154" s="510"/>
      <c r="S154" s="511"/>
      <c r="T154" s="511"/>
      <c r="U154" s="511"/>
      <c r="V154" s="515"/>
      <c r="W154" s="511" t="s">
        <v>74</v>
      </c>
      <c r="X154" s="511"/>
      <c r="Y154" s="600"/>
      <c r="Z154" s="600"/>
      <c r="AA154" s="600"/>
      <c r="AB154" s="600"/>
      <c r="AC154" s="600"/>
      <c r="AD154" s="600"/>
      <c r="AE154" s="600"/>
      <c r="AF154" s="600"/>
      <c r="AG154" s="600"/>
      <c r="AH154" s="600"/>
      <c r="AI154" s="600"/>
      <c r="AJ154" s="600"/>
      <c r="AK154" s="600"/>
      <c r="AL154" s="600"/>
      <c r="AM154" s="510" t="s">
        <v>74</v>
      </c>
      <c r="AN154" s="511"/>
      <c r="AO154" s="120" t="s">
        <v>757</v>
      </c>
      <c r="AP154" s="120"/>
      <c r="AQ154" s="120"/>
      <c r="AR154" s="120"/>
      <c r="AS154" s="120"/>
      <c r="AT154" s="120"/>
      <c r="AU154" s="120"/>
      <c r="AV154" s="120"/>
      <c r="AW154" s="120"/>
      <c r="AX154" s="120"/>
      <c r="AY154" s="120"/>
      <c r="AZ154" s="120"/>
      <c r="BA154" s="120"/>
      <c r="BB154" s="120"/>
      <c r="BC154" s="120"/>
      <c r="BD154" s="120"/>
      <c r="BE154" s="120"/>
      <c r="BF154" s="120"/>
      <c r="BG154" s="120"/>
      <c r="BH154" s="120"/>
      <c r="BI154" s="229"/>
      <c r="BJ154" s="352"/>
      <c r="BK154" s="352"/>
      <c r="BL154" s="352"/>
      <c r="BM154" s="352"/>
      <c r="BN154" s="353"/>
      <c r="BO154" s="200"/>
      <c r="BP154" s="201"/>
      <c r="BQ154" s="201"/>
      <c r="BR154" s="202"/>
      <c r="BS154" s="200"/>
      <c r="BT154" s="201"/>
      <c r="BU154" s="201"/>
      <c r="BV154" s="202"/>
      <c r="CB154" s="106" t="s">
        <v>747</v>
      </c>
    </row>
    <row r="155" spans="2:83" ht="15.75" customHeight="1">
      <c r="B155" s="571"/>
      <c r="C155" s="572"/>
      <c r="D155" s="572"/>
      <c r="E155" s="572"/>
      <c r="F155" s="572"/>
      <c r="G155" s="571"/>
      <c r="H155" s="572"/>
      <c r="I155" s="572"/>
      <c r="J155" s="572"/>
      <c r="K155" s="572"/>
      <c r="L155" s="604"/>
      <c r="M155" s="605"/>
      <c r="N155" s="605"/>
      <c r="O155" s="605"/>
      <c r="P155" s="605"/>
      <c r="Q155" s="606"/>
      <c r="R155" s="510"/>
      <c r="S155" s="511"/>
      <c r="T155" s="511"/>
      <c r="U155" s="511"/>
      <c r="V155" s="515"/>
      <c r="W155" s="511" t="s">
        <v>74</v>
      </c>
      <c r="X155" s="511"/>
      <c r="Y155" s="531"/>
      <c r="Z155" s="531"/>
      <c r="AA155" s="531"/>
      <c r="AB155" s="531"/>
      <c r="AC155" s="531"/>
      <c r="AD155" s="531"/>
      <c r="AE155" s="531"/>
      <c r="AF155" s="531"/>
      <c r="AG155" s="531"/>
      <c r="AH155" s="531"/>
      <c r="AI155" s="531"/>
      <c r="AJ155" s="531"/>
      <c r="AK155" s="531"/>
      <c r="AL155" s="531"/>
      <c r="AM155" s="510" t="s">
        <v>74</v>
      </c>
      <c r="AN155" s="511"/>
      <c r="AO155" s="120" t="s">
        <v>760</v>
      </c>
      <c r="AP155" s="120"/>
      <c r="AQ155" s="120"/>
      <c r="AR155" s="120"/>
      <c r="AS155" s="120"/>
      <c r="AT155" s="120"/>
      <c r="AU155" s="120"/>
      <c r="AV155" s="120"/>
      <c r="AW155" s="120"/>
      <c r="AX155" s="120"/>
      <c r="AY155" s="120"/>
      <c r="AZ155" s="120"/>
      <c r="BA155" s="120"/>
      <c r="BB155" s="120"/>
      <c r="BC155" s="120"/>
      <c r="BD155" s="120"/>
      <c r="BE155" s="120"/>
      <c r="BF155" s="120"/>
      <c r="BG155" s="120"/>
      <c r="BH155" s="126"/>
      <c r="BI155" s="229"/>
      <c r="BJ155" s="352"/>
      <c r="BK155" s="352"/>
      <c r="BL155" s="352"/>
      <c r="BM155" s="352"/>
      <c r="BN155" s="353"/>
      <c r="BO155" s="346"/>
      <c r="BP155" s="347"/>
      <c r="BQ155" s="347"/>
      <c r="BR155" s="348"/>
      <c r="BS155" s="346"/>
      <c r="BT155" s="347"/>
      <c r="BU155" s="347"/>
      <c r="BV155" s="348"/>
      <c r="CB155" s="106" t="s">
        <v>708</v>
      </c>
    </row>
    <row r="156" spans="2:83" ht="15.75" customHeight="1">
      <c r="B156" s="571"/>
      <c r="C156" s="572"/>
      <c r="D156" s="572"/>
      <c r="E156" s="572"/>
      <c r="F156" s="572"/>
      <c r="G156" s="571"/>
      <c r="H156" s="572"/>
      <c r="I156" s="572"/>
      <c r="J156" s="572"/>
      <c r="K156" s="572"/>
      <c r="L156" s="607"/>
      <c r="M156" s="608"/>
      <c r="N156" s="608"/>
      <c r="O156" s="608"/>
      <c r="P156" s="608"/>
      <c r="Q156" s="609"/>
      <c r="R156" s="508"/>
      <c r="S156" s="509"/>
      <c r="T156" s="509"/>
      <c r="U156" s="509"/>
      <c r="V156" s="516"/>
      <c r="W156" s="509" t="s">
        <v>74</v>
      </c>
      <c r="X156" s="509"/>
      <c r="Y156" s="517"/>
      <c r="Z156" s="517"/>
      <c r="AA156" s="517"/>
      <c r="AB156" s="517"/>
      <c r="AC156" s="517"/>
      <c r="AD156" s="517"/>
      <c r="AE156" s="517"/>
      <c r="AF156" s="517"/>
      <c r="AG156" s="517"/>
      <c r="AH156" s="517"/>
      <c r="AI156" s="517"/>
      <c r="AJ156" s="517"/>
      <c r="AK156" s="517"/>
      <c r="AL156" s="517"/>
      <c r="AM156" s="508" t="s">
        <v>74</v>
      </c>
      <c r="AN156" s="509"/>
      <c r="AO156" s="121" t="s">
        <v>761</v>
      </c>
      <c r="AP156" s="121"/>
      <c r="AQ156" s="121"/>
      <c r="AR156" s="121"/>
      <c r="AS156" s="121"/>
      <c r="AT156" s="121"/>
      <c r="AU156" s="121"/>
      <c r="AV156" s="121"/>
      <c r="AW156" s="121"/>
      <c r="AX156" s="121"/>
      <c r="AY156" s="121"/>
      <c r="AZ156" s="121"/>
      <c r="BA156" s="121"/>
      <c r="BB156" s="121"/>
      <c r="BC156" s="121"/>
      <c r="BD156" s="121"/>
      <c r="BE156" s="121"/>
      <c r="BF156" s="121"/>
      <c r="BG156" s="121"/>
      <c r="BH156" s="127"/>
      <c r="BI156" s="467"/>
      <c r="BJ156" s="468"/>
      <c r="BK156" s="468"/>
      <c r="BL156" s="468"/>
      <c r="BM156" s="468"/>
      <c r="BN156" s="469"/>
      <c r="BO156" s="230"/>
      <c r="BP156" s="231"/>
      <c r="BQ156" s="231"/>
      <c r="BR156" s="232"/>
      <c r="BS156" s="230"/>
      <c r="BT156" s="231"/>
      <c r="BU156" s="231"/>
      <c r="BV156" s="232"/>
      <c r="CB156" s="106" t="s">
        <v>709</v>
      </c>
    </row>
    <row r="157" spans="2:83" ht="15.75" customHeight="1">
      <c r="B157" s="571"/>
      <c r="C157" s="572"/>
      <c r="D157" s="572"/>
      <c r="E157" s="572"/>
      <c r="F157" s="572"/>
      <c r="G157" s="571"/>
      <c r="H157" s="572"/>
      <c r="I157" s="572"/>
      <c r="J157" s="572"/>
      <c r="K157" s="572"/>
      <c r="L157" s="601" t="s">
        <v>954</v>
      </c>
      <c r="M157" s="602"/>
      <c r="N157" s="602"/>
      <c r="O157" s="602"/>
      <c r="P157" s="602"/>
      <c r="Q157" s="603"/>
      <c r="R157" s="549" t="s">
        <v>69</v>
      </c>
      <c r="S157" s="550"/>
      <c r="T157" s="550"/>
      <c r="U157" s="550"/>
      <c r="V157" s="576"/>
      <c r="W157" s="513" t="s">
        <v>75</v>
      </c>
      <c r="X157" s="513"/>
      <c r="Y157" s="599"/>
      <c r="Z157" s="599"/>
      <c r="AA157" s="599"/>
      <c r="AB157" s="599"/>
      <c r="AC157" s="599"/>
      <c r="AD157" s="599"/>
      <c r="AE157" s="599"/>
      <c r="AF157" s="599"/>
      <c r="AG157" s="599"/>
      <c r="AH157" s="599"/>
      <c r="AI157" s="599"/>
      <c r="AJ157" s="599"/>
      <c r="AK157" s="599"/>
      <c r="AL157" s="599"/>
      <c r="AM157" s="512" t="s">
        <v>74</v>
      </c>
      <c r="AN157" s="513"/>
      <c r="AO157" s="117" t="s">
        <v>304</v>
      </c>
      <c r="AP157" s="117"/>
      <c r="AQ157" s="117"/>
      <c r="AR157" s="117"/>
      <c r="AS157" s="117"/>
      <c r="AT157" s="117"/>
      <c r="AU157" s="117"/>
      <c r="AV157" s="117"/>
      <c r="AW157" s="117"/>
      <c r="AX157" s="117"/>
      <c r="AY157" s="117"/>
      <c r="AZ157" s="117"/>
      <c r="BA157" s="117"/>
      <c r="BB157" s="117"/>
      <c r="BC157" s="117"/>
      <c r="BD157" s="117"/>
      <c r="BE157" s="117"/>
      <c r="BF157" s="117"/>
      <c r="BG157" s="117"/>
      <c r="BH157" s="117"/>
      <c r="BI157" s="499" t="s">
        <v>434</v>
      </c>
      <c r="BJ157" s="500"/>
      <c r="BK157" s="500"/>
      <c r="BL157" s="500"/>
      <c r="BM157" s="500"/>
      <c r="BN157" s="501"/>
      <c r="BO157" s="502" t="s">
        <v>129</v>
      </c>
      <c r="BP157" s="503"/>
      <c r="BQ157" s="503"/>
      <c r="BR157" s="504"/>
      <c r="BS157" s="502" t="s">
        <v>129</v>
      </c>
      <c r="BT157" s="503"/>
      <c r="BU157" s="503"/>
      <c r="BV157" s="504"/>
      <c r="CB157" s="106" t="s">
        <v>710</v>
      </c>
    </row>
    <row r="158" spans="2:83" ht="15.75" customHeight="1">
      <c r="B158" s="571"/>
      <c r="C158" s="572"/>
      <c r="D158" s="572"/>
      <c r="E158" s="572"/>
      <c r="F158" s="572"/>
      <c r="G158" s="571"/>
      <c r="H158" s="572"/>
      <c r="I158" s="572"/>
      <c r="J158" s="572"/>
      <c r="K158" s="572"/>
      <c r="L158" s="604"/>
      <c r="M158" s="605"/>
      <c r="N158" s="605"/>
      <c r="O158" s="605"/>
      <c r="P158" s="605"/>
      <c r="Q158" s="606"/>
      <c r="R158" s="549"/>
      <c r="S158" s="550"/>
      <c r="T158" s="550"/>
      <c r="U158" s="550"/>
      <c r="V158" s="576"/>
      <c r="W158" s="511" t="s">
        <v>74</v>
      </c>
      <c r="X158" s="511"/>
      <c r="Y158" s="600"/>
      <c r="Z158" s="600"/>
      <c r="AA158" s="600"/>
      <c r="AB158" s="600"/>
      <c r="AC158" s="600"/>
      <c r="AD158" s="600"/>
      <c r="AE158" s="600"/>
      <c r="AF158" s="600"/>
      <c r="AG158" s="600"/>
      <c r="AH158" s="600"/>
      <c r="AI158" s="600"/>
      <c r="AJ158" s="600"/>
      <c r="AK158" s="600"/>
      <c r="AL158" s="600"/>
      <c r="AM158" s="510" t="s">
        <v>74</v>
      </c>
      <c r="AN158" s="511"/>
      <c r="AO158" s="120" t="s">
        <v>303</v>
      </c>
      <c r="AP158" s="120"/>
      <c r="AQ158" s="120"/>
      <c r="AR158" s="120"/>
      <c r="AS158" s="120"/>
      <c r="AT158" s="120"/>
      <c r="AU158" s="120"/>
      <c r="AV158" s="120"/>
      <c r="AW158" s="120"/>
      <c r="AX158" s="120"/>
      <c r="AY158" s="120"/>
      <c r="AZ158" s="120"/>
      <c r="BA158" s="120"/>
      <c r="BB158" s="120"/>
      <c r="BC158" s="120"/>
      <c r="BD158" s="120"/>
      <c r="BE158" s="120"/>
      <c r="BF158" s="120"/>
      <c r="BG158" s="120"/>
      <c r="BH158" s="120"/>
      <c r="BI158" s="229"/>
      <c r="BJ158" s="473"/>
      <c r="BK158" s="473"/>
      <c r="BL158" s="473"/>
      <c r="BM158" s="473"/>
      <c r="BN158" s="474"/>
      <c r="BO158" s="505" t="s">
        <v>130</v>
      </c>
      <c r="BP158" s="506"/>
      <c r="BQ158" s="506"/>
      <c r="BR158" s="507"/>
      <c r="BS158" s="505" t="s">
        <v>130</v>
      </c>
      <c r="BT158" s="506"/>
      <c r="BU158" s="506"/>
      <c r="BV158" s="507"/>
      <c r="CB158" s="106" t="s">
        <v>748</v>
      </c>
    </row>
    <row r="159" spans="2:83" ht="15.75" customHeight="1">
      <c r="B159" s="571"/>
      <c r="C159" s="572"/>
      <c r="D159" s="572"/>
      <c r="E159" s="572"/>
      <c r="F159" s="572"/>
      <c r="G159" s="571"/>
      <c r="H159" s="572"/>
      <c r="I159" s="572"/>
      <c r="J159" s="572"/>
      <c r="K159" s="572"/>
      <c r="L159" s="604"/>
      <c r="M159" s="605"/>
      <c r="N159" s="605"/>
      <c r="O159" s="605"/>
      <c r="P159" s="605"/>
      <c r="Q159" s="606"/>
      <c r="R159" s="549"/>
      <c r="S159" s="550"/>
      <c r="T159" s="550"/>
      <c r="U159" s="550"/>
      <c r="V159" s="576"/>
      <c r="W159" s="511" t="s">
        <v>74</v>
      </c>
      <c r="X159" s="511"/>
      <c r="Y159" s="531"/>
      <c r="Z159" s="531"/>
      <c r="AA159" s="531"/>
      <c r="AB159" s="531"/>
      <c r="AC159" s="531"/>
      <c r="AD159" s="531"/>
      <c r="AE159" s="531"/>
      <c r="AF159" s="531"/>
      <c r="AG159" s="531"/>
      <c r="AH159" s="531"/>
      <c r="AI159" s="531"/>
      <c r="AJ159" s="531"/>
      <c r="AK159" s="531"/>
      <c r="AL159" s="531"/>
      <c r="AM159" s="510" t="s">
        <v>74</v>
      </c>
      <c r="AN159" s="511"/>
      <c r="AO159" s="120" t="s">
        <v>46</v>
      </c>
      <c r="AP159" s="120"/>
      <c r="AQ159" s="120"/>
      <c r="AR159" s="120"/>
      <c r="AS159" s="120"/>
      <c r="AT159" s="120"/>
      <c r="AU159" s="120"/>
      <c r="AV159" s="120"/>
      <c r="AW159" s="120"/>
      <c r="AX159" s="120"/>
      <c r="AY159" s="120"/>
      <c r="AZ159" s="120"/>
      <c r="BA159" s="120"/>
      <c r="BB159" s="120"/>
      <c r="BC159" s="120"/>
      <c r="BD159" s="120"/>
      <c r="BE159" s="120"/>
      <c r="BF159" s="120"/>
      <c r="BG159" s="120"/>
      <c r="BH159" s="120"/>
      <c r="BI159" s="229"/>
      <c r="BJ159" s="352"/>
      <c r="BK159" s="352"/>
      <c r="BL159" s="352"/>
      <c r="BM159" s="352"/>
      <c r="BN159" s="353"/>
      <c r="BO159" s="200"/>
      <c r="BP159" s="201"/>
      <c r="BQ159" s="201"/>
      <c r="BR159" s="202"/>
      <c r="BS159" s="200"/>
      <c r="BT159" s="201"/>
      <c r="BU159" s="201"/>
      <c r="BV159" s="202"/>
      <c r="CB159" s="106" t="s">
        <v>553</v>
      </c>
    </row>
    <row r="160" spans="2:83" ht="15.75" customHeight="1">
      <c r="B160" s="571"/>
      <c r="C160" s="572"/>
      <c r="D160" s="572"/>
      <c r="E160" s="572"/>
      <c r="F160" s="572"/>
      <c r="G160" s="571"/>
      <c r="H160" s="572"/>
      <c r="I160" s="572"/>
      <c r="J160" s="572"/>
      <c r="K160" s="572"/>
      <c r="L160" s="607"/>
      <c r="M160" s="608"/>
      <c r="N160" s="608"/>
      <c r="O160" s="608"/>
      <c r="P160" s="608"/>
      <c r="Q160" s="609"/>
      <c r="R160" s="549"/>
      <c r="S160" s="550"/>
      <c r="T160" s="550"/>
      <c r="U160" s="550"/>
      <c r="V160" s="576"/>
      <c r="W160" s="508" t="s">
        <v>74</v>
      </c>
      <c r="X160" s="509"/>
      <c r="Y160" s="517"/>
      <c r="Z160" s="517"/>
      <c r="AA160" s="517"/>
      <c r="AB160" s="517"/>
      <c r="AC160" s="517"/>
      <c r="AD160" s="517"/>
      <c r="AE160" s="517"/>
      <c r="AF160" s="517"/>
      <c r="AG160" s="517"/>
      <c r="AH160" s="517"/>
      <c r="AI160" s="517"/>
      <c r="AJ160" s="517"/>
      <c r="AK160" s="517"/>
      <c r="AL160" s="518"/>
      <c r="AM160" s="508" t="s">
        <v>74</v>
      </c>
      <c r="AN160" s="509"/>
      <c r="AO160" s="517"/>
      <c r="AP160" s="517"/>
      <c r="AQ160" s="517"/>
      <c r="AR160" s="517"/>
      <c r="AS160" s="517"/>
      <c r="AT160" s="517"/>
      <c r="AU160" s="517"/>
      <c r="AV160" s="517"/>
      <c r="AW160" s="517"/>
      <c r="AX160" s="517"/>
      <c r="AY160" s="517"/>
      <c r="AZ160" s="517"/>
      <c r="BA160" s="517"/>
      <c r="BB160" s="517"/>
      <c r="BC160" s="517"/>
      <c r="BD160" s="517"/>
      <c r="BE160" s="517"/>
      <c r="BF160" s="517"/>
      <c r="BG160" s="517"/>
      <c r="BH160" s="517"/>
      <c r="BI160" s="467"/>
      <c r="BJ160" s="468"/>
      <c r="BK160" s="468"/>
      <c r="BL160" s="468"/>
      <c r="BM160" s="468"/>
      <c r="BN160" s="469"/>
      <c r="BO160" s="203"/>
      <c r="BP160" s="204"/>
      <c r="BQ160" s="204"/>
      <c r="BR160" s="205"/>
      <c r="BS160" s="203"/>
      <c r="BT160" s="204"/>
      <c r="BU160" s="204"/>
      <c r="BV160" s="205"/>
      <c r="CB160" s="106" t="s">
        <v>554</v>
      </c>
    </row>
    <row r="161" spans="2:80" ht="15.75" customHeight="1">
      <c r="B161" s="571"/>
      <c r="C161" s="572"/>
      <c r="D161" s="572"/>
      <c r="E161" s="572"/>
      <c r="F161" s="572"/>
      <c r="G161" s="571"/>
      <c r="H161" s="572"/>
      <c r="I161" s="572"/>
      <c r="J161" s="572"/>
      <c r="K161" s="572"/>
      <c r="L161" s="601" t="s">
        <v>765</v>
      </c>
      <c r="M161" s="602"/>
      <c r="N161" s="602"/>
      <c r="O161" s="602"/>
      <c r="P161" s="602"/>
      <c r="Q161" s="603"/>
      <c r="R161" s="512" t="s">
        <v>69</v>
      </c>
      <c r="S161" s="513"/>
      <c r="T161" s="513"/>
      <c r="U161" s="513"/>
      <c r="V161" s="514"/>
      <c r="W161" s="511" t="s">
        <v>74</v>
      </c>
      <c r="X161" s="511"/>
      <c r="Y161" s="600"/>
      <c r="Z161" s="600"/>
      <c r="AA161" s="600"/>
      <c r="AB161" s="600"/>
      <c r="AC161" s="600"/>
      <c r="AD161" s="600"/>
      <c r="AE161" s="600"/>
      <c r="AF161" s="600"/>
      <c r="AG161" s="600"/>
      <c r="AH161" s="600"/>
      <c r="AI161" s="600"/>
      <c r="AJ161" s="600"/>
      <c r="AK161" s="600"/>
      <c r="AL161" s="600"/>
      <c r="AM161" s="510" t="s">
        <v>74</v>
      </c>
      <c r="AN161" s="511"/>
      <c r="AO161" s="120" t="s">
        <v>763</v>
      </c>
      <c r="AP161" s="120"/>
      <c r="AQ161" s="120"/>
      <c r="AR161" s="120"/>
      <c r="AS161" s="120"/>
      <c r="AT161" s="120"/>
      <c r="AU161" s="120"/>
      <c r="AV161" s="120"/>
      <c r="AW161" s="120"/>
      <c r="AX161" s="120"/>
      <c r="AY161" s="120"/>
      <c r="AZ161" s="120"/>
      <c r="BA161" s="120"/>
      <c r="BB161" s="120"/>
      <c r="BC161" s="120"/>
      <c r="BD161" s="120"/>
      <c r="BE161" s="120"/>
      <c r="BF161" s="120"/>
      <c r="BG161" s="120"/>
      <c r="BH161" s="120"/>
      <c r="BI161" s="499" t="s">
        <v>434</v>
      </c>
      <c r="BJ161" s="500"/>
      <c r="BK161" s="500"/>
      <c r="BL161" s="500"/>
      <c r="BM161" s="500"/>
      <c r="BN161" s="501"/>
      <c r="BO161" s="502" t="s">
        <v>129</v>
      </c>
      <c r="BP161" s="503"/>
      <c r="BQ161" s="503"/>
      <c r="BR161" s="504"/>
      <c r="BS161" s="502" t="s">
        <v>129</v>
      </c>
      <c r="BT161" s="503"/>
      <c r="BU161" s="503"/>
      <c r="BV161" s="504"/>
      <c r="CB161" s="106" t="s">
        <v>555</v>
      </c>
    </row>
    <row r="162" spans="2:80" ht="15.75" customHeight="1">
      <c r="B162" s="571"/>
      <c r="C162" s="572"/>
      <c r="D162" s="572"/>
      <c r="E162" s="572"/>
      <c r="F162" s="572"/>
      <c r="G162" s="571"/>
      <c r="H162" s="572"/>
      <c r="I162" s="572"/>
      <c r="J162" s="572"/>
      <c r="K162" s="572"/>
      <c r="L162" s="604"/>
      <c r="M162" s="605"/>
      <c r="N162" s="605"/>
      <c r="O162" s="605"/>
      <c r="P162" s="605"/>
      <c r="Q162" s="606"/>
      <c r="R162" s="510"/>
      <c r="S162" s="511"/>
      <c r="T162" s="511"/>
      <c r="U162" s="511"/>
      <c r="V162" s="515"/>
      <c r="W162" s="511" t="s">
        <v>74</v>
      </c>
      <c r="X162" s="511"/>
      <c r="Y162" s="600"/>
      <c r="Z162" s="600"/>
      <c r="AA162" s="600"/>
      <c r="AB162" s="600"/>
      <c r="AC162" s="600"/>
      <c r="AD162" s="600"/>
      <c r="AE162" s="600"/>
      <c r="AF162" s="600"/>
      <c r="AG162" s="600"/>
      <c r="AH162" s="600"/>
      <c r="AI162" s="600"/>
      <c r="AJ162" s="600"/>
      <c r="AK162" s="600"/>
      <c r="AL162" s="600"/>
      <c r="AM162" s="510" t="s">
        <v>74</v>
      </c>
      <c r="AN162" s="511"/>
      <c r="AO162" s="120" t="s">
        <v>764</v>
      </c>
      <c r="AP162" s="120"/>
      <c r="AQ162" s="120"/>
      <c r="AR162" s="120"/>
      <c r="AS162" s="120"/>
      <c r="AT162" s="120"/>
      <c r="AU162" s="120"/>
      <c r="AV162" s="120"/>
      <c r="AW162" s="120"/>
      <c r="AX162" s="120"/>
      <c r="AY162" s="120"/>
      <c r="AZ162" s="120"/>
      <c r="BA162" s="120"/>
      <c r="BB162" s="120"/>
      <c r="BC162" s="120"/>
      <c r="BD162" s="120"/>
      <c r="BE162" s="120"/>
      <c r="BF162" s="120"/>
      <c r="BG162" s="120"/>
      <c r="BH162" s="120"/>
      <c r="BI162" s="229"/>
      <c r="BJ162" s="473"/>
      <c r="BK162" s="473"/>
      <c r="BL162" s="473"/>
      <c r="BM162" s="473"/>
      <c r="BN162" s="474"/>
      <c r="BO162" s="505" t="s">
        <v>130</v>
      </c>
      <c r="BP162" s="506"/>
      <c r="BQ162" s="506"/>
      <c r="BR162" s="507"/>
      <c r="BS162" s="505" t="s">
        <v>130</v>
      </c>
      <c r="BT162" s="506"/>
      <c r="BU162" s="506"/>
      <c r="BV162" s="507"/>
      <c r="CB162" s="106" t="s">
        <v>556</v>
      </c>
    </row>
    <row r="163" spans="2:80" ht="15.75" customHeight="1">
      <c r="B163" s="571"/>
      <c r="C163" s="572"/>
      <c r="D163" s="572"/>
      <c r="E163" s="572"/>
      <c r="F163" s="572"/>
      <c r="G163" s="571"/>
      <c r="H163" s="572"/>
      <c r="I163" s="572"/>
      <c r="J163" s="572"/>
      <c r="K163" s="572"/>
      <c r="L163" s="607"/>
      <c r="M163" s="608"/>
      <c r="N163" s="608"/>
      <c r="O163" s="608"/>
      <c r="P163" s="608"/>
      <c r="Q163" s="609"/>
      <c r="R163" s="508"/>
      <c r="S163" s="509"/>
      <c r="T163" s="509"/>
      <c r="U163" s="509"/>
      <c r="V163" s="516"/>
      <c r="W163" s="508" t="s">
        <v>74</v>
      </c>
      <c r="X163" s="509"/>
      <c r="Y163" s="517"/>
      <c r="Z163" s="517"/>
      <c r="AA163" s="517"/>
      <c r="AB163" s="517"/>
      <c r="AC163" s="517"/>
      <c r="AD163" s="517"/>
      <c r="AE163" s="517"/>
      <c r="AF163" s="517"/>
      <c r="AG163" s="517"/>
      <c r="AH163" s="517"/>
      <c r="AI163" s="517"/>
      <c r="AJ163" s="517"/>
      <c r="AK163" s="517"/>
      <c r="AL163" s="517"/>
      <c r="AM163" s="508" t="s">
        <v>74</v>
      </c>
      <c r="AN163" s="509"/>
      <c r="AO163" s="517"/>
      <c r="AP163" s="517"/>
      <c r="AQ163" s="517"/>
      <c r="AR163" s="517"/>
      <c r="AS163" s="517"/>
      <c r="AT163" s="517"/>
      <c r="AU163" s="517"/>
      <c r="AV163" s="517"/>
      <c r="AW163" s="517"/>
      <c r="AX163" s="517"/>
      <c r="AY163" s="517"/>
      <c r="AZ163" s="517"/>
      <c r="BA163" s="517"/>
      <c r="BB163" s="517"/>
      <c r="BC163" s="517"/>
      <c r="BD163" s="517"/>
      <c r="BE163" s="517"/>
      <c r="BF163" s="517"/>
      <c r="BG163" s="517"/>
      <c r="BH163" s="518"/>
      <c r="BI163" s="467"/>
      <c r="BJ163" s="468"/>
      <c r="BK163" s="468"/>
      <c r="BL163" s="468"/>
      <c r="BM163" s="468"/>
      <c r="BN163" s="469"/>
      <c r="BO163" s="230"/>
      <c r="BP163" s="231"/>
      <c r="BQ163" s="231"/>
      <c r="BR163" s="232"/>
      <c r="BS163" s="230"/>
      <c r="BT163" s="231"/>
      <c r="BU163" s="231"/>
      <c r="BV163" s="232"/>
      <c r="CB163" s="106" t="s">
        <v>883</v>
      </c>
    </row>
    <row r="164" spans="2:80" ht="15.75" customHeight="1">
      <c r="B164" s="571"/>
      <c r="C164" s="572"/>
      <c r="D164" s="572"/>
      <c r="E164" s="572"/>
      <c r="F164" s="572"/>
      <c r="G164" s="571"/>
      <c r="H164" s="572"/>
      <c r="I164" s="572"/>
      <c r="J164" s="572"/>
      <c r="K164" s="572"/>
      <c r="L164" s="601" t="s">
        <v>766</v>
      </c>
      <c r="M164" s="602"/>
      <c r="N164" s="602"/>
      <c r="O164" s="602"/>
      <c r="P164" s="602"/>
      <c r="Q164" s="603"/>
      <c r="R164" s="512" t="s">
        <v>69</v>
      </c>
      <c r="S164" s="513"/>
      <c r="T164" s="513"/>
      <c r="U164" s="513"/>
      <c r="V164" s="514"/>
      <c r="W164" s="511" t="s">
        <v>74</v>
      </c>
      <c r="X164" s="511"/>
      <c r="Y164" s="600"/>
      <c r="Z164" s="600"/>
      <c r="AA164" s="600"/>
      <c r="AB164" s="600"/>
      <c r="AC164" s="600"/>
      <c r="AD164" s="600"/>
      <c r="AE164" s="600"/>
      <c r="AF164" s="600"/>
      <c r="AG164" s="600"/>
      <c r="AH164" s="600"/>
      <c r="AI164" s="600"/>
      <c r="AJ164" s="600"/>
      <c r="AK164" s="600"/>
      <c r="AL164" s="600"/>
      <c r="AM164" s="510" t="s">
        <v>74</v>
      </c>
      <c r="AN164" s="511"/>
      <c r="AO164" s="120" t="s">
        <v>767</v>
      </c>
      <c r="AP164" s="120"/>
      <c r="AQ164" s="120"/>
      <c r="AR164" s="120"/>
      <c r="AS164" s="120"/>
      <c r="AT164" s="120"/>
      <c r="AU164" s="120"/>
      <c r="AV164" s="120"/>
      <c r="AW164" s="120"/>
      <c r="AX164" s="120"/>
      <c r="AY164" s="120"/>
      <c r="AZ164" s="120"/>
      <c r="BA164" s="120"/>
      <c r="BB164" s="120"/>
      <c r="BC164" s="120"/>
      <c r="BD164" s="120"/>
      <c r="BE164" s="120"/>
      <c r="BF164" s="120"/>
      <c r="BG164" s="120"/>
      <c r="BH164" s="120"/>
      <c r="BI164" s="499" t="s">
        <v>434</v>
      </c>
      <c r="BJ164" s="500"/>
      <c r="BK164" s="500"/>
      <c r="BL164" s="500"/>
      <c r="BM164" s="500"/>
      <c r="BN164" s="501"/>
      <c r="BO164" s="502" t="s">
        <v>129</v>
      </c>
      <c r="BP164" s="503"/>
      <c r="BQ164" s="503"/>
      <c r="BR164" s="504"/>
      <c r="BS164" s="502" t="s">
        <v>129</v>
      </c>
      <c r="BT164" s="503"/>
      <c r="BU164" s="503"/>
      <c r="BV164" s="504"/>
      <c r="CB164" s="106" t="s">
        <v>295</v>
      </c>
    </row>
    <row r="165" spans="2:80" ht="15.75" customHeight="1">
      <c r="B165" s="571"/>
      <c r="C165" s="572"/>
      <c r="D165" s="572"/>
      <c r="E165" s="572"/>
      <c r="F165" s="572"/>
      <c r="G165" s="571"/>
      <c r="H165" s="572"/>
      <c r="I165" s="572"/>
      <c r="J165" s="572"/>
      <c r="K165" s="572"/>
      <c r="L165" s="604"/>
      <c r="M165" s="605"/>
      <c r="N165" s="605"/>
      <c r="O165" s="605"/>
      <c r="P165" s="605"/>
      <c r="Q165" s="606"/>
      <c r="R165" s="510"/>
      <c r="S165" s="511"/>
      <c r="T165" s="511"/>
      <c r="U165" s="511"/>
      <c r="V165" s="515"/>
      <c r="W165" s="511" t="s">
        <v>74</v>
      </c>
      <c r="X165" s="511"/>
      <c r="Y165" s="600"/>
      <c r="Z165" s="600"/>
      <c r="AA165" s="600"/>
      <c r="AB165" s="600"/>
      <c r="AC165" s="600"/>
      <c r="AD165" s="600"/>
      <c r="AE165" s="600"/>
      <c r="AF165" s="600"/>
      <c r="AG165" s="600"/>
      <c r="AH165" s="600"/>
      <c r="AI165" s="600"/>
      <c r="AJ165" s="600"/>
      <c r="AK165" s="600"/>
      <c r="AL165" s="600"/>
      <c r="AM165" s="510" t="s">
        <v>74</v>
      </c>
      <c r="AN165" s="511"/>
      <c r="AO165" s="120" t="s">
        <v>768</v>
      </c>
      <c r="AP165" s="120"/>
      <c r="AQ165" s="120"/>
      <c r="AR165" s="120"/>
      <c r="AS165" s="120"/>
      <c r="AT165" s="120"/>
      <c r="AU165" s="120"/>
      <c r="AV165" s="120"/>
      <c r="AW165" s="120"/>
      <c r="AX165" s="120"/>
      <c r="AY165" s="120"/>
      <c r="AZ165" s="120"/>
      <c r="BA165" s="120"/>
      <c r="BB165" s="120"/>
      <c r="BC165" s="120"/>
      <c r="BD165" s="120"/>
      <c r="BE165" s="120"/>
      <c r="BF165" s="120"/>
      <c r="BG165" s="120"/>
      <c r="BH165" s="120"/>
      <c r="BI165" s="229"/>
      <c r="BJ165" s="473"/>
      <c r="BK165" s="473"/>
      <c r="BL165" s="473"/>
      <c r="BM165" s="473"/>
      <c r="BN165" s="474"/>
      <c r="BO165" s="505" t="s">
        <v>130</v>
      </c>
      <c r="BP165" s="506"/>
      <c r="BQ165" s="506"/>
      <c r="BR165" s="507"/>
      <c r="BS165" s="505" t="s">
        <v>130</v>
      </c>
      <c r="BT165" s="506"/>
      <c r="BU165" s="506"/>
      <c r="BV165" s="507"/>
      <c r="CB165" s="106" t="s">
        <v>292</v>
      </c>
    </row>
    <row r="166" spans="2:80" ht="15.75" customHeight="1">
      <c r="B166" s="573"/>
      <c r="C166" s="574"/>
      <c r="D166" s="574"/>
      <c r="E166" s="574"/>
      <c r="F166" s="574"/>
      <c r="G166" s="573"/>
      <c r="H166" s="574"/>
      <c r="I166" s="574"/>
      <c r="J166" s="574"/>
      <c r="K166" s="574"/>
      <c r="L166" s="607"/>
      <c r="M166" s="608"/>
      <c r="N166" s="608"/>
      <c r="O166" s="608"/>
      <c r="P166" s="608"/>
      <c r="Q166" s="609"/>
      <c r="R166" s="508"/>
      <c r="S166" s="509"/>
      <c r="T166" s="509"/>
      <c r="U166" s="509"/>
      <c r="V166" s="516"/>
      <c r="W166" s="508" t="s">
        <v>74</v>
      </c>
      <c r="X166" s="509"/>
      <c r="Y166" s="517"/>
      <c r="Z166" s="517"/>
      <c r="AA166" s="517"/>
      <c r="AB166" s="517"/>
      <c r="AC166" s="517"/>
      <c r="AD166" s="517"/>
      <c r="AE166" s="517"/>
      <c r="AF166" s="517"/>
      <c r="AG166" s="517"/>
      <c r="AH166" s="517"/>
      <c r="AI166" s="517"/>
      <c r="AJ166" s="517"/>
      <c r="AK166" s="517"/>
      <c r="AL166" s="517"/>
      <c r="AM166" s="508" t="s">
        <v>74</v>
      </c>
      <c r="AN166" s="509"/>
      <c r="AO166" s="517"/>
      <c r="AP166" s="517"/>
      <c r="AQ166" s="517"/>
      <c r="AR166" s="517"/>
      <c r="AS166" s="517"/>
      <c r="AT166" s="517"/>
      <c r="AU166" s="517"/>
      <c r="AV166" s="517"/>
      <c r="AW166" s="517"/>
      <c r="AX166" s="517"/>
      <c r="AY166" s="517"/>
      <c r="AZ166" s="517"/>
      <c r="BA166" s="517"/>
      <c r="BB166" s="517"/>
      <c r="BC166" s="517"/>
      <c r="BD166" s="517"/>
      <c r="BE166" s="517"/>
      <c r="BF166" s="517"/>
      <c r="BG166" s="517"/>
      <c r="BH166" s="518"/>
      <c r="BI166" s="349"/>
      <c r="BJ166" s="350"/>
      <c r="BK166" s="350"/>
      <c r="BL166" s="350"/>
      <c r="BM166" s="350"/>
      <c r="BN166" s="351"/>
      <c r="BO166" s="203"/>
      <c r="BP166" s="204"/>
      <c r="BQ166" s="204"/>
      <c r="BR166" s="205"/>
      <c r="BS166" s="203"/>
      <c r="BT166" s="204"/>
      <c r="BU166" s="204"/>
      <c r="BV166" s="205"/>
      <c r="CB166" s="106" t="s">
        <v>884</v>
      </c>
    </row>
    <row r="167" spans="2:80" ht="13.5" customHeight="1">
      <c r="C167" s="113"/>
      <c r="D167" s="113"/>
      <c r="H167" s="113"/>
      <c r="BS167" s="114"/>
      <c r="BT167" s="114"/>
      <c r="BU167" s="114"/>
      <c r="BV167" s="114"/>
      <c r="CB167" s="106" t="s">
        <v>232</v>
      </c>
    </row>
    <row r="168" spans="2:80" ht="13.5" customHeight="1">
      <c r="C168" s="113"/>
      <c r="D168" s="113"/>
      <c r="H168" s="113"/>
      <c r="BS168" s="114"/>
      <c r="BT168" s="114"/>
      <c r="BU168" s="114"/>
      <c r="BV168" s="114"/>
      <c r="CB168" s="106" t="s">
        <v>885</v>
      </c>
    </row>
    <row r="169" spans="2:80" ht="13.5" customHeight="1">
      <c r="C169" s="113"/>
      <c r="D169" s="113"/>
      <c r="H169" s="113"/>
      <c r="BS169" s="114"/>
      <c r="BT169" s="114"/>
      <c r="BU169" s="114"/>
      <c r="BV169" s="114"/>
      <c r="CB169" s="106" t="s">
        <v>534</v>
      </c>
    </row>
    <row r="170" spans="2:80" ht="13.5" customHeight="1">
      <c r="C170" s="113"/>
      <c r="D170" s="113"/>
      <c r="H170" s="113"/>
      <c r="BS170" s="114"/>
      <c r="BT170" s="114"/>
      <c r="BU170" s="114"/>
      <c r="BV170" s="114"/>
      <c r="CB170" s="106" t="s">
        <v>636</v>
      </c>
    </row>
    <row r="171" spans="2:80" ht="13.5" customHeight="1">
      <c r="C171" s="113"/>
      <c r="D171" s="113"/>
      <c r="H171" s="113"/>
      <c r="BS171" s="114"/>
      <c r="BT171" s="114"/>
      <c r="BU171" s="114"/>
      <c r="BV171" s="114"/>
      <c r="CB171" s="106" t="s">
        <v>637</v>
      </c>
    </row>
    <row r="172" spans="2:80" ht="13.5" customHeight="1">
      <c r="C172" s="113"/>
      <c r="D172" s="113"/>
      <c r="H172" s="113"/>
      <c r="BS172" s="114"/>
      <c r="BT172" s="114"/>
      <c r="BU172" s="114"/>
      <c r="BV172" s="114"/>
      <c r="CB172" s="106" t="s">
        <v>638</v>
      </c>
    </row>
    <row r="173" spans="2:80" ht="13.5" customHeight="1">
      <c r="C173" s="113"/>
      <c r="D173" s="113"/>
      <c r="H173" s="113"/>
      <c r="BS173" s="114"/>
      <c r="BT173" s="114"/>
      <c r="BU173" s="114"/>
      <c r="BV173" s="114"/>
      <c r="CB173" s="106" t="s">
        <v>639</v>
      </c>
    </row>
    <row r="174" spans="2:80" ht="13.5" customHeight="1">
      <c r="C174" s="113"/>
      <c r="D174" s="113"/>
      <c r="H174" s="113"/>
      <c r="BS174" s="114"/>
      <c r="BT174" s="114"/>
      <c r="BU174" s="114"/>
      <c r="BV174" s="114"/>
      <c r="CB174" s="106" t="s">
        <v>640</v>
      </c>
    </row>
    <row r="175" spans="2:80" ht="13.5" customHeight="1">
      <c r="C175" s="113"/>
      <c r="D175" s="113"/>
      <c r="H175" s="113"/>
      <c r="BS175" s="114"/>
      <c r="BT175" s="114"/>
      <c r="BU175" s="114"/>
      <c r="BV175" s="114"/>
      <c r="CB175" s="106" t="s">
        <v>648</v>
      </c>
    </row>
    <row r="176" spans="2:80" ht="13.5" customHeight="1">
      <c r="C176" s="113"/>
      <c r="D176" s="113"/>
      <c r="H176" s="113"/>
      <c r="BS176" s="114"/>
      <c r="BT176" s="114"/>
      <c r="BU176" s="114"/>
      <c r="BV176" s="114"/>
      <c r="CB176" s="106" t="s">
        <v>658</v>
      </c>
    </row>
    <row r="177" spans="2:80" ht="13.5" customHeight="1">
      <c r="C177" s="113"/>
      <c r="D177" s="113"/>
      <c r="H177" s="113"/>
      <c r="BS177" s="114"/>
      <c r="BT177" s="114"/>
      <c r="BU177" s="114"/>
      <c r="BV177" s="114"/>
      <c r="CB177" s="106" t="s">
        <v>659</v>
      </c>
    </row>
    <row r="178" spans="2:80" ht="13.5" customHeight="1">
      <c r="C178" s="113"/>
      <c r="D178" s="113"/>
      <c r="H178" s="113"/>
      <c r="BS178" s="114"/>
      <c r="BT178" s="114"/>
      <c r="BU178" s="114"/>
      <c r="BV178" s="114"/>
      <c r="CB178" s="106" t="s">
        <v>520</v>
      </c>
    </row>
    <row r="179" spans="2:80" ht="13.5" customHeight="1">
      <c r="C179" s="113"/>
      <c r="D179" s="113"/>
      <c r="H179" s="113"/>
      <c r="BS179" s="114"/>
      <c r="BT179" s="114"/>
      <c r="BU179" s="114"/>
      <c r="BV179" s="114"/>
      <c r="CB179" s="106" t="s">
        <v>664</v>
      </c>
    </row>
    <row r="180" spans="2:80" ht="13.5" customHeight="1">
      <c r="C180" s="113"/>
      <c r="D180" s="113"/>
      <c r="H180" s="113"/>
      <c r="BS180" s="114"/>
      <c r="BT180" s="114"/>
      <c r="BU180" s="114"/>
      <c r="BV180" s="114"/>
      <c r="CB180" s="106" t="s">
        <v>886</v>
      </c>
    </row>
    <row r="181" spans="2:80" ht="13.5" customHeight="1">
      <c r="C181" s="113"/>
      <c r="D181" s="113"/>
      <c r="H181" s="113"/>
      <c r="BS181" s="114"/>
      <c r="BT181" s="114"/>
      <c r="BU181" s="114"/>
      <c r="BV181" s="114"/>
    </row>
    <row r="182" spans="2:80" ht="13.5" customHeight="1">
      <c r="C182" s="113"/>
      <c r="D182" s="113"/>
      <c r="H182" s="113"/>
      <c r="BS182" s="114"/>
      <c r="BT182" s="114"/>
      <c r="BU182" s="114"/>
      <c r="BV182" s="114"/>
    </row>
    <row r="183" spans="2:80" ht="13.5" customHeight="1">
      <c r="C183" s="113"/>
      <c r="D183" s="113"/>
      <c r="H183" s="113"/>
      <c r="BS183" s="114"/>
      <c r="BT183" s="114"/>
      <c r="BU183" s="114"/>
      <c r="BV183" s="114"/>
    </row>
    <row r="184" spans="2:80" ht="13.5" customHeight="1">
      <c r="C184" s="113"/>
      <c r="D184" s="113"/>
      <c r="H184" s="113"/>
      <c r="BS184" s="114"/>
      <c r="BT184" s="114"/>
      <c r="BU184" s="114"/>
      <c r="BV184" s="114"/>
    </row>
    <row r="185" spans="2:80" ht="13.5" customHeight="1">
      <c r="C185" s="113"/>
      <c r="D185" s="113"/>
      <c r="H185" s="113"/>
      <c r="BS185" s="114"/>
      <c r="BT185" s="114"/>
      <c r="BU185" s="114"/>
      <c r="BV185" s="114"/>
    </row>
    <row r="186" spans="2:80" ht="13.5" customHeight="1">
      <c r="C186" s="113"/>
      <c r="D186" s="113"/>
      <c r="H186" s="113"/>
      <c r="BS186" s="114"/>
      <c r="BT186" s="114"/>
      <c r="BU186" s="114"/>
      <c r="BV186" s="114"/>
    </row>
    <row r="187" spans="2:80" ht="13.5" customHeight="1">
      <c r="C187" s="113"/>
      <c r="D187" s="113"/>
      <c r="H187" s="113"/>
      <c r="BS187" s="114"/>
      <c r="BT187" s="114"/>
      <c r="BU187" s="114"/>
      <c r="BV187" s="114"/>
    </row>
    <row r="188" spans="2:80" ht="13.5" customHeight="1">
      <c r="C188" s="113"/>
      <c r="D188" s="113"/>
      <c r="H188" s="113"/>
      <c r="BS188" s="114"/>
      <c r="BT188" s="114"/>
      <c r="BU188" s="114"/>
      <c r="BV188" s="114"/>
    </row>
    <row r="189" spans="2:80" ht="13.5" customHeight="1">
      <c r="C189" s="113"/>
      <c r="D189" s="113"/>
      <c r="H189" s="113"/>
      <c r="BS189" s="114"/>
      <c r="BT189" s="114"/>
      <c r="BU189" s="114"/>
      <c r="BV189" s="114"/>
    </row>
    <row r="190" spans="2:80" ht="12" customHeight="1">
      <c r="B190" s="106" t="s">
        <v>916</v>
      </c>
    </row>
    <row r="191" spans="2:80" ht="16.5" customHeight="1">
      <c r="B191" s="107" t="s">
        <v>892</v>
      </c>
    </row>
    <row r="192" spans="2:80" ht="24.75" customHeight="1">
      <c r="B192" s="575" t="s">
        <v>105</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5"/>
      <c r="AL192" s="575"/>
      <c r="AM192" s="575"/>
      <c r="AN192" s="575"/>
      <c r="AO192" s="575"/>
      <c r="AP192" s="575"/>
      <c r="AQ192" s="575"/>
      <c r="AR192" s="575"/>
      <c r="AS192" s="575"/>
      <c r="AT192" s="575"/>
      <c r="AU192" s="575"/>
      <c r="AV192" s="575"/>
      <c r="AW192" s="575"/>
      <c r="AX192" s="575"/>
      <c r="AY192" s="575"/>
      <c r="AZ192" s="575"/>
      <c r="BA192" s="575"/>
      <c r="BB192" s="575"/>
      <c r="BC192" s="575"/>
      <c r="BD192" s="575"/>
      <c r="BE192" s="575"/>
      <c r="BF192" s="575"/>
      <c r="BG192" s="575"/>
      <c r="BH192" s="575"/>
      <c r="BI192" s="575"/>
      <c r="BJ192" s="575"/>
      <c r="BK192" s="575"/>
      <c r="BL192" s="575"/>
      <c r="BM192" s="575"/>
      <c r="BN192" s="575"/>
      <c r="BO192" s="575"/>
      <c r="BP192" s="575"/>
      <c r="BQ192" s="575"/>
      <c r="BR192" s="575"/>
      <c r="BS192" s="575"/>
      <c r="BT192" s="575"/>
      <c r="BU192" s="575"/>
      <c r="BV192" s="575"/>
    </row>
    <row r="193" spans="2:74" ht="15" customHeight="1"/>
    <row r="194" spans="2:74" ht="15" customHeight="1"/>
    <row r="195" spans="2:74" ht="16.5" customHeight="1">
      <c r="B195" s="565" t="s">
        <v>18</v>
      </c>
      <c r="C195" s="566"/>
      <c r="D195" s="566"/>
      <c r="E195" s="566"/>
      <c r="F195" s="566"/>
      <c r="G195" s="566"/>
      <c r="H195" s="566"/>
      <c r="I195" s="566"/>
      <c r="J195" s="566"/>
      <c r="K195" s="566"/>
      <c r="L195" s="566"/>
      <c r="M195" s="566"/>
      <c r="N195" s="566"/>
      <c r="O195" s="566"/>
      <c r="P195" s="566"/>
      <c r="Q195" s="567"/>
      <c r="R195" s="568" t="s">
        <v>111</v>
      </c>
      <c r="S195" s="569"/>
      <c r="T195" s="569"/>
      <c r="U195" s="569"/>
      <c r="V195" s="569"/>
      <c r="W195" s="569"/>
      <c r="X195" s="569"/>
      <c r="Y195" s="569"/>
      <c r="Z195" s="569"/>
      <c r="AA195" s="569"/>
      <c r="AB195" s="569"/>
      <c r="AC195" s="569"/>
      <c r="AD195" s="569"/>
      <c r="AE195" s="569"/>
      <c r="AF195" s="569"/>
      <c r="AG195" s="570"/>
      <c r="AH195" s="568" t="s">
        <v>106</v>
      </c>
      <c r="AI195" s="569"/>
      <c r="AJ195" s="569"/>
      <c r="AK195" s="569"/>
      <c r="AL195" s="569"/>
      <c r="AM195" s="569"/>
      <c r="AN195" s="569"/>
      <c r="AO195" s="569"/>
      <c r="AP195" s="569"/>
      <c r="AQ195" s="569"/>
      <c r="AR195" s="569"/>
      <c r="AS195" s="569"/>
      <c r="AT195" s="569"/>
      <c r="AU195" s="569"/>
      <c r="AV195" s="569"/>
      <c r="AW195" s="569"/>
      <c r="AX195" s="569"/>
      <c r="AY195" s="569"/>
      <c r="AZ195" s="569"/>
      <c r="BA195" s="569"/>
      <c r="BB195" s="569"/>
      <c r="BC195" s="569"/>
      <c r="BD195" s="569"/>
      <c r="BE195" s="569"/>
      <c r="BF195" s="569"/>
      <c r="BG195" s="569"/>
      <c r="BH195" s="569"/>
      <c r="BI195" s="569"/>
      <c r="BJ195" s="569"/>
      <c r="BK195" s="569"/>
      <c r="BL195" s="569"/>
      <c r="BM195" s="569"/>
      <c r="BN195" s="569"/>
      <c r="BO195" s="569"/>
      <c r="BP195" s="569"/>
      <c r="BQ195" s="569"/>
      <c r="BR195" s="569"/>
      <c r="BS195" s="569"/>
      <c r="BT195" s="569"/>
      <c r="BU195" s="569"/>
      <c r="BV195" s="570"/>
    </row>
    <row r="196" spans="2:74" ht="39.950000000000003" customHeight="1">
      <c r="B196" s="584"/>
      <c r="C196" s="585"/>
      <c r="D196" s="585"/>
      <c r="E196" s="585"/>
      <c r="F196" s="585"/>
      <c r="G196" s="585"/>
      <c r="H196" s="585"/>
      <c r="I196" s="585"/>
      <c r="J196" s="585"/>
      <c r="K196" s="585"/>
      <c r="L196" s="585"/>
      <c r="M196" s="585"/>
      <c r="N196" s="585"/>
      <c r="O196" s="585"/>
      <c r="P196" s="585"/>
      <c r="Q196" s="586"/>
      <c r="R196" s="584"/>
      <c r="S196" s="585"/>
      <c r="T196" s="585"/>
      <c r="U196" s="585"/>
      <c r="V196" s="585"/>
      <c r="W196" s="585"/>
      <c r="X196" s="585"/>
      <c r="Y196" s="585"/>
      <c r="Z196" s="585"/>
      <c r="AA196" s="585"/>
      <c r="AB196" s="585"/>
      <c r="AC196" s="585"/>
      <c r="AD196" s="585"/>
      <c r="AE196" s="585"/>
      <c r="AF196" s="585"/>
      <c r="AG196" s="586"/>
      <c r="AH196" s="584"/>
      <c r="AI196" s="585"/>
      <c r="AJ196" s="585"/>
      <c r="AK196" s="585"/>
      <c r="AL196" s="585"/>
      <c r="AM196" s="585"/>
      <c r="AN196" s="585"/>
      <c r="AO196" s="585"/>
      <c r="AP196" s="585"/>
      <c r="AQ196" s="585"/>
      <c r="AR196" s="585"/>
      <c r="AS196" s="585"/>
      <c r="AT196" s="585"/>
      <c r="AU196" s="585"/>
      <c r="AV196" s="585"/>
      <c r="AW196" s="585"/>
      <c r="AX196" s="585"/>
      <c r="AY196" s="585"/>
      <c r="AZ196" s="585"/>
      <c r="BA196" s="585"/>
      <c r="BB196" s="585"/>
      <c r="BC196" s="585"/>
      <c r="BD196" s="585"/>
      <c r="BE196" s="585"/>
      <c r="BF196" s="585"/>
      <c r="BG196" s="585"/>
      <c r="BH196" s="585"/>
      <c r="BI196" s="585"/>
      <c r="BJ196" s="585"/>
      <c r="BK196" s="585"/>
      <c r="BL196" s="585"/>
      <c r="BM196" s="585"/>
      <c r="BN196" s="585"/>
      <c r="BO196" s="585"/>
      <c r="BP196" s="585"/>
      <c r="BQ196" s="585"/>
      <c r="BR196" s="585"/>
      <c r="BS196" s="585"/>
      <c r="BT196" s="585"/>
      <c r="BU196" s="585"/>
      <c r="BV196" s="586"/>
    </row>
    <row r="197" spans="2:74" ht="39.950000000000003" customHeight="1">
      <c r="B197" s="584"/>
      <c r="C197" s="585"/>
      <c r="D197" s="585"/>
      <c r="E197" s="585"/>
      <c r="F197" s="585"/>
      <c r="G197" s="585"/>
      <c r="H197" s="585"/>
      <c r="I197" s="585"/>
      <c r="J197" s="585"/>
      <c r="K197" s="585"/>
      <c r="L197" s="585"/>
      <c r="M197" s="585"/>
      <c r="N197" s="585"/>
      <c r="O197" s="585"/>
      <c r="P197" s="585"/>
      <c r="Q197" s="586"/>
      <c r="R197" s="584"/>
      <c r="S197" s="585"/>
      <c r="T197" s="585"/>
      <c r="U197" s="585"/>
      <c r="V197" s="585"/>
      <c r="W197" s="585"/>
      <c r="X197" s="585"/>
      <c r="Y197" s="585"/>
      <c r="Z197" s="585"/>
      <c r="AA197" s="585"/>
      <c r="AB197" s="585"/>
      <c r="AC197" s="585"/>
      <c r="AD197" s="585"/>
      <c r="AE197" s="585"/>
      <c r="AF197" s="585"/>
      <c r="AG197" s="586"/>
      <c r="AH197" s="584"/>
      <c r="AI197" s="585"/>
      <c r="AJ197" s="585"/>
      <c r="AK197" s="585"/>
      <c r="AL197" s="585"/>
      <c r="AM197" s="585"/>
      <c r="AN197" s="585"/>
      <c r="AO197" s="585"/>
      <c r="AP197" s="585"/>
      <c r="AQ197" s="585"/>
      <c r="AR197" s="585"/>
      <c r="AS197" s="585"/>
      <c r="AT197" s="585"/>
      <c r="AU197" s="585"/>
      <c r="AV197" s="585"/>
      <c r="AW197" s="585"/>
      <c r="AX197" s="585"/>
      <c r="AY197" s="585"/>
      <c r="AZ197" s="585"/>
      <c r="BA197" s="585"/>
      <c r="BB197" s="585"/>
      <c r="BC197" s="585"/>
      <c r="BD197" s="585"/>
      <c r="BE197" s="585"/>
      <c r="BF197" s="585"/>
      <c r="BG197" s="585"/>
      <c r="BH197" s="585"/>
      <c r="BI197" s="585"/>
      <c r="BJ197" s="585"/>
      <c r="BK197" s="585"/>
      <c r="BL197" s="585"/>
      <c r="BM197" s="585"/>
      <c r="BN197" s="585"/>
      <c r="BO197" s="585"/>
      <c r="BP197" s="585"/>
      <c r="BQ197" s="585"/>
      <c r="BR197" s="585"/>
      <c r="BS197" s="585"/>
      <c r="BT197" s="585"/>
      <c r="BU197" s="585"/>
      <c r="BV197" s="586"/>
    </row>
    <row r="198" spans="2:74" ht="39.950000000000003" customHeight="1">
      <c r="B198" s="584"/>
      <c r="C198" s="585"/>
      <c r="D198" s="585"/>
      <c r="E198" s="585"/>
      <c r="F198" s="585"/>
      <c r="G198" s="585"/>
      <c r="H198" s="585"/>
      <c r="I198" s="585"/>
      <c r="J198" s="585"/>
      <c r="K198" s="585"/>
      <c r="L198" s="585"/>
      <c r="M198" s="585"/>
      <c r="N198" s="585"/>
      <c r="O198" s="585"/>
      <c r="P198" s="585"/>
      <c r="Q198" s="586"/>
      <c r="R198" s="584"/>
      <c r="S198" s="585"/>
      <c r="T198" s="585"/>
      <c r="U198" s="585"/>
      <c r="V198" s="585"/>
      <c r="W198" s="585"/>
      <c r="X198" s="585"/>
      <c r="Y198" s="585"/>
      <c r="Z198" s="585"/>
      <c r="AA198" s="585"/>
      <c r="AB198" s="585"/>
      <c r="AC198" s="585"/>
      <c r="AD198" s="585"/>
      <c r="AE198" s="585"/>
      <c r="AF198" s="585"/>
      <c r="AG198" s="586"/>
      <c r="AH198" s="584"/>
      <c r="AI198" s="585"/>
      <c r="AJ198" s="585"/>
      <c r="AK198" s="585"/>
      <c r="AL198" s="585"/>
      <c r="AM198" s="585"/>
      <c r="AN198" s="585"/>
      <c r="AO198" s="585"/>
      <c r="AP198" s="585"/>
      <c r="AQ198" s="585"/>
      <c r="AR198" s="585"/>
      <c r="AS198" s="585"/>
      <c r="AT198" s="585"/>
      <c r="AU198" s="585"/>
      <c r="AV198" s="585"/>
      <c r="AW198" s="585"/>
      <c r="AX198" s="585"/>
      <c r="AY198" s="585"/>
      <c r="AZ198" s="585"/>
      <c r="BA198" s="585"/>
      <c r="BB198" s="585"/>
      <c r="BC198" s="585"/>
      <c r="BD198" s="585"/>
      <c r="BE198" s="585"/>
      <c r="BF198" s="585"/>
      <c r="BG198" s="585"/>
      <c r="BH198" s="585"/>
      <c r="BI198" s="585"/>
      <c r="BJ198" s="585"/>
      <c r="BK198" s="585"/>
      <c r="BL198" s="585"/>
      <c r="BM198" s="585"/>
      <c r="BN198" s="585"/>
      <c r="BO198" s="585"/>
      <c r="BP198" s="585"/>
      <c r="BQ198" s="585"/>
      <c r="BR198" s="585"/>
      <c r="BS198" s="585"/>
      <c r="BT198" s="585"/>
      <c r="BU198" s="585"/>
      <c r="BV198" s="586"/>
    </row>
    <row r="199" spans="2:74" ht="39.950000000000003" customHeight="1">
      <c r="B199" s="584"/>
      <c r="C199" s="585"/>
      <c r="D199" s="585"/>
      <c r="E199" s="585"/>
      <c r="F199" s="585"/>
      <c r="G199" s="585"/>
      <c r="H199" s="585"/>
      <c r="I199" s="585"/>
      <c r="J199" s="585"/>
      <c r="K199" s="585"/>
      <c r="L199" s="585"/>
      <c r="M199" s="585"/>
      <c r="N199" s="585"/>
      <c r="O199" s="585"/>
      <c r="P199" s="585"/>
      <c r="Q199" s="586"/>
      <c r="R199" s="584"/>
      <c r="S199" s="585"/>
      <c r="T199" s="585"/>
      <c r="U199" s="585"/>
      <c r="V199" s="585"/>
      <c r="W199" s="585"/>
      <c r="X199" s="585"/>
      <c r="Y199" s="585"/>
      <c r="Z199" s="585"/>
      <c r="AA199" s="585"/>
      <c r="AB199" s="585"/>
      <c r="AC199" s="585"/>
      <c r="AD199" s="585"/>
      <c r="AE199" s="585"/>
      <c r="AF199" s="585"/>
      <c r="AG199" s="586"/>
      <c r="AH199" s="584"/>
      <c r="AI199" s="585"/>
      <c r="AJ199" s="585"/>
      <c r="AK199" s="585"/>
      <c r="AL199" s="585"/>
      <c r="AM199" s="585"/>
      <c r="AN199" s="585"/>
      <c r="AO199" s="585"/>
      <c r="AP199" s="585"/>
      <c r="AQ199" s="585"/>
      <c r="AR199" s="585"/>
      <c r="AS199" s="585"/>
      <c r="AT199" s="585"/>
      <c r="AU199" s="585"/>
      <c r="AV199" s="585"/>
      <c r="AW199" s="585"/>
      <c r="AX199" s="585"/>
      <c r="AY199" s="585"/>
      <c r="AZ199" s="585"/>
      <c r="BA199" s="585"/>
      <c r="BB199" s="585"/>
      <c r="BC199" s="585"/>
      <c r="BD199" s="585"/>
      <c r="BE199" s="585"/>
      <c r="BF199" s="585"/>
      <c r="BG199" s="585"/>
      <c r="BH199" s="585"/>
      <c r="BI199" s="585"/>
      <c r="BJ199" s="585"/>
      <c r="BK199" s="585"/>
      <c r="BL199" s="585"/>
      <c r="BM199" s="585"/>
      <c r="BN199" s="585"/>
      <c r="BO199" s="585"/>
      <c r="BP199" s="585"/>
      <c r="BQ199" s="585"/>
      <c r="BR199" s="585"/>
      <c r="BS199" s="585"/>
      <c r="BT199" s="585"/>
      <c r="BU199" s="585"/>
      <c r="BV199" s="586"/>
    </row>
    <row r="200" spans="2:74" ht="39.950000000000003" customHeight="1">
      <c r="B200" s="584"/>
      <c r="C200" s="585"/>
      <c r="D200" s="585"/>
      <c r="E200" s="585"/>
      <c r="F200" s="585"/>
      <c r="G200" s="585"/>
      <c r="H200" s="585"/>
      <c r="I200" s="585"/>
      <c r="J200" s="585"/>
      <c r="K200" s="585"/>
      <c r="L200" s="585"/>
      <c r="M200" s="585"/>
      <c r="N200" s="585"/>
      <c r="O200" s="585"/>
      <c r="P200" s="585"/>
      <c r="Q200" s="586"/>
      <c r="R200" s="584"/>
      <c r="S200" s="585"/>
      <c r="T200" s="585"/>
      <c r="U200" s="585"/>
      <c r="V200" s="585"/>
      <c r="W200" s="585"/>
      <c r="X200" s="585"/>
      <c r="Y200" s="585"/>
      <c r="Z200" s="585"/>
      <c r="AA200" s="585"/>
      <c r="AB200" s="585"/>
      <c r="AC200" s="585"/>
      <c r="AD200" s="585"/>
      <c r="AE200" s="585"/>
      <c r="AF200" s="585"/>
      <c r="AG200" s="586"/>
      <c r="AH200" s="584"/>
      <c r="AI200" s="585"/>
      <c r="AJ200" s="585"/>
      <c r="AK200" s="585"/>
      <c r="AL200" s="585"/>
      <c r="AM200" s="585"/>
      <c r="AN200" s="585"/>
      <c r="AO200" s="585"/>
      <c r="AP200" s="585"/>
      <c r="AQ200" s="585"/>
      <c r="AR200" s="585"/>
      <c r="AS200" s="585"/>
      <c r="AT200" s="585"/>
      <c r="AU200" s="585"/>
      <c r="AV200" s="585"/>
      <c r="AW200" s="585"/>
      <c r="AX200" s="585"/>
      <c r="AY200" s="585"/>
      <c r="AZ200" s="585"/>
      <c r="BA200" s="585"/>
      <c r="BB200" s="585"/>
      <c r="BC200" s="585"/>
      <c r="BD200" s="585"/>
      <c r="BE200" s="585"/>
      <c r="BF200" s="585"/>
      <c r="BG200" s="585"/>
      <c r="BH200" s="585"/>
      <c r="BI200" s="585"/>
      <c r="BJ200" s="585"/>
      <c r="BK200" s="585"/>
      <c r="BL200" s="585"/>
      <c r="BM200" s="585"/>
      <c r="BN200" s="585"/>
      <c r="BO200" s="585"/>
      <c r="BP200" s="585"/>
      <c r="BQ200" s="585"/>
      <c r="BR200" s="585"/>
      <c r="BS200" s="585"/>
      <c r="BT200" s="585"/>
      <c r="BU200" s="585"/>
      <c r="BV200" s="586"/>
    </row>
    <row r="201" spans="2:74" ht="39.950000000000003" customHeight="1">
      <c r="B201" s="584"/>
      <c r="C201" s="585"/>
      <c r="D201" s="585"/>
      <c r="E201" s="585"/>
      <c r="F201" s="585"/>
      <c r="G201" s="585"/>
      <c r="H201" s="585"/>
      <c r="I201" s="585"/>
      <c r="J201" s="585"/>
      <c r="K201" s="585"/>
      <c r="L201" s="585"/>
      <c r="M201" s="585"/>
      <c r="N201" s="585"/>
      <c r="O201" s="585"/>
      <c r="P201" s="585"/>
      <c r="Q201" s="586"/>
      <c r="R201" s="584"/>
      <c r="S201" s="585"/>
      <c r="T201" s="585"/>
      <c r="U201" s="585"/>
      <c r="V201" s="585"/>
      <c r="W201" s="585"/>
      <c r="X201" s="585"/>
      <c r="Y201" s="585"/>
      <c r="Z201" s="585"/>
      <c r="AA201" s="585"/>
      <c r="AB201" s="585"/>
      <c r="AC201" s="585"/>
      <c r="AD201" s="585"/>
      <c r="AE201" s="585"/>
      <c r="AF201" s="585"/>
      <c r="AG201" s="586"/>
      <c r="AH201" s="584"/>
      <c r="AI201" s="585"/>
      <c r="AJ201" s="585"/>
      <c r="AK201" s="585"/>
      <c r="AL201" s="585"/>
      <c r="AM201" s="585"/>
      <c r="AN201" s="585"/>
      <c r="AO201" s="585"/>
      <c r="AP201" s="585"/>
      <c r="AQ201" s="585"/>
      <c r="AR201" s="585"/>
      <c r="AS201" s="585"/>
      <c r="AT201" s="585"/>
      <c r="AU201" s="585"/>
      <c r="AV201" s="585"/>
      <c r="AW201" s="585"/>
      <c r="AX201" s="585"/>
      <c r="AY201" s="585"/>
      <c r="AZ201" s="585"/>
      <c r="BA201" s="585"/>
      <c r="BB201" s="585"/>
      <c r="BC201" s="585"/>
      <c r="BD201" s="585"/>
      <c r="BE201" s="585"/>
      <c r="BF201" s="585"/>
      <c r="BG201" s="585"/>
      <c r="BH201" s="585"/>
      <c r="BI201" s="585"/>
      <c r="BJ201" s="585"/>
      <c r="BK201" s="585"/>
      <c r="BL201" s="585"/>
      <c r="BM201" s="585"/>
      <c r="BN201" s="585"/>
      <c r="BO201" s="585"/>
      <c r="BP201" s="585"/>
      <c r="BQ201" s="585"/>
      <c r="BR201" s="585"/>
      <c r="BS201" s="585"/>
      <c r="BT201" s="585"/>
      <c r="BU201" s="585"/>
      <c r="BV201" s="586"/>
    </row>
    <row r="202" spans="2:74" ht="39.950000000000003" customHeight="1">
      <c r="B202" s="584"/>
      <c r="C202" s="585"/>
      <c r="D202" s="585"/>
      <c r="E202" s="585"/>
      <c r="F202" s="585"/>
      <c r="G202" s="585"/>
      <c r="H202" s="585"/>
      <c r="I202" s="585"/>
      <c r="J202" s="585"/>
      <c r="K202" s="585"/>
      <c r="L202" s="585"/>
      <c r="M202" s="585"/>
      <c r="N202" s="585"/>
      <c r="O202" s="585"/>
      <c r="P202" s="585"/>
      <c r="Q202" s="586"/>
      <c r="R202" s="584"/>
      <c r="S202" s="585"/>
      <c r="T202" s="585"/>
      <c r="U202" s="585"/>
      <c r="V202" s="585"/>
      <c r="W202" s="585"/>
      <c r="X202" s="585"/>
      <c r="Y202" s="585"/>
      <c r="Z202" s="585"/>
      <c r="AA202" s="585"/>
      <c r="AB202" s="585"/>
      <c r="AC202" s="585"/>
      <c r="AD202" s="585"/>
      <c r="AE202" s="585"/>
      <c r="AF202" s="585"/>
      <c r="AG202" s="586"/>
      <c r="AH202" s="584"/>
      <c r="AI202" s="585"/>
      <c r="AJ202" s="585"/>
      <c r="AK202" s="585"/>
      <c r="AL202" s="585"/>
      <c r="AM202" s="585"/>
      <c r="AN202" s="585"/>
      <c r="AO202" s="585"/>
      <c r="AP202" s="585"/>
      <c r="AQ202" s="585"/>
      <c r="AR202" s="585"/>
      <c r="AS202" s="585"/>
      <c r="AT202" s="585"/>
      <c r="AU202" s="585"/>
      <c r="AV202" s="585"/>
      <c r="AW202" s="585"/>
      <c r="AX202" s="585"/>
      <c r="AY202" s="585"/>
      <c r="AZ202" s="585"/>
      <c r="BA202" s="585"/>
      <c r="BB202" s="585"/>
      <c r="BC202" s="585"/>
      <c r="BD202" s="585"/>
      <c r="BE202" s="585"/>
      <c r="BF202" s="585"/>
      <c r="BG202" s="585"/>
      <c r="BH202" s="585"/>
      <c r="BI202" s="585"/>
      <c r="BJ202" s="585"/>
      <c r="BK202" s="585"/>
      <c r="BL202" s="585"/>
      <c r="BM202" s="585"/>
      <c r="BN202" s="585"/>
      <c r="BO202" s="585"/>
      <c r="BP202" s="585"/>
      <c r="BQ202" s="585"/>
      <c r="BR202" s="585"/>
      <c r="BS202" s="585"/>
      <c r="BT202" s="585"/>
      <c r="BU202" s="585"/>
      <c r="BV202" s="586"/>
    </row>
    <row r="203" spans="2:74" ht="39.950000000000003" customHeight="1">
      <c r="B203" s="584"/>
      <c r="C203" s="585"/>
      <c r="D203" s="585"/>
      <c r="E203" s="585"/>
      <c r="F203" s="585"/>
      <c r="G203" s="585"/>
      <c r="H203" s="585"/>
      <c r="I203" s="585"/>
      <c r="J203" s="585"/>
      <c r="K203" s="585"/>
      <c r="L203" s="585"/>
      <c r="M203" s="585"/>
      <c r="N203" s="585"/>
      <c r="O203" s="585"/>
      <c r="P203" s="585"/>
      <c r="Q203" s="586"/>
      <c r="R203" s="584"/>
      <c r="S203" s="585"/>
      <c r="T203" s="585"/>
      <c r="U203" s="585"/>
      <c r="V203" s="585"/>
      <c r="W203" s="585"/>
      <c r="X203" s="585"/>
      <c r="Y203" s="585"/>
      <c r="Z203" s="585"/>
      <c r="AA203" s="585"/>
      <c r="AB203" s="585"/>
      <c r="AC203" s="585"/>
      <c r="AD203" s="585"/>
      <c r="AE203" s="585"/>
      <c r="AF203" s="585"/>
      <c r="AG203" s="586"/>
      <c r="AH203" s="584"/>
      <c r="AI203" s="585"/>
      <c r="AJ203" s="585"/>
      <c r="AK203" s="585"/>
      <c r="AL203" s="585"/>
      <c r="AM203" s="585"/>
      <c r="AN203" s="585"/>
      <c r="AO203" s="585"/>
      <c r="AP203" s="585"/>
      <c r="AQ203" s="585"/>
      <c r="AR203" s="585"/>
      <c r="AS203" s="585"/>
      <c r="AT203" s="585"/>
      <c r="AU203" s="585"/>
      <c r="AV203" s="585"/>
      <c r="AW203" s="585"/>
      <c r="AX203" s="585"/>
      <c r="AY203" s="585"/>
      <c r="AZ203" s="585"/>
      <c r="BA203" s="585"/>
      <c r="BB203" s="585"/>
      <c r="BC203" s="585"/>
      <c r="BD203" s="585"/>
      <c r="BE203" s="585"/>
      <c r="BF203" s="585"/>
      <c r="BG203" s="585"/>
      <c r="BH203" s="585"/>
      <c r="BI203" s="585"/>
      <c r="BJ203" s="585"/>
      <c r="BK203" s="585"/>
      <c r="BL203" s="585"/>
      <c r="BM203" s="585"/>
      <c r="BN203" s="585"/>
      <c r="BO203" s="585"/>
      <c r="BP203" s="585"/>
      <c r="BQ203" s="585"/>
      <c r="BR203" s="585"/>
      <c r="BS203" s="585"/>
      <c r="BT203" s="585"/>
      <c r="BU203" s="585"/>
      <c r="BV203" s="586"/>
    </row>
    <row r="204" spans="2:74" ht="39.950000000000003" customHeight="1">
      <c r="B204" s="584"/>
      <c r="C204" s="585"/>
      <c r="D204" s="585"/>
      <c r="E204" s="585"/>
      <c r="F204" s="585"/>
      <c r="G204" s="585"/>
      <c r="H204" s="585"/>
      <c r="I204" s="585"/>
      <c r="J204" s="585"/>
      <c r="K204" s="585"/>
      <c r="L204" s="585"/>
      <c r="M204" s="585"/>
      <c r="N204" s="585"/>
      <c r="O204" s="585"/>
      <c r="P204" s="585"/>
      <c r="Q204" s="586"/>
      <c r="R204" s="584"/>
      <c r="S204" s="585"/>
      <c r="T204" s="585"/>
      <c r="U204" s="585"/>
      <c r="V204" s="585"/>
      <c r="W204" s="585"/>
      <c r="X204" s="585"/>
      <c r="Y204" s="585"/>
      <c r="Z204" s="585"/>
      <c r="AA204" s="585"/>
      <c r="AB204" s="585"/>
      <c r="AC204" s="585"/>
      <c r="AD204" s="585"/>
      <c r="AE204" s="585"/>
      <c r="AF204" s="585"/>
      <c r="AG204" s="586"/>
      <c r="AH204" s="584"/>
      <c r="AI204" s="585"/>
      <c r="AJ204" s="585"/>
      <c r="AK204" s="585"/>
      <c r="AL204" s="585"/>
      <c r="AM204" s="585"/>
      <c r="AN204" s="585"/>
      <c r="AO204" s="585"/>
      <c r="AP204" s="585"/>
      <c r="AQ204" s="585"/>
      <c r="AR204" s="585"/>
      <c r="AS204" s="585"/>
      <c r="AT204" s="585"/>
      <c r="AU204" s="585"/>
      <c r="AV204" s="585"/>
      <c r="AW204" s="585"/>
      <c r="AX204" s="585"/>
      <c r="AY204" s="585"/>
      <c r="AZ204" s="585"/>
      <c r="BA204" s="585"/>
      <c r="BB204" s="585"/>
      <c r="BC204" s="585"/>
      <c r="BD204" s="585"/>
      <c r="BE204" s="585"/>
      <c r="BF204" s="585"/>
      <c r="BG204" s="585"/>
      <c r="BH204" s="585"/>
      <c r="BI204" s="585"/>
      <c r="BJ204" s="585"/>
      <c r="BK204" s="585"/>
      <c r="BL204" s="585"/>
      <c r="BM204" s="585"/>
      <c r="BN204" s="585"/>
      <c r="BO204" s="585"/>
      <c r="BP204" s="585"/>
      <c r="BQ204" s="585"/>
      <c r="BR204" s="585"/>
      <c r="BS204" s="585"/>
      <c r="BT204" s="585"/>
      <c r="BU204" s="585"/>
      <c r="BV204" s="586"/>
    </row>
    <row r="205" spans="2:74" ht="39.950000000000003" customHeight="1">
      <c r="B205" s="584"/>
      <c r="C205" s="585"/>
      <c r="D205" s="585"/>
      <c r="E205" s="585"/>
      <c r="F205" s="585"/>
      <c r="G205" s="585"/>
      <c r="H205" s="585"/>
      <c r="I205" s="585"/>
      <c r="J205" s="585"/>
      <c r="K205" s="585"/>
      <c r="L205" s="585"/>
      <c r="M205" s="585"/>
      <c r="N205" s="585"/>
      <c r="O205" s="585"/>
      <c r="P205" s="585"/>
      <c r="Q205" s="586"/>
      <c r="R205" s="584"/>
      <c r="S205" s="585"/>
      <c r="T205" s="585"/>
      <c r="U205" s="585"/>
      <c r="V205" s="585"/>
      <c r="W205" s="585"/>
      <c r="X205" s="585"/>
      <c r="Y205" s="585"/>
      <c r="Z205" s="585"/>
      <c r="AA205" s="585"/>
      <c r="AB205" s="585"/>
      <c r="AC205" s="585"/>
      <c r="AD205" s="585"/>
      <c r="AE205" s="585"/>
      <c r="AF205" s="585"/>
      <c r="AG205" s="586"/>
      <c r="AH205" s="584"/>
      <c r="AI205" s="585"/>
      <c r="AJ205" s="585"/>
      <c r="AK205" s="585"/>
      <c r="AL205" s="585"/>
      <c r="AM205" s="585"/>
      <c r="AN205" s="585"/>
      <c r="AO205" s="585"/>
      <c r="AP205" s="585"/>
      <c r="AQ205" s="585"/>
      <c r="AR205" s="585"/>
      <c r="AS205" s="585"/>
      <c r="AT205" s="585"/>
      <c r="AU205" s="585"/>
      <c r="AV205" s="585"/>
      <c r="AW205" s="585"/>
      <c r="AX205" s="585"/>
      <c r="AY205" s="585"/>
      <c r="AZ205" s="585"/>
      <c r="BA205" s="585"/>
      <c r="BB205" s="585"/>
      <c r="BC205" s="585"/>
      <c r="BD205" s="585"/>
      <c r="BE205" s="585"/>
      <c r="BF205" s="585"/>
      <c r="BG205" s="585"/>
      <c r="BH205" s="585"/>
      <c r="BI205" s="585"/>
      <c r="BJ205" s="585"/>
      <c r="BK205" s="585"/>
      <c r="BL205" s="585"/>
      <c r="BM205" s="585"/>
      <c r="BN205" s="585"/>
      <c r="BO205" s="585"/>
      <c r="BP205" s="585"/>
      <c r="BQ205" s="585"/>
      <c r="BR205" s="585"/>
      <c r="BS205" s="585"/>
      <c r="BT205" s="585"/>
      <c r="BU205" s="585"/>
      <c r="BV205" s="586"/>
    </row>
    <row r="206" spans="2:74" ht="39.950000000000003" customHeight="1">
      <c r="B206" s="584"/>
      <c r="C206" s="585"/>
      <c r="D206" s="585"/>
      <c r="E206" s="585"/>
      <c r="F206" s="585"/>
      <c r="G206" s="585"/>
      <c r="H206" s="585"/>
      <c r="I206" s="585"/>
      <c r="J206" s="585"/>
      <c r="K206" s="585"/>
      <c r="L206" s="585"/>
      <c r="M206" s="585"/>
      <c r="N206" s="585"/>
      <c r="O206" s="585"/>
      <c r="P206" s="585"/>
      <c r="Q206" s="586"/>
      <c r="R206" s="584"/>
      <c r="S206" s="585"/>
      <c r="T206" s="585"/>
      <c r="U206" s="585"/>
      <c r="V206" s="585"/>
      <c r="W206" s="585"/>
      <c r="X206" s="585"/>
      <c r="Y206" s="585"/>
      <c r="Z206" s="585"/>
      <c r="AA206" s="585"/>
      <c r="AB206" s="585"/>
      <c r="AC206" s="585"/>
      <c r="AD206" s="585"/>
      <c r="AE206" s="585"/>
      <c r="AF206" s="585"/>
      <c r="AG206" s="586"/>
      <c r="AH206" s="584"/>
      <c r="AI206" s="585"/>
      <c r="AJ206" s="585"/>
      <c r="AK206" s="585"/>
      <c r="AL206" s="585"/>
      <c r="AM206" s="585"/>
      <c r="AN206" s="585"/>
      <c r="AO206" s="585"/>
      <c r="AP206" s="585"/>
      <c r="AQ206" s="585"/>
      <c r="AR206" s="585"/>
      <c r="AS206" s="585"/>
      <c r="AT206" s="585"/>
      <c r="AU206" s="585"/>
      <c r="AV206" s="585"/>
      <c r="AW206" s="585"/>
      <c r="AX206" s="585"/>
      <c r="AY206" s="585"/>
      <c r="AZ206" s="585"/>
      <c r="BA206" s="585"/>
      <c r="BB206" s="585"/>
      <c r="BC206" s="585"/>
      <c r="BD206" s="585"/>
      <c r="BE206" s="585"/>
      <c r="BF206" s="585"/>
      <c r="BG206" s="585"/>
      <c r="BH206" s="585"/>
      <c r="BI206" s="585"/>
      <c r="BJ206" s="585"/>
      <c r="BK206" s="585"/>
      <c r="BL206" s="585"/>
      <c r="BM206" s="585"/>
      <c r="BN206" s="585"/>
      <c r="BO206" s="585"/>
      <c r="BP206" s="585"/>
      <c r="BQ206" s="585"/>
      <c r="BR206" s="585"/>
      <c r="BS206" s="585"/>
      <c r="BT206" s="585"/>
      <c r="BU206" s="585"/>
      <c r="BV206" s="586"/>
    </row>
    <row r="207" spans="2:74" ht="39.950000000000003" customHeight="1">
      <c r="B207" s="584"/>
      <c r="C207" s="585"/>
      <c r="D207" s="585"/>
      <c r="E207" s="585"/>
      <c r="F207" s="585"/>
      <c r="G207" s="585"/>
      <c r="H207" s="585"/>
      <c r="I207" s="585"/>
      <c r="J207" s="585"/>
      <c r="K207" s="585"/>
      <c r="L207" s="585"/>
      <c r="M207" s="585"/>
      <c r="N207" s="585"/>
      <c r="O207" s="585"/>
      <c r="P207" s="585"/>
      <c r="Q207" s="586"/>
      <c r="R207" s="584"/>
      <c r="S207" s="585"/>
      <c r="T207" s="585"/>
      <c r="U207" s="585"/>
      <c r="V207" s="585"/>
      <c r="W207" s="585"/>
      <c r="X207" s="585"/>
      <c r="Y207" s="585"/>
      <c r="Z207" s="585"/>
      <c r="AA207" s="585"/>
      <c r="AB207" s="585"/>
      <c r="AC207" s="585"/>
      <c r="AD207" s="585"/>
      <c r="AE207" s="585"/>
      <c r="AF207" s="585"/>
      <c r="AG207" s="586"/>
      <c r="AH207" s="584"/>
      <c r="AI207" s="585"/>
      <c r="AJ207" s="585"/>
      <c r="AK207" s="585"/>
      <c r="AL207" s="585"/>
      <c r="AM207" s="585"/>
      <c r="AN207" s="585"/>
      <c r="AO207" s="585"/>
      <c r="AP207" s="585"/>
      <c r="AQ207" s="585"/>
      <c r="AR207" s="585"/>
      <c r="AS207" s="585"/>
      <c r="AT207" s="585"/>
      <c r="AU207" s="585"/>
      <c r="AV207" s="585"/>
      <c r="AW207" s="585"/>
      <c r="AX207" s="585"/>
      <c r="AY207" s="585"/>
      <c r="AZ207" s="585"/>
      <c r="BA207" s="585"/>
      <c r="BB207" s="585"/>
      <c r="BC207" s="585"/>
      <c r="BD207" s="585"/>
      <c r="BE207" s="585"/>
      <c r="BF207" s="585"/>
      <c r="BG207" s="585"/>
      <c r="BH207" s="585"/>
      <c r="BI207" s="585"/>
      <c r="BJ207" s="585"/>
      <c r="BK207" s="585"/>
      <c r="BL207" s="585"/>
      <c r="BM207" s="585"/>
      <c r="BN207" s="585"/>
      <c r="BO207" s="585"/>
      <c r="BP207" s="585"/>
      <c r="BQ207" s="585"/>
      <c r="BR207" s="585"/>
      <c r="BS207" s="585"/>
      <c r="BT207" s="585"/>
      <c r="BU207" s="585"/>
      <c r="BV207" s="586"/>
    </row>
    <row r="208" spans="2:74" ht="39.950000000000003" customHeight="1">
      <c r="B208" s="593"/>
      <c r="C208" s="594"/>
      <c r="D208" s="594"/>
      <c r="E208" s="594"/>
      <c r="F208" s="594"/>
      <c r="G208" s="594"/>
      <c r="H208" s="594"/>
      <c r="I208" s="594"/>
      <c r="J208" s="594"/>
      <c r="K208" s="594"/>
      <c r="L208" s="594"/>
      <c r="M208" s="594"/>
      <c r="N208" s="594"/>
      <c r="O208" s="594"/>
      <c r="P208" s="594"/>
      <c r="Q208" s="595"/>
      <c r="R208" s="593"/>
      <c r="S208" s="594"/>
      <c r="T208" s="594"/>
      <c r="U208" s="594"/>
      <c r="V208" s="594"/>
      <c r="W208" s="594"/>
      <c r="X208" s="594"/>
      <c r="Y208" s="594"/>
      <c r="Z208" s="594"/>
      <c r="AA208" s="594"/>
      <c r="AB208" s="594"/>
      <c r="AC208" s="594"/>
      <c r="AD208" s="594"/>
      <c r="AE208" s="594"/>
      <c r="AF208" s="594"/>
      <c r="AG208" s="595"/>
      <c r="AH208" s="593"/>
      <c r="AI208" s="594"/>
      <c r="AJ208" s="594"/>
      <c r="AK208" s="594"/>
      <c r="AL208" s="594"/>
      <c r="AM208" s="594"/>
      <c r="AN208" s="594"/>
      <c r="AO208" s="594"/>
      <c r="AP208" s="594"/>
      <c r="AQ208" s="594"/>
      <c r="AR208" s="594"/>
      <c r="AS208" s="594"/>
      <c r="AT208" s="594"/>
      <c r="AU208" s="594"/>
      <c r="AV208" s="594"/>
      <c r="AW208" s="594"/>
      <c r="AX208" s="594"/>
      <c r="AY208" s="594"/>
      <c r="AZ208" s="594"/>
      <c r="BA208" s="594"/>
      <c r="BB208" s="594"/>
      <c r="BC208" s="594"/>
      <c r="BD208" s="594"/>
      <c r="BE208" s="594"/>
      <c r="BF208" s="594"/>
      <c r="BG208" s="594"/>
      <c r="BH208" s="594"/>
      <c r="BI208" s="594"/>
      <c r="BJ208" s="594"/>
      <c r="BK208" s="594"/>
      <c r="BL208" s="594"/>
      <c r="BM208" s="594"/>
      <c r="BN208" s="594"/>
      <c r="BO208" s="594"/>
      <c r="BP208" s="594"/>
      <c r="BQ208" s="594"/>
      <c r="BR208" s="594"/>
      <c r="BS208" s="594"/>
      <c r="BT208" s="594"/>
      <c r="BU208" s="594"/>
      <c r="BV208" s="595"/>
    </row>
    <row r="209" spans="2:74" ht="39.950000000000003" customHeight="1">
      <c r="B209" s="593"/>
      <c r="C209" s="594"/>
      <c r="D209" s="594"/>
      <c r="E209" s="594"/>
      <c r="F209" s="594"/>
      <c r="G209" s="594"/>
      <c r="H209" s="594"/>
      <c r="I209" s="594"/>
      <c r="J209" s="594"/>
      <c r="K209" s="594"/>
      <c r="L209" s="594"/>
      <c r="M209" s="594"/>
      <c r="N209" s="594"/>
      <c r="O209" s="594"/>
      <c r="P209" s="594"/>
      <c r="Q209" s="595"/>
      <c r="R209" s="593"/>
      <c r="S209" s="594"/>
      <c r="T209" s="594"/>
      <c r="U209" s="594"/>
      <c r="V209" s="594"/>
      <c r="W209" s="594"/>
      <c r="X209" s="594"/>
      <c r="Y209" s="594"/>
      <c r="Z209" s="594"/>
      <c r="AA209" s="594"/>
      <c r="AB209" s="594"/>
      <c r="AC209" s="594"/>
      <c r="AD209" s="594"/>
      <c r="AE209" s="594"/>
      <c r="AF209" s="594"/>
      <c r="AG209" s="595"/>
      <c r="AH209" s="593"/>
      <c r="AI209" s="594"/>
      <c r="AJ209" s="594"/>
      <c r="AK209" s="594"/>
      <c r="AL209" s="594"/>
      <c r="AM209" s="594"/>
      <c r="AN209" s="594"/>
      <c r="AO209" s="594"/>
      <c r="AP209" s="594"/>
      <c r="AQ209" s="594"/>
      <c r="AR209" s="594"/>
      <c r="AS209" s="594"/>
      <c r="AT209" s="594"/>
      <c r="AU209" s="594"/>
      <c r="AV209" s="594"/>
      <c r="AW209" s="594"/>
      <c r="AX209" s="594"/>
      <c r="AY209" s="594"/>
      <c r="AZ209" s="594"/>
      <c r="BA209" s="594"/>
      <c r="BB209" s="594"/>
      <c r="BC209" s="594"/>
      <c r="BD209" s="594"/>
      <c r="BE209" s="594"/>
      <c r="BF209" s="594"/>
      <c r="BG209" s="594"/>
      <c r="BH209" s="594"/>
      <c r="BI209" s="594"/>
      <c r="BJ209" s="594"/>
      <c r="BK209" s="594"/>
      <c r="BL209" s="594"/>
      <c r="BM209" s="594"/>
      <c r="BN209" s="594"/>
      <c r="BO209" s="594"/>
      <c r="BP209" s="594"/>
      <c r="BQ209" s="594"/>
      <c r="BR209" s="594"/>
      <c r="BS209" s="594"/>
      <c r="BT209" s="594"/>
      <c r="BU209" s="594"/>
      <c r="BV209" s="595"/>
    </row>
    <row r="210" spans="2:74" ht="39.950000000000003" customHeight="1">
      <c r="B210" s="584"/>
      <c r="C210" s="585"/>
      <c r="D210" s="585"/>
      <c r="E210" s="585"/>
      <c r="F210" s="585"/>
      <c r="G210" s="585"/>
      <c r="H210" s="585"/>
      <c r="I210" s="585"/>
      <c r="J210" s="585"/>
      <c r="K210" s="585"/>
      <c r="L210" s="585"/>
      <c r="M210" s="585"/>
      <c r="N210" s="585"/>
      <c r="O210" s="585"/>
      <c r="P210" s="585"/>
      <c r="Q210" s="586"/>
      <c r="R210" s="584"/>
      <c r="S210" s="585"/>
      <c r="T210" s="585"/>
      <c r="U210" s="585"/>
      <c r="V210" s="585"/>
      <c r="W210" s="585"/>
      <c r="X210" s="585"/>
      <c r="Y210" s="585"/>
      <c r="Z210" s="585"/>
      <c r="AA210" s="585"/>
      <c r="AB210" s="585"/>
      <c r="AC210" s="585"/>
      <c r="AD210" s="585"/>
      <c r="AE210" s="585"/>
      <c r="AF210" s="585"/>
      <c r="AG210" s="586"/>
      <c r="AH210" s="584"/>
      <c r="AI210" s="585"/>
      <c r="AJ210" s="585"/>
      <c r="AK210" s="585"/>
      <c r="AL210" s="585"/>
      <c r="AM210" s="585"/>
      <c r="AN210" s="585"/>
      <c r="AO210" s="585"/>
      <c r="AP210" s="585"/>
      <c r="AQ210" s="585"/>
      <c r="AR210" s="585"/>
      <c r="AS210" s="585"/>
      <c r="AT210" s="585"/>
      <c r="AU210" s="585"/>
      <c r="AV210" s="585"/>
      <c r="AW210" s="585"/>
      <c r="AX210" s="585"/>
      <c r="AY210" s="585"/>
      <c r="AZ210" s="585"/>
      <c r="BA210" s="585"/>
      <c r="BB210" s="585"/>
      <c r="BC210" s="585"/>
      <c r="BD210" s="585"/>
      <c r="BE210" s="585"/>
      <c r="BF210" s="585"/>
      <c r="BG210" s="585"/>
      <c r="BH210" s="585"/>
      <c r="BI210" s="585"/>
      <c r="BJ210" s="585"/>
      <c r="BK210" s="585"/>
      <c r="BL210" s="585"/>
      <c r="BM210" s="585"/>
      <c r="BN210" s="585"/>
      <c r="BO210" s="585"/>
      <c r="BP210" s="585"/>
      <c r="BQ210" s="585"/>
      <c r="BR210" s="585"/>
      <c r="BS210" s="585"/>
      <c r="BT210" s="585"/>
      <c r="BU210" s="585"/>
      <c r="BV210" s="586"/>
    </row>
    <row r="211" spans="2:74" ht="39.950000000000003" customHeight="1">
      <c r="B211" s="593"/>
      <c r="C211" s="594"/>
      <c r="D211" s="594"/>
      <c r="E211" s="594"/>
      <c r="F211" s="594"/>
      <c r="G211" s="594"/>
      <c r="H211" s="594"/>
      <c r="I211" s="594"/>
      <c r="J211" s="594"/>
      <c r="K211" s="594"/>
      <c r="L211" s="594"/>
      <c r="M211" s="594"/>
      <c r="N211" s="594"/>
      <c r="O211" s="594"/>
      <c r="P211" s="594"/>
      <c r="Q211" s="595"/>
      <c r="R211" s="593"/>
      <c r="S211" s="594"/>
      <c r="T211" s="594"/>
      <c r="U211" s="594"/>
      <c r="V211" s="594"/>
      <c r="W211" s="594"/>
      <c r="X211" s="594"/>
      <c r="Y211" s="594"/>
      <c r="Z211" s="594"/>
      <c r="AA211" s="594"/>
      <c r="AB211" s="594"/>
      <c r="AC211" s="594"/>
      <c r="AD211" s="594"/>
      <c r="AE211" s="594"/>
      <c r="AF211" s="594"/>
      <c r="AG211" s="595"/>
      <c r="AH211" s="593"/>
      <c r="AI211" s="594"/>
      <c r="AJ211" s="594"/>
      <c r="AK211" s="594"/>
      <c r="AL211" s="594"/>
      <c r="AM211" s="594"/>
      <c r="AN211" s="594"/>
      <c r="AO211" s="594"/>
      <c r="AP211" s="594"/>
      <c r="AQ211" s="594"/>
      <c r="AR211" s="594"/>
      <c r="AS211" s="594"/>
      <c r="AT211" s="594"/>
      <c r="AU211" s="594"/>
      <c r="AV211" s="594"/>
      <c r="AW211" s="594"/>
      <c r="AX211" s="594"/>
      <c r="AY211" s="594"/>
      <c r="AZ211" s="594"/>
      <c r="BA211" s="594"/>
      <c r="BB211" s="594"/>
      <c r="BC211" s="594"/>
      <c r="BD211" s="594"/>
      <c r="BE211" s="594"/>
      <c r="BF211" s="594"/>
      <c r="BG211" s="594"/>
      <c r="BH211" s="594"/>
      <c r="BI211" s="594"/>
      <c r="BJ211" s="594"/>
      <c r="BK211" s="594"/>
      <c r="BL211" s="594"/>
      <c r="BM211" s="594"/>
      <c r="BN211" s="594"/>
      <c r="BO211" s="594"/>
      <c r="BP211" s="594"/>
      <c r="BQ211" s="594"/>
      <c r="BR211" s="594"/>
      <c r="BS211" s="594"/>
      <c r="BT211" s="594"/>
      <c r="BU211" s="594"/>
      <c r="BV211" s="595"/>
    </row>
    <row r="212" spans="2:74" ht="15" customHeight="1"/>
    <row r="213" spans="2:74" ht="15" customHeight="1">
      <c r="B213" s="106" t="s">
        <v>107</v>
      </c>
    </row>
    <row r="214" spans="2:74" ht="15" customHeight="1">
      <c r="B214" s="113" t="s">
        <v>9</v>
      </c>
      <c r="D214" s="106" t="s">
        <v>444</v>
      </c>
    </row>
    <row r="215" spans="2:74" ht="15" customHeight="1">
      <c r="B215" s="113" t="s">
        <v>10</v>
      </c>
      <c r="D215" s="106" t="s">
        <v>108</v>
      </c>
    </row>
    <row r="216" spans="2:74" ht="15" customHeight="1">
      <c r="B216" s="113" t="s">
        <v>11</v>
      </c>
      <c r="D216" s="106" t="s">
        <v>126</v>
      </c>
    </row>
    <row r="217" spans="2:74" ht="15" customHeight="1">
      <c r="B217" s="113" t="s">
        <v>12</v>
      </c>
      <c r="D217" s="106" t="s">
        <v>445</v>
      </c>
    </row>
  </sheetData>
  <mergeCells count="194">
    <mergeCell ref="AM156:AN156"/>
    <mergeCell ref="W157:X157"/>
    <mergeCell ref="AM157:AN157"/>
    <mergeCell ref="W158:X158"/>
    <mergeCell ref="Y165:AL165"/>
    <mergeCell ref="AM165:AN165"/>
    <mergeCell ref="W166:X166"/>
    <mergeCell ref="Y166:AL166"/>
    <mergeCell ref="AM166:AN166"/>
    <mergeCell ref="Y163:AL163"/>
    <mergeCell ref="AM163:AN163"/>
    <mergeCell ref="B206:Q206"/>
    <mergeCell ref="R206:AG206"/>
    <mergeCell ref="AH206:BV206"/>
    <mergeCell ref="B207:Q207"/>
    <mergeCell ref="R207:AG207"/>
    <mergeCell ref="AH207:BV207"/>
    <mergeCell ref="R149:V156"/>
    <mergeCell ref="L149:Q156"/>
    <mergeCell ref="R157:V160"/>
    <mergeCell ref="L157:Q160"/>
    <mergeCell ref="L161:Q163"/>
    <mergeCell ref="R161:V163"/>
    <mergeCell ref="W163:X163"/>
    <mergeCell ref="Y153:AL153"/>
    <mergeCell ref="Y154:AL154"/>
    <mergeCell ref="Y155:AL155"/>
    <mergeCell ref="Y156:AL156"/>
    <mergeCell ref="Y157:AL157"/>
    <mergeCell ref="Y158:AL158"/>
    <mergeCell ref="W156:X156"/>
    <mergeCell ref="Y149:AL149"/>
    <mergeCell ref="Y150:AL150"/>
    <mergeCell ref="Y151:AL151"/>
    <mergeCell ref="Y152:AL152"/>
    <mergeCell ref="B204:Q204"/>
    <mergeCell ref="R204:AG204"/>
    <mergeCell ref="AH204:BV204"/>
    <mergeCell ref="B205:Q205"/>
    <mergeCell ref="R205:AG205"/>
    <mergeCell ref="AH205:BV205"/>
    <mergeCell ref="B202:Q202"/>
    <mergeCell ref="L164:Q166"/>
    <mergeCell ref="R164:V166"/>
    <mergeCell ref="W164:X164"/>
    <mergeCell ref="Y164:AL164"/>
    <mergeCell ref="R202:AG202"/>
    <mergeCell ref="AH202:BV202"/>
    <mergeCell ref="B203:Q203"/>
    <mergeCell ref="R203:AG203"/>
    <mergeCell ref="AH203:BV203"/>
    <mergeCell ref="B200:Q200"/>
    <mergeCell ref="R200:AG200"/>
    <mergeCell ref="AH200:BV200"/>
    <mergeCell ref="B201:Q201"/>
    <mergeCell ref="R201:AG201"/>
    <mergeCell ref="AH201:BV201"/>
    <mergeCell ref="B198:Q198"/>
    <mergeCell ref="R198:AG198"/>
    <mergeCell ref="B211:Q211"/>
    <mergeCell ref="R211:AG211"/>
    <mergeCell ref="AH211:BV211"/>
    <mergeCell ref="B208:Q208"/>
    <mergeCell ref="R208:AG208"/>
    <mergeCell ref="AH208:BV208"/>
    <mergeCell ref="B209:Q209"/>
    <mergeCell ref="R209:AG209"/>
    <mergeCell ref="AH209:BV209"/>
    <mergeCell ref="B210:Q210"/>
    <mergeCell ref="R210:AG210"/>
    <mergeCell ref="AH210:BV210"/>
    <mergeCell ref="AH198:BV198"/>
    <mergeCell ref="B199:Q199"/>
    <mergeCell ref="R199:AG199"/>
    <mergeCell ref="AH199:BV199"/>
    <mergeCell ref="B196:Q196"/>
    <mergeCell ref="R196:AG196"/>
    <mergeCell ref="AH196:BV196"/>
    <mergeCell ref="B197:Q197"/>
    <mergeCell ref="R197:AG197"/>
    <mergeCell ref="AH197:BV197"/>
    <mergeCell ref="B192:BV192"/>
    <mergeCell ref="B195:Q195"/>
    <mergeCell ref="R195:AG195"/>
    <mergeCell ref="AH195:BV195"/>
    <mergeCell ref="W162:X162"/>
    <mergeCell ref="Y162:AL162"/>
    <mergeCell ref="AM162:AN162"/>
    <mergeCell ref="AM159:AN159"/>
    <mergeCell ref="W160:X160"/>
    <mergeCell ref="AM160:AN160"/>
    <mergeCell ref="W161:X161"/>
    <mergeCell ref="Y161:AL161"/>
    <mergeCell ref="AM161:AN161"/>
    <mergeCell ref="Y159:AL159"/>
    <mergeCell ref="Y160:AL160"/>
    <mergeCell ref="AM164:AN164"/>
    <mergeCell ref="W165:X165"/>
    <mergeCell ref="AO166:BH166"/>
    <mergeCell ref="AO160:BH160"/>
    <mergeCell ref="AO163:BH163"/>
    <mergeCell ref="BI161:BN161"/>
    <mergeCell ref="BO161:BR161"/>
    <mergeCell ref="BS161:BV161"/>
    <mergeCell ref="BO162:BR162"/>
    <mergeCell ref="AM149:AN149"/>
    <mergeCell ref="W150:X150"/>
    <mergeCell ref="AM150:AN150"/>
    <mergeCell ref="W151:X151"/>
    <mergeCell ref="AM151:AN151"/>
    <mergeCell ref="W152:X152"/>
    <mergeCell ref="B146:F166"/>
    <mergeCell ref="W146:X146"/>
    <mergeCell ref="AM146:AN146"/>
    <mergeCell ref="L145:Q148"/>
    <mergeCell ref="R145:V148"/>
    <mergeCell ref="AM158:AN158"/>
    <mergeCell ref="AM152:AN152"/>
    <mergeCell ref="G153:K166"/>
    <mergeCell ref="AM153:AN153"/>
    <mergeCell ref="W154:X154"/>
    <mergeCell ref="AM154:AN154"/>
    <mergeCell ref="W155:X155"/>
    <mergeCell ref="AM155:AN155"/>
    <mergeCell ref="W159:X159"/>
    <mergeCell ref="Y145:AL145"/>
    <mergeCell ref="W153:X153"/>
    <mergeCell ref="Y146:AL146"/>
    <mergeCell ref="W149:X149"/>
    <mergeCell ref="BO146:BR146"/>
    <mergeCell ref="BS146:BV146"/>
    <mergeCell ref="W147:X147"/>
    <mergeCell ref="AM147:AN147"/>
    <mergeCell ref="W148:X148"/>
    <mergeCell ref="Y148:AL148"/>
    <mergeCell ref="AM148:AN148"/>
    <mergeCell ref="BI144:BN144"/>
    <mergeCell ref="BO144:BR144"/>
    <mergeCell ref="BS144:BV144"/>
    <mergeCell ref="W145:X145"/>
    <mergeCell ref="AM145:AN145"/>
    <mergeCell ref="BI145:BN145"/>
    <mergeCell ref="BO145:BR145"/>
    <mergeCell ref="BS145:BV145"/>
    <mergeCell ref="Y147:AL147"/>
    <mergeCell ref="B132:BV132"/>
    <mergeCell ref="B142:BV142"/>
    <mergeCell ref="B143:F144"/>
    <mergeCell ref="G143:K144"/>
    <mergeCell ref="L143:Q144"/>
    <mergeCell ref="R143:V144"/>
    <mergeCell ref="W143:AL144"/>
    <mergeCell ref="AM143:BH144"/>
    <mergeCell ref="BI143:BN143"/>
    <mergeCell ref="BO143:BV143"/>
    <mergeCell ref="B83:N83"/>
    <mergeCell ref="O83:AC83"/>
    <mergeCell ref="AD83:AQ83"/>
    <mergeCell ref="AR83:BF83"/>
    <mergeCell ref="BG83:BV83"/>
    <mergeCell ref="B84:N84"/>
    <mergeCell ref="O84:AC84"/>
    <mergeCell ref="AD84:AQ84"/>
    <mergeCell ref="AR84:BF84"/>
    <mergeCell ref="BG84:BV84"/>
    <mergeCell ref="B78:V78"/>
    <mergeCell ref="W78:BV78"/>
    <mergeCell ref="B79:V81"/>
    <mergeCell ref="AI79:BV79"/>
    <mergeCell ref="AI80:BV80"/>
    <mergeCell ref="AI81:BV81"/>
    <mergeCell ref="I17:BO18"/>
    <mergeCell ref="B25:BV25"/>
    <mergeCell ref="B26:BV26"/>
    <mergeCell ref="B28:BV28"/>
    <mergeCell ref="B29:BV29"/>
    <mergeCell ref="B77:V77"/>
    <mergeCell ref="W77:BV77"/>
    <mergeCell ref="BS162:BV162"/>
    <mergeCell ref="BI164:BN164"/>
    <mergeCell ref="BO164:BR164"/>
    <mergeCell ref="BS164:BV164"/>
    <mergeCell ref="BO165:BR165"/>
    <mergeCell ref="BS165:BV165"/>
    <mergeCell ref="BI149:BN149"/>
    <mergeCell ref="BO149:BR149"/>
    <mergeCell ref="BS149:BV149"/>
    <mergeCell ref="BO150:BR150"/>
    <mergeCell ref="BS150:BV150"/>
    <mergeCell ref="BI157:BN157"/>
    <mergeCell ref="BO157:BR157"/>
    <mergeCell ref="BS157:BV157"/>
    <mergeCell ref="BO158:BR158"/>
    <mergeCell ref="BS158:BV158"/>
  </mergeCells>
  <phoneticPr fontId="6"/>
  <dataValidations count="5">
    <dataValidation allowBlank="1" showInputMessage="1" showErrorMessage="1" prompt="正式名称を記入・・・「仮称」や「新築工事」が入る場合もれなく記入" sqref="I17:BO18"/>
    <dataValidation allowBlank="1" showInputMessage="1" showErrorMessage="1" prompt="住居表示を記入" sqref="W78:BV78"/>
    <dataValidation type="list" allowBlank="1" showInputMessage="1" showErrorMessage="1" sqref="R145:V154 S157:V160 R157:R161 R164">
      <formula1>"■無,■有,□無,□有"</formula1>
    </dataValidation>
    <dataValidation type="list" allowBlank="1" showInputMessage="1" showErrorMessage="1" sqref="W145:X166 AM145:AN166">
      <formula1>"□,■"</formula1>
    </dataValidation>
    <dataValidation type="list" allowBlank="1" showInputMessage="1" showErrorMessage="1" sqref="Y164:AL165 Y145:AL146 Y149:AL154 Y161:AL162 Y157:AL158">
      <formula1>$CB$145:$CB$180</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r:id="rId1"/>
  <rowBreaks count="3" manualBreakCount="3">
    <brk id="68" min="1" max="73" man="1"/>
    <brk id="131" min="1" max="73" man="1"/>
    <brk id="189" min="1" max="7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V52"/>
  <sheetViews>
    <sheetView showGridLines="0" showRowColHeaders="0" showZeros="0" view="pageBreakPreview" zoomScaleNormal="100" zoomScaleSheetLayoutView="100" workbookViewId="0">
      <selection activeCell="CU6" sqref="CU6"/>
    </sheetView>
  </sheetViews>
  <sheetFormatPr defaultColWidth="1.25" defaultRowHeight="15.75" customHeight="1"/>
  <cols>
    <col min="1" max="1" width="2.625" style="132" customWidth="1"/>
    <col min="2" max="16384" width="1.25" style="132"/>
  </cols>
  <sheetData>
    <row r="1" spans="2:74" ht="15" customHeight="1"/>
    <row r="2" spans="2:74" s="129" customFormat="1" ht="15.75" customHeight="1">
      <c r="D2" s="129" t="s">
        <v>335</v>
      </c>
    </row>
    <row r="3" spans="2:74" s="129" customFormat="1" ht="15.75" customHeight="1"/>
    <row r="4" spans="2:74" s="129" customFormat="1" ht="15.75" customHeight="1"/>
    <row r="5" spans="2:74" s="129" customFormat="1" ht="20.25" customHeight="1">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2:74" s="129" customFormat="1" ht="15.75" customHeight="1"/>
    <row r="7" spans="2:74" s="129" customFormat="1" ht="15.75" customHeight="1">
      <c r="BD7" s="492" t="s">
        <v>337</v>
      </c>
      <c r="BE7" s="492"/>
      <c r="BF7" s="492"/>
      <c r="BG7" s="492"/>
      <c r="BH7" s="492"/>
      <c r="BI7" s="492"/>
      <c r="BJ7" s="492"/>
      <c r="BK7" s="492"/>
      <c r="BL7" s="492"/>
      <c r="BM7" s="492"/>
      <c r="BN7" s="492"/>
      <c r="BO7" s="492"/>
      <c r="BP7" s="492"/>
      <c r="BQ7" s="492"/>
      <c r="BR7" s="492"/>
      <c r="BS7" s="492"/>
      <c r="BT7" s="492"/>
    </row>
    <row r="8" spans="2:74" s="129" customFormat="1" ht="15.75" customHeight="1">
      <c r="BE8" s="130"/>
      <c r="BF8" s="131"/>
      <c r="BG8" s="131"/>
      <c r="BH8" s="131"/>
      <c r="BI8" s="131"/>
      <c r="BJ8" s="131"/>
      <c r="BK8" s="131"/>
      <c r="BL8" s="131"/>
      <c r="BM8" s="131"/>
      <c r="BN8" s="131"/>
      <c r="BO8" s="131"/>
      <c r="BP8" s="131"/>
      <c r="BQ8" s="131"/>
      <c r="BR8" s="131"/>
      <c r="BS8" s="131"/>
      <c r="BT8" s="131"/>
    </row>
    <row r="9" spans="2:74" s="129" customFormat="1" ht="15.75" customHeight="1"/>
    <row r="10" spans="2:74" s="129" customFormat="1" ht="15.75" customHeight="1"/>
    <row r="11" spans="2:74" s="129" customFormat="1" ht="15.75" customHeight="1">
      <c r="D11" s="132" t="s">
        <v>376</v>
      </c>
    </row>
    <row r="12" spans="2:74" s="129" customFormat="1" ht="15.75" customHeight="1"/>
    <row r="13" spans="2:74" s="129" customFormat="1" ht="15.75" customHeight="1"/>
    <row r="14" spans="2:74" s="129" customFormat="1" ht="15.75" customHeight="1">
      <c r="AM14" s="95" t="s">
        <v>338</v>
      </c>
    </row>
    <row r="15" spans="2:74" s="129" customFormat="1" ht="15.75" customHeight="1">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row>
    <row r="16" spans="2:74" s="129" customFormat="1" ht="15.75" customHeight="1">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row>
    <row r="17" spans="2:71" s="129" customFormat="1" ht="15.75" customHeight="1"/>
    <row r="18" spans="2:71" s="129" customFormat="1" ht="15.75" customHeight="1"/>
    <row r="19" spans="2:71" s="129" customFormat="1" ht="15.75" customHeight="1">
      <c r="F19" s="133" t="s">
        <v>339</v>
      </c>
    </row>
    <row r="20" spans="2:71" s="129" customFormat="1" ht="15.75" customHeight="1">
      <c r="E20" s="129" t="s">
        <v>340</v>
      </c>
    </row>
    <row r="21" spans="2:71" s="129" customFormat="1" ht="15.75" customHeight="1"/>
    <row r="22" spans="2:71" s="129" customFormat="1" ht="15.75" customHeight="1">
      <c r="B22" s="487" t="s">
        <v>341</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row>
    <row r="23" spans="2:71" s="129" customFormat="1" ht="15.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row>
    <row r="24" spans="2:71" s="129" customFormat="1" ht="15.75" customHeight="1"/>
    <row r="25" spans="2:71" s="129" customFormat="1" ht="15.75" customHeight="1">
      <c r="F25" s="134" t="s">
        <v>9</v>
      </c>
      <c r="G25" s="133"/>
      <c r="H25" s="133" t="s">
        <v>343</v>
      </c>
      <c r="I25" s="133"/>
      <c r="J25" s="133"/>
      <c r="K25" s="133"/>
      <c r="L25" s="133"/>
      <c r="M25" s="133"/>
      <c r="N25" s="133"/>
      <c r="O25" s="133"/>
      <c r="P25" s="133"/>
      <c r="Q25" s="133"/>
      <c r="R25" s="133"/>
      <c r="S25" s="133"/>
      <c r="T25" s="133"/>
      <c r="U25" s="133"/>
      <c r="V25" s="133"/>
      <c r="AK25" s="488" t="s">
        <v>74</v>
      </c>
      <c r="AL25" s="488"/>
      <c r="AM25" s="133" t="s">
        <v>344</v>
      </c>
      <c r="AN25" s="133"/>
      <c r="AO25" s="133"/>
      <c r="AP25" s="133"/>
      <c r="AQ25" s="133"/>
      <c r="AR25" s="133"/>
      <c r="AS25" s="133"/>
      <c r="AT25" s="133"/>
      <c r="AU25" s="133"/>
      <c r="AV25" s="133"/>
      <c r="AW25" s="133"/>
      <c r="AX25" s="133"/>
      <c r="AY25" s="133"/>
      <c r="AZ25" s="133"/>
      <c r="BA25" s="133"/>
      <c r="BB25" s="133"/>
      <c r="BC25" s="133"/>
      <c r="BJ25" s="133"/>
      <c r="BK25" s="133"/>
      <c r="BL25" s="133"/>
      <c r="BM25" s="133"/>
    </row>
    <row r="26" spans="2:71" s="129" customFormat="1" ht="15.75" customHeight="1">
      <c r="F26" s="134"/>
      <c r="G26" s="133"/>
      <c r="H26" s="133"/>
      <c r="I26" s="133"/>
      <c r="J26" s="133"/>
      <c r="K26" s="133"/>
      <c r="L26" s="133"/>
      <c r="M26" s="133"/>
      <c r="N26" s="133"/>
      <c r="O26" s="133"/>
      <c r="P26" s="133"/>
      <c r="Q26" s="133"/>
      <c r="R26" s="133"/>
      <c r="S26" s="133"/>
      <c r="T26" s="133"/>
      <c r="U26" s="133"/>
      <c r="V26" s="133"/>
      <c r="AK26" s="488" t="s">
        <v>436</v>
      </c>
      <c r="AL26" s="488"/>
      <c r="AM26" s="133" t="s">
        <v>437</v>
      </c>
      <c r="AN26" s="133"/>
      <c r="AO26" s="133"/>
      <c r="AP26" s="133"/>
      <c r="AQ26" s="133"/>
      <c r="AR26" s="133"/>
      <c r="AS26" s="133"/>
      <c r="AT26" s="133"/>
      <c r="AU26" s="133"/>
      <c r="AV26" s="133"/>
      <c r="AW26" s="133"/>
      <c r="AX26" s="133"/>
      <c r="BA26" s="610"/>
      <c r="BB26" s="610"/>
      <c r="BC26" s="610"/>
      <c r="BD26" s="133" t="s">
        <v>438</v>
      </c>
      <c r="BE26" s="133"/>
      <c r="BF26" s="133"/>
      <c r="BJ26" s="133"/>
      <c r="BK26" s="133"/>
      <c r="BL26" s="133"/>
      <c r="BM26" s="133"/>
    </row>
    <row r="27" spans="2:71" s="129" customFormat="1" ht="15.75" customHeight="1">
      <c r="AK27" s="488" t="s">
        <v>74</v>
      </c>
      <c r="AL27" s="488"/>
      <c r="AM27" s="129" t="s">
        <v>368</v>
      </c>
      <c r="BF27" s="133"/>
      <c r="BG27" s="133"/>
      <c r="BH27" s="133"/>
      <c r="BI27" s="133"/>
      <c r="BJ27" s="133"/>
      <c r="BK27" s="133"/>
      <c r="BL27" s="133"/>
      <c r="BM27" s="133"/>
    </row>
    <row r="28" spans="2:71" s="129" customFormat="1" ht="15.75" customHeight="1">
      <c r="AK28" s="488" t="s">
        <v>74</v>
      </c>
      <c r="AL28" s="488"/>
      <c r="AM28" s="129" t="s">
        <v>345</v>
      </c>
    </row>
    <row r="29" spans="2:71" s="129" customFormat="1" ht="15.75" customHeight="1">
      <c r="AK29" s="488" t="s">
        <v>74</v>
      </c>
      <c r="AL29" s="488"/>
      <c r="AM29" s="133" t="s">
        <v>346</v>
      </c>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2:71" s="129" customFormat="1" ht="15.75" customHeight="1">
      <c r="AK30" s="488" t="s">
        <v>74</v>
      </c>
      <c r="AL30" s="488"/>
      <c r="AM30" s="133" t="s">
        <v>347</v>
      </c>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2:71" s="129" customFormat="1" ht="15.75" customHeight="1"/>
    <row r="32" spans="2:71" s="129" customFormat="1" ht="15.75" customHeight="1"/>
    <row r="33" spans="3:73" s="129" customFormat="1" ht="15.75" customHeight="1">
      <c r="F33" s="134" t="s">
        <v>10</v>
      </c>
      <c r="H33" s="129" t="s">
        <v>349</v>
      </c>
      <c r="AN33" s="498" t="s">
        <v>350</v>
      </c>
      <c r="AO33" s="498"/>
      <c r="AP33" s="498"/>
      <c r="AQ33" s="498"/>
      <c r="AR33" s="498"/>
      <c r="AS33" s="498"/>
      <c r="AT33" s="498"/>
      <c r="AU33" s="498"/>
      <c r="AV33" s="498"/>
      <c r="AW33" s="498"/>
      <c r="AX33" s="498"/>
      <c r="AY33" s="498"/>
      <c r="AZ33" s="498"/>
      <c r="BA33" s="498"/>
      <c r="BB33" s="498"/>
      <c r="BC33" s="498"/>
      <c r="BD33" s="498"/>
      <c r="BE33" s="498"/>
      <c r="BF33" s="498"/>
    </row>
    <row r="34" spans="3:73" s="129" customFormat="1" ht="15.75" customHeight="1"/>
    <row r="35" spans="3:73" s="129" customFormat="1" ht="15.75" customHeight="1">
      <c r="X35" s="129" t="s">
        <v>351</v>
      </c>
      <c r="AN35" s="498" t="s">
        <v>350</v>
      </c>
      <c r="AO35" s="498"/>
      <c r="AP35" s="498"/>
      <c r="AQ35" s="498"/>
      <c r="AR35" s="498"/>
      <c r="AS35" s="498"/>
      <c r="AT35" s="498"/>
      <c r="AU35" s="498"/>
      <c r="AV35" s="498"/>
      <c r="AW35" s="498"/>
      <c r="AX35" s="498"/>
      <c r="AY35" s="498"/>
      <c r="AZ35" s="498"/>
      <c r="BA35" s="498"/>
      <c r="BB35" s="498"/>
      <c r="BC35" s="498"/>
      <c r="BD35" s="498"/>
      <c r="BE35" s="498"/>
      <c r="BF35" s="498"/>
      <c r="BG35" s="139" t="s">
        <v>352</v>
      </c>
      <c r="BH35" s="490" t="s">
        <v>319</v>
      </c>
      <c r="BI35" s="490"/>
      <c r="BJ35" s="490"/>
      <c r="BK35" s="490"/>
      <c r="BL35" s="490"/>
      <c r="BM35" s="490"/>
      <c r="BN35" s="490"/>
      <c r="BO35" s="490"/>
      <c r="BP35" s="490"/>
      <c r="BQ35" s="490"/>
      <c r="BR35" s="490"/>
      <c r="BS35" s="139" t="s">
        <v>353</v>
      </c>
    </row>
    <row r="36" spans="3:73" s="129" customFormat="1" ht="15.75" customHeight="1"/>
    <row r="37" spans="3:73" s="129" customFormat="1" ht="15.75" customHeight="1">
      <c r="C37" s="135"/>
      <c r="D37" s="135"/>
      <c r="E37" s="135"/>
      <c r="F37" s="134" t="s">
        <v>11</v>
      </c>
      <c r="H37" s="129" t="s">
        <v>355</v>
      </c>
      <c r="I37" s="133"/>
      <c r="J37" s="133"/>
      <c r="K37" s="133"/>
      <c r="L37" s="133"/>
      <c r="M37" s="133"/>
      <c r="N37" s="133"/>
      <c r="O37" s="133"/>
      <c r="P37" s="135"/>
      <c r="R37" s="136"/>
      <c r="S37" s="136"/>
      <c r="T37" s="495">
        <f>'基礎_1～3面'!W78</f>
        <v>0</v>
      </c>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row>
    <row r="38" spans="3:73" s="129" customFormat="1" ht="15.75" customHeight="1"/>
    <row r="39" spans="3:73" s="129" customFormat="1" ht="15.75" customHeight="1">
      <c r="F39" s="134" t="s">
        <v>12</v>
      </c>
      <c r="H39" s="129" t="s">
        <v>357</v>
      </c>
      <c r="I39" s="133"/>
      <c r="J39" s="133"/>
      <c r="K39" s="133"/>
      <c r="L39" s="133"/>
      <c r="M39" s="133"/>
      <c r="N39" s="133"/>
      <c r="O39" s="133"/>
      <c r="P39" s="133"/>
      <c r="R39" s="137"/>
      <c r="S39" s="137"/>
      <c r="T39" s="495">
        <f>'基礎_1～3面'!W77</f>
        <v>0</v>
      </c>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row>
    <row r="40" spans="3:73" s="129" customFormat="1" ht="15.75" customHeight="1"/>
    <row r="41" spans="3:73" s="129" customFormat="1" ht="15.75" customHeight="1">
      <c r="F41" s="134" t="s">
        <v>13</v>
      </c>
      <c r="H41" s="129" t="s">
        <v>359</v>
      </c>
      <c r="AI41" s="137"/>
      <c r="AJ41" s="137"/>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row>
    <row r="42" spans="3:73" s="129" customFormat="1" ht="15.75" customHeight="1">
      <c r="AI42" s="138"/>
      <c r="AJ42" s="138"/>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row>
    <row r="43" spans="3:73" s="129" customFormat="1" ht="15.75" customHeight="1">
      <c r="AI43" s="137"/>
      <c r="AJ43" s="137"/>
    </row>
    <row r="44" spans="3:73" s="129" customFormat="1" ht="15.75" customHeight="1"/>
    <row r="45" spans="3:73" s="129" customFormat="1" ht="15.75" customHeight="1">
      <c r="F45" s="134" t="s">
        <v>16</v>
      </c>
      <c r="H45" s="129" t="s">
        <v>361</v>
      </c>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row>
    <row r="46" spans="3:73" s="129" customFormat="1" ht="15.75" customHeight="1"/>
    <row r="47" spans="3:73" s="129" customFormat="1" ht="15.75" customHeight="1"/>
    <row r="48" spans="3:73" s="129" customFormat="1" ht="15.75" customHeight="1"/>
    <row r="49" spans="6:66" s="129" customFormat="1" ht="15.75" customHeight="1"/>
    <row r="50" spans="6:66" s="129" customFormat="1" ht="15.75" customHeight="1">
      <c r="F50" s="95" t="s">
        <v>362</v>
      </c>
      <c r="G50" s="95"/>
      <c r="H50" s="95"/>
      <c r="I50" s="95"/>
      <c r="J50" s="95" t="s">
        <v>363</v>
      </c>
      <c r="K50" s="95"/>
      <c r="L50" s="95" t="s">
        <v>364</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row>
    <row r="51" spans="6:66" s="129" customFormat="1" ht="15.75" customHeight="1">
      <c r="F51" s="95"/>
      <c r="G51" s="95"/>
      <c r="H51" s="95"/>
      <c r="I51" s="95"/>
      <c r="J51" s="95" t="s">
        <v>365</v>
      </c>
      <c r="K51" s="95"/>
      <c r="L51" s="95" t="s">
        <v>366</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row>
    <row r="52" spans="6:66" s="129" customFormat="1" ht="15.75" customHeight="1">
      <c r="F52" s="95"/>
      <c r="G52" s="95"/>
      <c r="H52" s="95"/>
      <c r="I52" s="95"/>
      <c r="J52" s="95"/>
      <c r="K52" s="95"/>
      <c r="L52" s="95" t="s">
        <v>367</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row>
  </sheetData>
  <mergeCells count="20">
    <mergeCell ref="AK42:BU42"/>
    <mergeCell ref="Q45:AZ45"/>
    <mergeCell ref="AN33:BF33"/>
    <mergeCell ref="AN35:BF35"/>
    <mergeCell ref="BH35:BR35"/>
    <mergeCell ref="T37:BU37"/>
    <mergeCell ref="T39:BU39"/>
    <mergeCell ref="AK41:BU41"/>
    <mergeCell ref="AK30:AL30"/>
    <mergeCell ref="B5:BV5"/>
    <mergeCell ref="BD7:BT7"/>
    <mergeCell ref="AQ15:BU15"/>
    <mergeCell ref="AQ16:BU16"/>
    <mergeCell ref="B22:BS22"/>
    <mergeCell ref="AK25:AL25"/>
    <mergeCell ref="AK26:AL26"/>
    <mergeCell ref="BA26:BC26"/>
    <mergeCell ref="AK27:AL27"/>
    <mergeCell ref="AK28:AL28"/>
    <mergeCell ref="AK29:AL29"/>
  </mergeCells>
  <phoneticPr fontId="6"/>
  <dataValidations count="5">
    <dataValidation allowBlank="1" showInputMessage="1" showErrorMessage="1" prompt="押印不要" sqref="AQ16:BU16"/>
    <dataValidation allowBlank="1" showInputMessage="1" showErrorMessage="1" prompt="氏名" sqref="AK42:BU42"/>
    <dataValidation allowBlank="1" showInputMessage="1" showErrorMessage="1" prompt="名称" sqref="AK41:BU41"/>
    <dataValidation allowBlank="1" showInputMessage="1" showErrorMessage="1" prompt="13:00など" sqref="BH35:BR35"/>
    <dataValidation type="list" allowBlank="1" showInputMessage="1" showErrorMessage="1" sqref="AK25:AL30">
      <formula1>"□,■"</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A448"/>
  <sheetViews>
    <sheetView showGridLines="0" showRowColHeaders="0" showZeros="0" view="pageBreakPreview" topLeftCell="A130" zoomScaleNormal="100" zoomScaleSheetLayoutView="100" workbookViewId="0">
      <selection activeCell="B137" sqref="B137:B139"/>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78" width="1.25" style="106"/>
    <col min="79" max="79" width="0" style="106" hidden="1" customWidth="1"/>
    <col min="80" max="16384" width="1.25" style="106"/>
  </cols>
  <sheetData>
    <row r="1" spans="9:9" ht="15" customHeight="1"/>
    <row r="16" spans="9:9">
      <c r="I16" s="128" t="s">
        <v>435</v>
      </c>
    </row>
    <row r="17" spans="2:74" ht="18.75" customHeight="1">
      <c r="I17" s="685">
        <f>'基礎_1～3面'!I17</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17</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Z29" s="140" t="s">
        <v>917</v>
      </c>
      <c r="AA29" s="140"/>
      <c r="AB29" s="140"/>
      <c r="AC29" s="140"/>
      <c r="AD29" s="140"/>
      <c r="AE29" s="140"/>
      <c r="AF29" s="140"/>
      <c r="AG29" s="140"/>
      <c r="AH29" s="140"/>
      <c r="AI29" s="140"/>
      <c r="AJ29" s="140"/>
      <c r="AK29" s="140"/>
      <c r="AL29" s="140"/>
      <c r="AM29" s="140"/>
      <c r="AO29" s="691"/>
      <c r="AP29" s="691"/>
      <c r="AQ29" s="691"/>
      <c r="AR29" s="691"/>
      <c r="AS29" s="691"/>
      <c r="AT29" s="140" t="s">
        <v>446</v>
      </c>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row>
    <row r="70" spans="2:75" ht="13.5">
      <c r="B70" s="106" t="s">
        <v>918</v>
      </c>
      <c r="BO70" s="107" t="s">
        <v>2</v>
      </c>
    </row>
    <row r="71" spans="2:75" ht="16.5" customHeight="1">
      <c r="B71" s="107" t="s">
        <v>104</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629">
        <f>'基礎_1～3面'!W77</f>
        <v>0</v>
      </c>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1"/>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629">
        <f>'基礎_1～3面'!W78</f>
        <v>0</v>
      </c>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1"/>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630">
        <f>'基礎_1～3面'!AI79</f>
        <v>0</v>
      </c>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1"/>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630">
        <f>'基礎_1～3面'!AI80</f>
        <v>0</v>
      </c>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1"/>
      <c r="BW80" s="108"/>
    </row>
    <row r="81" spans="2:79"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f>'基礎_1～3面'!AI81</f>
        <v>0</v>
      </c>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9" ht="15.75" customHeight="1">
      <c r="B83" s="634" t="s">
        <v>908</v>
      </c>
      <c r="C83" s="634"/>
      <c r="D83" s="634"/>
      <c r="E83" s="634"/>
      <c r="F83" s="634"/>
      <c r="G83" s="634"/>
      <c r="H83" s="634"/>
      <c r="I83" s="634"/>
      <c r="J83" s="634"/>
      <c r="K83" s="634"/>
      <c r="L83" s="634"/>
      <c r="M83" s="634"/>
      <c r="N83" s="634"/>
      <c r="O83" s="568" t="s">
        <v>901</v>
      </c>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70"/>
      <c r="BW83" s="112"/>
    </row>
    <row r="84" spans="2:79" ht="15.75" customHeight="1">
      <c r="B84" s="148" t="s">
        <v>448</v>
      </c>
      <c r="C84" s="146"/>
      <c r="D84" s="146"/>
      <c r="E84" s="146"/>
      <c r="F84" s="695">
        <f>AG28</f>
        <v>0</v>
      </c>
      <c r="G84" s="695"/>
      <c r="H84" s="695"/>
      <c r="I84" s="695"/>
      <c r="J84" s="146"/>
      <c r="K84" s="146"/>
      <c r="L84" s="146"/>
      <c r="M84" s="146"/>
      <c r="N84" s="147" t="s">
        <v>449</v>
      </c>
      <c r="O84" s="692"/>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693"/>
      <c r="AY84" s="693"/>
      <c r="AZ84" s="693"/>
      <c r="BA84" s="693"/>
      <c r="BB84" s="693"/>
      <c r="BC84" s="693"/>
      <c r="BD84" s="693"/>
      <c r="BE84" s="693"/>
      <c r="BF84" s="693"/>
      <c r="BG84" s="693"/>
      <c r="BH84" s="693"/>
      <c r="BI84" s="693"/>
      <c r="BJ84" s="693"/>
      <c r="BK84" s="693"/>
      <c r="BL84" s="693"/>
      <c r="BM84" s="693"/>
      <c r="BN84" s="693"/>
      <c r="BO84" s="693"/>
      <c r="BP84" s="693"/>
      <c r="BQ84" s="693"/>
      <c r="BR84" s="693"/>
      <c r="BS84" s="693"/>
      <c r="BT84" s="693"/>
      <c r="BU84" s="693"/>
      <c r="BV84" s="694"/>
      <c r="BW84" s="112"/>
      <c r="CA84" s="106" t="s">
        <v>422</v>
      </c>
    </row>
    <row r="85" spans="2:79" ht="13.5">
      <c r="AD85" s="632" t="s">
        <v>5</v>
      </c>
      <c r="AE85" s="632"/>
      <c r="AF85" s="632"/>
      <c r="AG85" s="632"/>
      <c r="AH85" s="632"/>
      <c r="AI85" s="632"/>
      <c r="AJ85" s="632"/>
      <c r="AK85" s="632"/>
      <c r="AL85" s="632"/>
      <c r="AM85" s="632"/>
      <c r="AN85" s="632"/>
      <c r="AO85" s="632"/>
      <c r="AP85" s="632"/>
      <c r="AQ85" s="632"/>
      <c r="AR85" s="632" t="s">
        <v>6</v>
      </c>
      <c r="AS85" s="632"/>
      <c r="AT85" s="632"/>
      <c r="AU85" s="632"/>
      <c r="AV85" s="632"/>
      <c r="AW85" s="632"/>
      <c r="AX85" s="632"/>
      <c r="AY85" s="632"/>
      <c r="AZ85" s="632"/>
      <c r="BA85" s="632"/>
      <c r="BB85" s="632"/>
      <c r="BC85" s="632"/>
      <c r="BD85" s="632"/>
      <c r="BE85" s="632"/>
      <c r="BF85" s="633"/>
      <c r="BG85" s="632" t="s">
        <v>7</v>
      </c>
      <c r="BH85" s="632"/>
      <c r="BI85" s="632"/>
      <c r="BJ85" s="632"/>
      <c r="BK85" s="632"/>
      <c r="BL85" s="632"/>
      <c r="BM85" s="632"/>
      <c r="BN85" s="632"/>
      <c r="BO85" s="632"/>
      <c r="BP85" s="632"/>
      <c r="BQ85" s="632"/>
      <c r="BR85" s="632"/>
      <c r="BS85" s="632"/>
      <c r="BT85" s="632"/>
      <c r="BU85" s="632"/>
      <c r="BV85" s="632"/>
      <c r="CA85" s="106" t="s">
        <v>423</v>
      </c>
    </row>
    <row r="86" spans="2:79" ht="13.5">
      <c r="AD86" s="628" t="s">
        <v>333</v>
      </c>
      <c r="AE86" s="628"/>
      <c r="AF86" s="628"/>
      <c r="AG86" s="628"/>
      <c r="AH86" s="628"/>
      <c r="AI86" s="628"/>
      <c r="AJ86" s="628"/>
      <c r="AK86" s="628"/>
      <c r="AL86" s="628"/>
      <c r="AM86" s="628"/>
      <c r="AN86" s="628"/>
      <c r="AO86" s="628"/>
      <c r="AP86" s="628"/>
      <c r="AQ86" s="628"/>
      <c r="AR86" s="578"/>
      <c r="AS86" s="578"/>
      <c r="AT86" s="578"/>
      <c r="AU86" s="578"/>
      <c r="AV86" s="578"/>
      <c r="AW86" s="578"/>
      <c r="AX86" s="578"/>
      <c r="AY86" s="578"/>
      <c r="AZ86" s="578"/>
      <c r="BA86" s="578"/>
      <c r="BB86" s="578"/>
      <c r="BC86" s="578"/>
      <c r="BD86" s="578"/>
      <c r="BE86" s="578"/>
      <c r="BF86" s="583"/>
      <c r="BG86" s="578"/>
      <c r="BH86" s="578"/>
      <c r="BI86" s="578"/>
      <c r="BJ86" s="578"/>
      <c r="BK86" s="578"/>
      <c r="BL86" s="578"/>
      <c r="BM86" s="578"/>
      <c r="BN86" s="578"/>
      <c r="BO86" s="578"/>
      <c r="BP86" s="578"/>
      <c r="BQ86" s="578"/>
      <c r="BR86" s="578"/>
      <c r="BS86" s="578"/>
      <c r="BT86" s="578"/>
      <c r="BU86" s="578"/>
      <c r="BV86" s="578"/>
      <c r="CA86" s="106" t="s">
        <v>424</v>
      </c>
    </row>
    <row r="87" spans="2:79">
      <c r="CA87" s="106" t="s">
        <v>425</v>
      </c>
    </row>
    <row r="88" spans="2:79">
      <c r="CA88" s="106" t="s">
        <v>426</v>
      </c>
    </row>
    <row r="115" spans="3:74" ht="15" customHeight="1">
      <c r="C115" s="107" t="s">
        <v>8</v>
      </c>
    </row>
    <row r="116" spans="3:74" ht="13.5" customHeight="1">
      <c r="H116" s="113" t="s">
        <v>9</v>
      </c>
      <c r="J116" s="106" t="s">
        <v>902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74" ht="13.5" customHeight="1">
      <c r="C129" s="113"/>
      <c r="D129" s="113"/>
      <c r="H129" s="113"/>
      <c r="BS129" s="114"/>
      <c r="BT129" s="114"/>
      <c r="BU129" s="114"/>
      <c r="BV129" s="114"/>
    </row>
    <row r="130" spans="2:74" ht="13.5" customHeight="1">
      <c r="C130" s="113"/>
      <c r="D130" s="113"/>
      <c r="H130" s="113"/>
      <c r="BS130" s="114"/>
      <c r="BT130" s="114"/>
      <c r="BU130" s="114"/>
      <c r="BV130" s="114"/>
    </row>
    <row r="131" spans="2:74" ht="13.5" customHeight="1">
      <c r="C131" s="113"/>
      <c r="D131" s="113"/>
      <c r="BS131" s="114"/>
      <c r="BT131" s="114"/>
      <c r="BU131" s="114"/>
      <c r="BV131" s="114"/>
    </row>
    <row r="132" spans="2:74"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74" ht="13.5">
      <c r="B133" s="106" t="s">
        <v>918</v>
      </c>
      <c r="BO133" s="107" t="s">
        <v>109</v>
      </c>
    </row>
    <row r="134" spans="2:74">
      <c r="B134" s="106" t="s">
        <v>104</v>
      </c>
    </row>
    <row r="135" spans="2:74">
      <c r="B135" s="106" t="s">
        <v>893</v>
      </c>
    </row>
    <row r="137" spans="2:74">
      <c r="B137" s="106" t="s">
        <v>950</v>
      </c>
    </row>
    <row r="138" spans="2:74">
      <c r="B138" s="106" t="s">
        <v>948</v>
      </c>
    </row>
    <row r="139" spans="2:74">
      <c r="B139" s="106" t="s">
        <v>949</v>
      </c>
    </row>
    <row r="140" spans="2:74" ht="12" customHeight="1"/>
    <row r="141" spans="2:74">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74"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22" t="s">
        <v>432</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74"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74" ht="15.75" customHeight="1">
      <c r="B144" s="115" t="s">
        <v>71</v>
      </c>
      <c r="C144" s="116"/>
      <c r="D144" s="116"/>
      <c r="E144" s="116"/>
      <c r="F144" s="125"/>
      <c r="G144" s="115" t="s">
        <v>502</v>
      </c>
      <c r="H144" s="116"/>
      <c r="I144" s="116"/>
      <c r="J144" s="116"/>
      <c r="K144" s="125"/>
      <c r="L144" s="540" t="s">
        <v>183</v>
      </c>
      <c r="M144" s="541"/>
      <c r="N144" s="541"/>
      <c r="O144" s="541"/>
      <c r="P144" s="541"/>
      <c r="Q144" s="612"/>
      <c r="R144" s="512" t="s">
        <v>69</v>
      </c>
      <c r="S144" s="513"/>
      <c r="T144" s="513"/>
      <c r="U144" s="513"/>
      <c r="V144" s="514"/>
      <c r="W144" s="512" t="s">
        <v>75</v>
      </c>
      <c r="X144" s="513"/>
      <c r="Y144" s="117" t="s">
        <v>63</v>
      </c>
      <c r="Z144" s="116"/>
      <c r="AA144" s="116"/>
      <c r="AB144" s="116"/>
      <c r="AC144" s="116"/>
      <c r="AD144" s="116"/>
      <c r="AE144" s="116"/>
      <c r="AF144" s="116"/>
      <c r="AG144" s="116"/>
      <c r="AH144" s="116"/>
      <c r="AI144" s="116"/>
      <c r="AJ144" s="116"/>
      <c r="AK144" s="116"/>
      <c r="AL144" s="125"/>
      <c r="AM144" s="512" t="s">
        <v>74</v>
      </c>
      <c r="AN144" s="513"/>
      <c r="AO144" s="117" t="s">
        <v>182</v>
      </c>
      <c r="AP144" s="117"/>
      <c r="AQ144" s="117"/>
      <c r="AR144" s="117"/>
      <c r="AS144" s="117"/>
      <c r="AT144" s="117"/>
      <c r="AU144" s="117"/>
      <c r="AV144" s="117"/>
      <c r="AW144" s="117"/>
      <c r="AX144" s="117"/>
      <c r="AY144" s="117"/>
      <c r="AZ144" s="117"/>
      <c r="BA144" s="117"/>
      <c r="BB144" s="117"/>
      <c r="BC144" s="117"/>
      <c r="BD144" s="117"/>
      <c r="BE144" s="117"/>
      <c r="BF144" s="117"/>
      <c r="BG144" s="117"/>
      <c r="BH144" s="117"/>
      <c r="BI144" s="499" t="s">
        <v>428</v>
      </c>
      <c r="BJ144" s="500"/>
      <c r="BK144" s="500"/>
      <c r="BL144" s="500"/>
      <c r="BM144" s="500"/>
      <c r="BN144" s="501"/>
      <c r="BO144" s="502" t="s">
        <v>129</v>
      </c>
      <c r="BP144" s="503"/>
      <c r="BQ144" s="503"/>
      <c r="BR144" s="504"/>
      <c r="BS144" s="502" t="s">
        <v>129</v>
      </c>
      <c r="BT144" s="503"/>
      <c r="BU144" s="503"/>
      <c r="BV144" s="504"/>
    </row>
    <row r="145" spans="2:74" ht="15.75" customHeight="1">
      <c r="B145" s="571" t="s">
        <v>103</v>
      </c>
      <c r="C145" s="572"/>
      <c r="D145" s="572"/>
      <c r="E145" s="572"/>
      <c r="F145" s="623"/>
      <c r="G145" s="119" t="s">
        <v>64</v>
      </c>
      <c r="H145" s="120"/>
      <c r="I145" s="120"/>
      <c r="J145" s="120"/>
      <c r="K145" s="126"/>
      <c r="L145" s="542"/>
      <c r="M145" s="543"/>
      <c r="N145" s="543"/>
      <c r="O145" s="543"/>
      <c r="P145" s="543"/>
      <c r="Q145" s="613"/>
      <c r="R145" s="510"/>
      <c r="S145" s="511"/>
      <c r="T145" s="511"/>
      <c r="U145" s="511"/>
      <c r="V145" s="515"/>
      <c r="W145" s="510" t="s">
        <v>74</v>
      </c>
      <c r="X145" s="511"/>
      <c r="Y145" s="120" t="s">
        <v>61</v>
      </c>
      <c r="Z145" s="120"/>
      <c r="AA145" s="120"/>
      <c r="AB145" s="120"/>
      <c r="AC145" s="120"/>
      <c r="AD145" s="120"/>
      <c r="AE145" s="120"/>
      <c r="AF145" s="120"/>
      <c r="AG145" s="120"/>
      <c r="AH145" s="120"/>
      <c r="AI145" s="120"/>
      <c r="AJ145" s="120"/>
      <c r="AK145" s="120"/>
      <c r="AL145" s="126"/>
      <c r="AM145" s="510" t="s">
        <v>74</v>
      </c>
      <c r="AN145" s="511"/>
      <c r="AO145" s="120" t="s">
        <v>28</v>
      </c>
      <c r="AP145" s="120"/>
      <c r="AQ145" s="120"/>
      <c r="AR145" s="120"/>
      <c r="AS145" s="120"/>
      <c r="AT145" s="120"/>
      <c r="AU145" s="120"/>
      <c r="AV145" s="120"/>
      <c r="AW145" s="120"/>
      <c r="AX145" s="120"/>
      <c r="AY145" s="120"/>
      <c r="AZ145" s="120"/>
      <c r="BA145" s="120"/>
      <c r="BB145" s="120"/>
      <c r="BC145" s="120"/>
      <c r="BD145" s="120"/>
      <c r="BE145" s="120"/>
      <c r="BF145" s="120"/>
      <c r="BG145" s="120"/>
      <c r="BH145" s="120"/>
      <c r="BI145" s="289"/>
      <c r="BJ145" s="290"/>
      <c r="BK145" s="290"/>
      <c r="BL145" s="290"/>
      <c r="BM145" s="290"/>
      <c r="BN145" s="291"/>
      <c r="BO145" s="505" t="s">
        <v>130</v>
      </c>
      <c r="BP145" s="506"/>
      <c r="BQ145" s="506"/>
      <c r="BR145" s="507"/>
      <c r="BS145" s="505" t="s">
        <v>130</v>
      </c>
      <c r="BT145" s="506"/>
      <c r="BU145" s="506"/>
      <c r="BV145" s="507"/>
    </row>
    <row r="146" spans="2:74" ht="15.75" customHeight="1">
      <c r="B146" s="571"/>
      <c r="C146" s="572"/>
      <c r="D146" s="572"/>
      <c r="E146" s="572"/>
      <c r="F146" s="623"/>
      <c r="G146" s="119" t="s">
        <v>503</v>
      </c>
      <c r="H146" s="120"/>
      <c r="I146" s="120"/>
      <c r="J146" s="120"/>
      <c r="K146" s="126"/>
      <c r="L146" s="542"/>
      <c r="M146" s="543"/>
      <c r="N146" s="543"/>
      <c r="O146" s="543"/>
      <c r="P146" s="543"/>
      <c r="Q146" s="613"/>
      <c r="R146" s="510"/>
      <c r="S146" s="511"/>
      <c r="T146" s="511"/>
      <c r="U146" s="511"/>
      <c r="V146" s="515"/>
      <c r="W146" s="510" t="s">
        <v>74</v>
      </c>
      <c r="X146" s="511"/>
      <c r="Y146" s="120" t="s">
        <v>60</v>
      </c>
      <c r="Z146" s="120"/>
      <c r="AA146" s="120"/>
      <c r="AB146" s="120"/>
      <c r="AC146" s="120"/>
      <c r="AD146" s="120"/>
      <c r="AE146" s="120"/>
      <c r="AF146" s="120"/>
      <c r="AG146" s="120"/>
      <c r="AH146" s="120"/>
      <c r="AI146" s="120"/>
      <c r="AJ146" s="120"/>
      <c r="AK146" s="120"/>
      <c r="AL146" s="126"/>
      <c r="AM146" s="510" t="s">
        <v>74</v>
      </c>
      <c r="AN146" s="511"/>
      <c r="AO146" s="120" t="s">
        <v>181</v>
      </c>
      <c r="AP146" s="120"/>
      <c r="AQ146" s="120"/>
      <c r="AR146" s="120"/>
      <c r="AS146" s="120"/>
      <c r="AT146" s="120"/>
      <c r="AU146" s="120"/>
      <c r="AV146" s="120"/>
      <c r="AW146" s="120"/>
      <c r="AX146" s="120"/>
      <c r="AY146" s="120"/>
      <c r="AZ146" s="120"/>
      <c r="BA146" s="120"/>
      <c r="BB146" s="120"/>
      <c r="BC146" s="120"/>
      <c r="BD146" s="120"/>
      <c r="BE146" s="120"/>
      <c r="BF146" s="120"/>
      <c r="BG146" s="120"/>
      <c r="BH146" s="120"/>
      <c r="BI146" s="289"/>
      <c r="BJ146" s="290"/>
      <c r="BK146" s="290"/>
      <c r="BL146" s="290"/>
      <c r="BM146" s="290"/>
      <c r="BN146" s="291"/>
      <c r="BO146" s="200"/>
      <c r="BP146" s="201"/>
      <c r="BQ146" s="201"/>
      <c r="BR146" s="202"/>
      <c r="BS146" s="200"/>
      <c r="BT146" s="201"/>
      <c r="BU146" s="201"/>
      <c r="BV146" s="202"/>
    </row>
    <row r="147" spans="2:74" ht="15.75" customHeight="1">
      <c r="B147" s="571"/>
      <c r="C147" s="572"/>
      <c r="D147" s="572"/>
      <c r="E147" s="572"/>
      <c r="F147" s="623"/>
      <c r="G147" s="119" t="s">
        <v>65</v>
      </c>
      <c r="H147" s="120"/>
      <c r="I147" s="120"/>
      <c r="J147" s="120"/>
      <c r="K147" s="126"/>
      <c r="L147" s="542"/>
      <c r="M147" s="543"/>
      <c r="N147" s="543"/>
      <c r="O147" s="543"/>
      <c r="P147" s="543"/>
      <c r="Q147" s="613"/>
      <c r="R147" s="510"/>
      <c r="S147" s="511"/>
      <c r="T147" s="511"/>
      <c r="U147" s="511"/>
      <c r="V147" s="515"/>
      <c r="W147" s="510" t="s">
        <v>74</v>
      </c>
      <c r="X147" s="511"/>
      <c r="Y147" s="120" t="s">
        <v>54</v>
      </c>
      <c r="Z147" s="120"/>
      <c r="AA147" s="120"/>
      <c r="AB147" s="120"/>
      <c r="AC147" s="120"/>
      <c r="AD147" s="120"/>
      <c r="AE147" s="120"/>
      <c r="AF147" s="120"/>
      <c r="AG147" s="120"/>
      <c r="AH147" s="120"/>
      <c r="AI147" s="120"/>
      <c r="AJ147" s="120"/>
      <c r="AK147" s="120"/>
      <c r="AL147" s="126"/>
      <c r="AM147" s="510" t="s">
        <v>74</v>
      </c>
      <c r="AN147" s="511"/>
      <c r="AO147" s="120" t="s">
        <v>39</v>
      </c>
      <c r="AP147" s="120"/>
      <c r="AQ147" s="120"/>
      <c r="AR147" s="120"/>
      <c r="AS147" s="120"/>
      <c r="AT147" s="120"/>
      <c r="AU147" s="120"/>
      <c r="AV147" s="120"/>
      <c r="AW147" s="120"/>
      <c r="AX147" s="120"/>
      <c r="AY147" s="120"/>
      <c r="AZ147" s="120"/>
      <c r="BA147" s="120"/>
      <c r="BB147" s="120"/>
      <c r="BC147" s="120"/>
      <c r="BD147" s="120"/>
      <c r="BE147" s="120"/>
      <c r="BF147" s="120"/>
      <c r="BG147" s="120"/>
      <c r="BH147" s="120"/>
      <c r="BI147" s="289"/>
      <c r="BJ147" s="290"/>
      <c r="BK147" s="290"/>
      <c r="BL147" s="290"/>
      <c r="BM147" s="290"/>
      <c r="BN147" s="291"/>
      <c r="BO147" s="200"/>
      <c r="BP147" s="201"/>
      <c r="BQ147" s="201"/>
      <c r="BR147" s="202"/>
      <c r="BS147" s="200"/>
      <c r="BT147" s="201"/>
      <c r="BU147" s="201"/>
      <c r="BV147" s="202"/>
    </row>
    <row r="148" spans="2:74" ht="15.75" customHeight="1">
      <c r="B148" s="571"/>
      <c r="C148" s="572"/>
      <c r="D148" s="572"/>
      <c r="E148" s="572"/>
      <c r="F148" s="623"/>
      <c r="G148" s="119" t="s">
        <v>66</v>
      </c>
      <c r="H148" s="120"/>
      <c r="I148" s="120"/>
      <c r="J148" s="120"/>
      <c r="K148" s="126"/>
      <c r="L148" s="542"/>
      <c r="M148" s="543"/>
      <c r="N148" s="543"/>
      <c r="O148" s="543"/>
      <c r="P148" s="543"/>
      <c r="Q148" s="613"/>
      <c r="R148" s="510"/>
      <c r="S148" s="511"/>
      <c r="T148" s="511"/>
      <c r="U148" s="511"/>
      <c r="V148" s="515"/>
      <c r="W148" s="510" t="s">
        <v>74</v>
      </c>
      <c r="X148" s="511"/>
      <c r="Y148" s="120" t="s">
        <v>180</v>
      </c>
      <c r="Z148" s="120"/>
      <c r="AA148" s="120"/>
      <c r="AB148" s="120"/>
      <c r="AC148" s="120"/>
      <c r="AD148" s="120"/>
      <c r="AE148" s="120"/>
      <c r="AF148" s="120"/>
      <c r="AG148" s="120"/>
      <c r="AH148" s="120"/>
      <c r="AI148" s="120"/>
      <c r="AJ148" s="120"/>
      <c r="AK148" s="120"/>
      <c r="AL148" s="126"/>
      <c r="AM148" s="510" t="s">
        <v>74</v>
      </c>
      <c r="AN148" s="511"/>
      <c r="AO148" s="120" t="s">
        <v>40</v>
      </c>
      <c r="AP148" s="120"/>
      <c r="AQ148" s="120"/>
      <c r="AR148" s="120"/>
      <c r="AS148" s="120"/>
      <c r="AT148" s="120"/>
      <c r="AU148" s="120"/>
      <c r="AV148" s="120"/>
      <c r="AW148" s="120"/>
      <c r="AX148" s="120"/>
      <c r="AY148" s="120"/>
      <c r="AZ148" s="120"/>
      <c r="BA148" s="120"/>
      <c r="BB148" s="120"/>
      <c r="BC148" s="120"/>
      <c r="BD148" s="120"/>
      <c r="BE148" s="120"/>
      <c r="BF148" s="120"/>
      <c r="BG148" s="120"/>
      <c r="BH148" s="120"/>
      <c r="BI148" s="289"/>
      <c r="BJ148" s="290"/>
      <c r="BK148" s="290"/>
      <c r="BL148" s="290"/>
      <c r="BM148" s="290"/>
      <c r="BN148" s="291"/>
      <c r="BO148" s="200"/>
      <c r="BP148" s="201"/>
      <c r="BQ148" s="201"/>
      <c r="BR148" s="202"/>
      <c r="BS148" s="200"/>
      <c r="BT148" s="201"/>
      <c r="BU148" s="201"/>
      <c r="BV148" s="202"/>
    </row>
    <row r="149" spans="2:74" ht="15.75" customHeight="1">
      <c r="B149" s="571"/>
      <c r="C149" s="572"/>
      <c r="D149" s="572"/>
      <c r="E149" s="572"/>
      <c r="F149" s="623"/>
      <c r="G149" s="119" t="s">
        <v>504</v>
      </c>
      <c r="H149" s="120"/>
      <c r="I149" s="120"/>
      <c r="J149" s="120"/>
      <c r="K149" s="126"/>
      <c r="L149" s="542"/>
      <c r="M149" s="543"/>
      <c r="N149" s="543"/>
      <c r="O149" s="543"/>
      <c r="P149" s="543"/>
      <c r="Q149" s="613"/>
      <c r="R149" s="510"/>
      <c r="S149" s="511"/>
      <c r="T149" s="511"/>
      <c r="U149" s="511"/>
      <c r="V149" s="515"/>
      <c r="W149" s="510" t="s">
        <v>74</v>
      </c>
      <c r="X149" s="511"/>
      <c r="Y149" s="120" t="s">
        <v>168</v>
      </c>
      <c r="Z149" s="120"/>
      <c r="AA149" s="120"/>
      <c r="AB149" s="120"/>
      <c r="AC149" s="120"/>
      <c r="AD149" s="120"/>
      <c r="AE149" s="120"/>
      <c r="AF149" s="120"/>
      <c r="AG149" s="120"/>
      <c r="AH149" s="120"/>
      <c r="AI149" s="120"/>
      <c r="AJ149" s="120"/>
      <c r="AK149" s="120"/>
      <c r="AL149" s="126"/>
      <c r="AM149" s="510" t="s">
        <v>74</v>
      </c>
      <c r="AN149" s="511"/>
      <c r="AO149" s="120" t="s">
        <v>179</v>
      </c>
      <c r="AP149" s="120"/>
      <c r="AQ149" s="120"/>
      <c r="AR149" s="120"/>
      <c r="AS149" s="120"/>
      <c r="AT149" s="120"/>
      <c r="AU149" s="120"/>
      <c r="AV149" s="120"/>
      <c r="AW149" s="120"/>
      <c r="AX149" s="120"/>
      <c r="AY149" s="120"/>
      <c r="AZ149" s="120"/>
      <c r="BA149" s="120"/>
      <c r="BB149" s="120"/>
      <c r="BC149" s="120"/>
      <c r="BD149" s="120"/>
      <c r="BE149" s="120"/>
      <c r="BF149" s="120"/>
      <c r="BG149" s="120"/>
      <c r="BH149" s="120"/>
      <c r="BI149" s="289"/>
      <c r="BJ149" s="290"/>
      <c r="BK149" s="290"/>
      <c r="BL149" s="290"/>
      <c r="BM149" s="290"/>
      <c r="BN149" s="291"/>
      <c r="BO149" s="200"/>
      <c r="BP149" s="201"/>
      <c r="BQ149" s="201"/>
      <c r="BR149" s="202"/>
      <c r="BS149" s="200"/>
      <c r="BT149" s="201"/>
      <c r="BU149" s="201"/>
      <c r="BV149" s="202"/>
    </row>
    <row r="150" spans="2:74" ht="15.75" customHeight="1">
      <c r="B150" s="571"/>
      <c r="C150" s="572"/>
      <c r="D150" s="572"/>
      <c r="E150" s="572"/>
      <c r="F150" s="623"/>
      <c r="G150" s="119" t="s">
        <v>507</v>
      </c>
      <c r="H150" s="120"/>
      <c r="I150" s="120"/>
      <c r="J150" s="120"/>
      <c r="K150" s="126"/>
      <c r="L150" s="542"/>
      <c r="M150" s="543"/>
      <c r="N150" s="543"/>
      <c r="O150" s="543"/>
      <c r="P150" s="543"/>
      <c r="Q150" s="613"/>
      <c r="R150" s="510"/>
      <c r="S150" s="511"/>
      <c r="T150" s="511"/>
      <c r="U150" s="511"/>
      <c r="V150" s="515"/>
      <c r="W150" s="510" t="s">
        <v>74</v>
      </c>
      <c r="X150" s="511"/>
      <c r="Y150" s="234" t="s">
        <v>178</v>
      </c>
      <c r="Z150" s="120"/>
      <c r="AA150" s="120"/>
      <c r="AB150" s="120"/>
      <c r="AC150" s="120"/>
      <c r="AD150" s="120"/>
      <c r="AE150" s="120"/>
      <c r="AF150" s="120"/>
      <c r="AG150" s="120"/>
      <c r="AH150" s="120"/>
      <c r="AI150" s="120"/>
      <c r="AJ150" s="120"/>
      <c r="AK150" s="120"/>
      <c r="AL150" s="126"/>
      <c r="AM150" s="510" t="s">
        <v>74</v>
      </c>
      <c r="AN150" s="511"/>
      <c r="AO150" s="120" t="s">
        <v>177</v>
      </c>
      <c r="AP150" s="120"/>
      <c r="AQ150" s="120"/>
      <c r="AR150" s="120"/>
      <c r="AS150" s="120"/>
      <c r="AT150" s="120"/>
      <c r="AU150" s="120"/>
      <c r="AV150" s="120"/>
      <c r="AW150" s="120"/>
      <c r="AX150" s="120"/>
      <c r="AY150" s="120"/>
      <c r="AZ150" s="120"/>
      <c r="BA150" s="120"/>
      <c r="BB150" s="120"/>
      <c r="BC150" s="120"/>
      <c r="BD150" s="120"/>
      <c r="BE150" s="120"/>
      <c r="BF150" s="120"/>
      <c r="BG150" s="120"/>
      <c r="BH150" s="120"/>
      <c r="BI150" s="289"/>
      <c r="BJ150" s="290"/>
      <c r="BK150" s="290"/>
      <c r="BL150" s="290"/>
      <c r="BM150" s="290"/>
      <c r="BN150" s="291"/>
      <c r="BO150" s="200"/>
      <c r="BP150" s="201"/>
      <c r="BQ150" s="201"/>
      <c r="BR150" s="202"/>
      <c r="BS150" s="200"/>
      <c r="BT150" s="201"/>
      <c r="BU150" s="201"/>
      <c r="BV150" s="202"/>
    </row>
    <row r="151" spans="2:74" ht="15.75" customHeight="1">
      <c r="B151" s="571"/>
      <c r="C151" s="572"/>
      <c r="D151" s="572"/>
      <c r="E151" s="572"/>
      <c r="F151" s="623"/>
      <c r="G151" s="122"/>
      <c r="H151" s="120"/>
      <c r="I151" s="120"/>
      <c r="J151" s="120"/>
      <c r="K151" s="126"/>
      <c r="L151" s="542"/>
      <c r="M151" s="543"/>
      <c r="N151" s="543"/>
      <c r="O151" s="543"/>
      <c r="P151" s="543"/>
      <c r="Q151" s="613"/>
      <c r="R151" s="510"/>
      <c r="S151" s="511"/>
      <c r="T151" s="511"/>
      <c r="U151" s="511"/>
      <c r="V151" s="515"/>
      <c r="W151" s="510" t="s">
        <v>74</v>
      </c>
      <c r="X151" s="511"/>
      <c r="Y151" s="120" t="s">
        <v>99</v>
      </c>
      <c r="Z151" s="120"/>
      <c r="AA151" s="120"/>
      <c r="AB151" s="120"/>
      <c r="AC151" s="120"/>
      <c r="AD151" s="120"/>
      <c r="AE151" s="120"/>
      <c r="AF151" s="120"/>
      <c r="AG151" s="120"/>
      <c r="AH151" s="120"/>
      <c r="AI151" s="120"/>
      <c r="AJ151" s="120"/>
      <c r="AK151" s="120"/>
      <c r="AL151" s="126"/>
      <c r="AM151" s="510" t="s">
        <v>74</v>
      </c>
      <c r="AN151" s="511"/>
      <c r="AO151" s="120" t="s">
        <v>41</v>
      </c>
      <c r="AP151" s="120"/>
      <c r="AQ151" s="120"/>
      <c r="AR151" s="120"/>
      <c r="AS151" s="120"/>
      <c r="AT151" s="120"/>
      <c r="AU151" s="120"/>
      <c r="AV151" s="120"/>
      <c r="AW151" s="120"/>
      <c r="AX151" s="120"/>
      <c r="AY151" s="120"/>
      <c r="AZ151" s="120"/>
      <c r="BA151" s="120"/>
      <c r="BB151" s="120"/>
      <c r="BC151" s="120"/>
      <c r="BD151" s="120"/>
      <c r="BE151" s="120"/>
      <c r="BF151" s="120"/>
      <c r="BG151" s="120"/>
      <c r="BH151" s="120"/>
      <c r="BI151" s="289"/>
      <c r="BJ151" s="290"/>
      <c r="BK151" s="290"/>
      <c r="BL151" s="290"/>
      <c r="BM151" s="290"/>
      <c r="BN151" s="291"/>
      <c r="BO151" s="200"/>
      <c r="BP151" s="201"/>
      <c r="BQ151" s="201"/>
      <c r="BR151" s="202"/>
      <c r="BS151" s="200"/>
      <c r="BT151" s="201"/>
      <c r="BU151" s="201"/>
      <c r="BV151" s="202"/>
    </row>
    <row r="152" spans="2:74" ht="15.75" customHeight="1">
      <c r="B152" s="571"/>
      <c r="C152" s="572"/>
      <c r="D152" s="572"/>
      <c r="E152" s="572"/>
      <c r="F152" s="623"/>
      <c r="G152" s="571" t="s">
        <v>73</v>
      </c>
      <c r="H152" s="572"/>
      <c r="I152" s="572"/>
      <c r="J152" s="572"/>
      <c r="K152" s="623"/>
      <c r="L152" s="542"/>
      <c r="M152" s="543"/>
      <c r="N152" s="543"/>
      <c r="O152" s="543"/>
      <c r="P152" s="543"/>
      <c r="Q152" s="613"/>
      <c r="R152" s="510"/>
      <c r="S152" s="511"/>
      <c r="T152" s="511"/>
      <c r="U152" s="511"/>
      <c r="V152" s="515"/>
      <c r="W152" s="510" t="s">
        <v>74</v>
      </c>
      <c r="X152" s="511"/>
      <c r="Y152" s="120" t="s">
        <v>55</v>
      </c>
      <c r="Z152" s="120"/>
      <c r="AA152" s="120"/>
      <c r="AB152" s="120"/>
      <c r="AC152" s="120"/>
      <c r="AD152" s="120"/>
      <c r="AE152" s="120"/>
      <c r="AF152" s="120"/>
      <c r="AG152" s="120"/>
      <c r="AH152" s="120"/>
      <c r="AI152" s="120"/>
      <c r="AJ152" s="120"/>
      <c r="AK152" s="120"/>
      <c r="AL152" s="126"/>
      <c r="AM152" s="510" t="s">
        <v>74</v>
      </c>
      <c r="AN152" s="511"/>
      <c r="AO152" s="120" t="s">
        <v>43</v>
      </c>
      <c r="AP152" s="120"/>
      <c r="AQ152" s="120"/>
      <c r="AR152" s="120"/>
      <c r="AS152" s="120"/>
      <c r="AT152" s="120"/>
      <c r="AU152" s="120"/>
      <c r="AV152" s="120"/>
      <c r="AW152" s="120"/>
      <c r="AX152" s="120"/>
      <c r="AY152" s="120"/>
      <c r="AZ152" s="120"/>
      <c r="BA152" s="120"/>
      <c r="BB152" s="120"/>
      <c r="BC152" s="120"/>
      <c r="BD152" s="120"/>
      <c r="BE152" s="120"/>
      <c r="BF152" s="120"/>
      <c r="BG152" s="120"/>
      <c r="BH152" s="120"/>
      <c r="BI152" s="289"/>
      <c r="BJ152" s="290"/>
      <c r="BK152" s="290"/>
      <c r="BL152" s="290"/>
      <c r="BM152" s="290"/>
      <c r="BN152" s="291"/>
      <c r="BO152" s="200"/>
      <c r="BP152" s="201"/>
      <c r="BQ152" s="201"/>
      <c r="BR152" s="202"/>
      <c r="BS152" s="200"/>
      <c r="BT152" s="201"/>
      <c r="BU152" s="201"/>
      <c r="BV152" s="202"/>
    </row>
    <row r="153" spans="2:74" ht="15.75" customHeight="1">
      <c r="B153" s="571"/>
      <c r="C153" s="572"/>
      <c r="D153" s="572"/>
      <c r="E153" s="572"/>
      <c r="F153" s="623"/>
      <c r="G153" s="571"/>
      <c r="H153" s="572"/>
      <c r="I153" s="572"/>
      <c r="J153" s="572"/>
      <c r="K153" s="623"/>
      <c r="L153" s="542"/>
      <c r="M153" s="543"/>
      <c r="N153" s="543"/>
      <c r="O153" s="543"/>
      <c r="P153" s="543"/>
      <c r="Q153" s="613"/>
      <c r="R153" s="510"/>
      <c r="S153" s="511"/>
      <c r="T153" s="511"/>
      <c r="U153" s="511"/>
      <c r="V153" s="515"/>
      <c r="W153" s="510" t="s">
        <v>74</v>
      </c>
      <c r="X153" s="511"/>
      <c r="Y153" s="120" t="s">
        <v>61</v>
      </c>
      <c r="Z153" s="120"/>
      <c r="AA153" s="120"/>
      <c r="AB153" s="120"/>
      <c r="AC153" s="120"/>
      <c r="AD153" s="120"/>
      <c r="AE153" s="120"/>
      <c r="AF153" s="120"/>
      <c r="AG153" s="120"/>
      <c r="AH153" s="120"/>
      <c r="AI153" s="120"/>
      <c r="AJ153" s="120"/>
      <c r="AK153" s="120"/>
      <c r="AL153" s="126"/>
      <c r="AM153" s="510" t="s">
        <v>74</v>
      </c>
      <c r="AN153" s="511"/>
      <c r="AO153" s="120" t="s">
        <v>176</v>
      </c>
      <c r="AP153" s="120"/>
      <c r="AQ153" s="120"/>
      <c r="AR153" s="120"/>
      <c r="AS153" s="120"/>
      <c r="AT153" s="120"/>
      <c r="AU153" s="120"/>
      <c r="AV153" s="120"/>
      <c r="AW153" s="120"/>
      <c r="AX153" s="120"/>
      <c r="AY153" s="120"/>
      <c r="AZ153" s="120"/>
      <c r="BA153" s="120"/>
      <c r="BB153" s="120"/>
      <c r="BC153" s="120"/>
      <c r="BD153" s="120"/>
      <c r="BE153" s="120"/>
      <c r="BF153" s="120"/>
      <c r="BG153" s="120"/>
      <c r="BH153" s="120"/>
      <c r="BI153" s="289"/>
      <c r="BJ153" s="290"/>
      <c r="BK153" s="290"/>
      <c r="BL153" s="290"/>
      <c r="BM153" s="290"/>
      <c r="BN153" s="291"/>
      <c r="BO153" s="200"/>
      <c r="BP153" s="201"/>
      <c r="BQ153" s="201"/>
      <c r="BR153" s="202"/>
      <c r="BS153" s="200"/>
      <c r="BT153" s="201"/>
      <c r="BU153" s="201"/>
      <c r="BV153" s="202"/>
    </row>
    <row r="154" spans="2:74" ht="15.75" customHeight="1">
      <c r="B154" s="571"/>
      <c r="C154" s="572"/>
      <c r="D154" s="572"/>
      <c r="E154" s="572"/>
      <c r="F154" s="623"/>
      <c r="G154" s="571"/>
      <c r="H154" s="572"/>
      <c r="I154" s="572"/>
      <c r="J154" s="572"/>
      <c r="K154" s="623"/>
      <c r="L154" s="542"/>
      <c r="M154" s="543"/>
      <c r="N154" s="543"/>
      <c r="O154" s="543"/>
      <c r="P154" s="543"/>
      <c r="Q154" s="613"/>
      <c r="R154" s="510"/>
      <c r="S154" s="511"/>
      <c r="T154" s="511"/>
      <c r="U154" s="511"/>
      <c r="V154" s="515"/>
      <c r="W154" s="510" t="s">
        <v>74</v>
      </c>
      <c r="X154" s="511"/>
      <c r="Y154" s="120" t="s">
        <v>175</v>
      </c>
      <c r="Z154" s="120"/>
      <c r="AA154" s="120"/>
      <c r="AB154" s="120"/>
      <c r="AC154" s="120"/>
      <c r="AD154" s="120"/>
      <c r="AE154" s="120"/>
      <c r="AF154" s="120"/>
      <c r="AG154" s="120"/>
      <c r="AH154" s="120"/>
      <c r="AI154" s="120"/>
      <c r="AJ154" s="120"/>
      <c r="AK154" s="120"/>
      <c r="AL154" s="126"/>
      <c r="AM154" s="510" t="s">
        <v>74</v>
      </c>
      <c r="AN154" s="511"/>
      <c r="AO154" s="120" t="s">
        <v>174</v>
      </c>
      <c r="AP154" s="120"/>
      <c r="AQ154" s="120"/>
      <c r="AR154" s="120"/>
      <c r="AS154" s="120"/>
      <c r="AT154" s="120"/>
      <c r="AU154" s="120"/>
      <c r="AV154" s="120"/>
      <c r="AW154" s="120"/>
      <c r="AX154" s="120"/>
      <c r="AY154" s="120"/>
      <c r="AZ154" s="120"/>
      <c r="BA154" s="120"/>
      <c r="BB154" s="120"/>
      <c r="BC154" s="120"/>
      <c r="BD154" s="120"/>
      <c r="BE154" s="120"/>
      <c r="BF154" s="120"/>
      <c r="BG154" s="120"/>
      <c r="BH154" s="120"/>
      <c r="BI154" s="289"/>
      <c r="BJ154" s="290"/>
      <c r="BK154" s="290"/>
      <c r="BL154" s="290"/>
      <c r="BM154" s="290"/>
      <c r="BN154" s="291"/>
      <c r="BO154" s="200"/>
      <c r="BP154" s="201"/>
      <c r="BQ154" s="201"/>
      <c r="BR154" s="202"/>
      <c r="BS154" s="200"/>
      <c r="BT154" s="201"/>
      <c r="BU154" s="201"/>
      <c r="BV154" s="202"/>
    </row>
    <row r="155" spans="2:74" ht="15.75" customHeight="1">
      <c r="B155" s="571"/>
      <c r="C155" s="572"/>
      <c r="D155" s="572"/>
      <c r="E155" s="572"/>
      <c r="F155" s="623"/>
      <c r="G155" s="571"/>
      <c r="H155" s="572"/>
      <c r="I155" s="572"/>
      <c r="J155" s="572"/>
      <c r="K155" s="623"/>
      <c r="L155" s="542"/>
      <c r="M155" s="543"/>
      <c r="N155" s="543"/>
      <c r="O155" s="543"/>
      <c r="P155" s="543"/>
      <c r="Q155" s="613"/>
      <c r="R155" s="510"/>
      <c r="S155" s="511"/>
      <c r="T155" s="511"/>
      <c r="U155" s="511"/>
      <c r="V155" s="515"/>
      <c r="W155" s="510" t="s">
        <v>74</v>
      </c>
      <c r="X155" s="511"/>
      <c r="Y155" s="120" t="s">
        <v>173</v>
      </c>
      <c r="Z155" s="120"/>
      <c r="AA155" s="120"/>
      <c r="AB155" s="120"/>
      <c r="AC155" s="120"/>
      <c r="AD155" s="120"/>
      <c r="AE155" s="120"/>
      <c r="AF155" s="120"/>
      <c r="AG155" s="120"/>
      <c r="AH155" s="120"/>
      <c r="AI155" s="120"/>
      <c r="AJ155" s="120"/>
      <c r="AK155" s="120"/>
      <c r="AL155" s="126"/>
      <c r="AM155" s="510" t="s">
        <v>74</v>
      </c>
      <c r="AN155" s="511"/>
      <c r="AO155" s="120" t="s">
        <v>89</v>
      </c>
      <c r="AP155" s="120"/>
      <c r="AQ155" s="120"/>
      <c r="AR155" s="120"/>
      <c r="AS155" s="120"/>
      <c r="AT155" s="120"/>
      <c r="AU155" s="120"/>
      <c r="AV155" s="120"/>
      <c r="AW155" s="120"/>
      <c r="AX155" s="120"/>
      <c r="AY155" s="120"/>
      <c r="AZ155" s="120"/>
      <c r="BA155" s="120"/>
      <c r="BB155" s="120"/>
      <c r="BC155" s="120"/>
      <c r="BD155" s="120"/>
      <c r="BE155" s="120"/>
      <c r="BF155" s="120"/>
      <c r="BG155" s="120"/>
      <c r="BH155" s="120"/>
      <c r="BI155" s="289"/>
      <c r="BJ155" s="290"/>
      <c r="BK155" s="290"/>
      <c r="BL155" s="290"/>
      <c r="BM155" s="290"/>
      <c r="BN155" s="291"/>
      <c r="BO155" s="200"/>
      <c r="BP155" s="201"/>
      <c r="BQ155" s="201"/>
      <c r="BR155" s="202"/>
      <c r="BS155" s="200"/>
      <c r="BT155" s="201"/>
      <c r="BU155" s="201"/>
      <c r="BV155" s="202"/>
    </row>
    <row r="156" spans="2:74" ht="15.75" customHeight="1">
      <c r="B156" s="571"/>
      <c r="C156" s="572"/>
      <c r="D156" s="572"/>
      <c r="E156" s="572"/>
      <c r="F156" s="623"/>
      <c r="G156" s="571"/>
      <c r="H156" s="572"/>
      <c r="I156" s="572"/>
      <c r="J156" s="572"/>
      <c r="K156" s="623"/>
      <c r="L156" s="542"/>
      <c r="M156" s="543"/>
      <c r="N156" s="543"/>
      <c r="O156" s="543"/>
      <c r="P156" s="543"/>
      <c r="Q156" s="613"/>
      <c r="R156" s="510"/>
      <c r="S156" s="511"/>
      <c r="T156" s="511"/>
      <c r="U156" s="511"/>
      <c r="V156" s="515"/>
      <c r="W156" s="510" t="s">
        <v>74</v>
      </c>
      <c r="X156" s="511"/>
      <c r="Y156" s="120" t="s">
        <v>95</v>
      </c>
      <c r="Z156" s="120"/>
      <c r="AA156" s="120"/>
      <c r="AB156" s="120"/>
      <c r="AC156" s="120"/>
      <c r="AD156" s="120"/>
      <c r="AE156" s="120"/>
      <c r="AF156" s="120"/>
      <c r="AG156" s="120"/>
      <c r="AH156" s="120"/>
      <c r="AI156" s="120"/>
      <c r="AJ156" s="120"/>
      <c r="AK156" s="120"/>
      <c r="AL156" s="126"/>
      <c r="AM156" s="510" t="s">
        <v>74</v>
      </c>
      <c r="AN156" s="511"/>
      <c r="AO156" s="120" t="s">
        <v>172</v>
      </c>
      <c r="AP156" s="120"/>
      <c r="AQ156" s="120"/>
      <c r="AR156" s="120"/>
      <c r="AS156" s="120"/>
      <c r="AT156" s="120"/>
      <c r="AU156" s="120"/>
      <c r="AV156" s="120"/>
      <c r="AW156" s="120"/>
      <c r="AX156" s="120"/>
      <c r="AY156" s="120"/>
      <c r="AZ156" s="120"/>
      <c r="BA156" s="120"/>
      <c r="BB156" s="120"/>
      <c r="BC156" s="120"/>
      <c r="BD156" s="120"/>
      <c r="BE156" s="120"/>
      <c r="BF156" s="120"/>
      <c r="BG156" s="120"/>
      <c r="BH156" s="120"/>
      <c r="BI156" s="289"/>
      <c r="BJ156" s="290"/>
      <c r="BK156" s="290"/>
      <c r="BL156" s="290"/>
      <c r="BM156" s="290"/>
      <c r="BN156" s="291"/>
      <c r="BO156" s="200"/>
      <c r="BP156" s="201"/>
      <c r="BQ156" s="201"/>
      <c r="BR156" s="202"/>
      <c r="BS156" s="200"/>
      <c r="BT156" s="201"/>
      <c r="BU156" s="201"/>
      <c r="BV156" s="202"/>
    </row>
    <row r="157" spans="2:74" ht="15.75" customHeight="1">
      <c r="B157" s="571"/>
      <c r="C157" s="572"/>
      <c r="D157" s="572"/>
      <c r="E157" s="572"/>
      <c r="F157" s="623"/>
      <c r="G157" s="571"/>
      <c r="H157" s="572"/>
      <c r="I157" s="572"/>
      <c r="J157" s="572"/>
      <c r="K157" s="623"/>
      <c r="L157" s="542"/>
      <c r="M157" s="543"/>
      <c r="N157" s="543"/>
      <c r="O157" s="543"/>
      <c r="P157" s="543"/>
      <c r="Q157" s="613"/>
      <c r="R157" s="510"/>
      <c r="S157" s="511"/>
      <c r="T157" s="511"/>
      <c r="U157" s="511"/>
      <c r="V157" s="515"/>
      <c r="W157" s="510" t="s">
        <v>74</v>
      </c>
      <c r="X157" s="511"/>
      <c r="Y157" s="531"/>
      <c r="Z157" s="531"/>
      <c r="AA157" s="531"/>
      <c r="AB157" s="531"/>
      <c r="AC157" s="531"/>
      <c r="AD157" s="531"/>
      <c r="AE157" s="531"/>
      <c r="AF157" s="531"/>
      <c r="AG157" s="531"/>
      <c r="AH157" s="531"/>
      <c r="AI157" s="531"/>
      <c r="AJ157" s="531"/>
      <c r="AK157" s="531"/>
      <c r="AL157" s="615"/>
      <c r="AM157" s="510" t="s">
        <v>74</v>
      </c>
      <c r="AN157" s="511"/>
      <c r="AO157" s="120" t="s">
        <v>91</v>
      </c>
      <c r="AP157" s="120"/>
      <c r="AQ157" s="120"/>
      <c r="AR157" s="120"/>
      <c r="AS157" s="120"/>
      <c r="AT157" s="120"/>
      <c r="AU157" s="120"/>
      <c r="AV157" s="120"/>
      <c r="AW157" s="120"/>
      <c r="AX157" s="120"/>
      <c r="AY157" s="120"/>
      <c r="AZ157" s="120"/>
      <c r="BA157" s="120"/>
      <c r="BB157" s="120"/>
      <c r="BC157" s="120"/>
      <c r="BD157" s="120"/>
      <c r="BE157" s="120"/>
      <c r="BF157" s="120"/>
      <c r="BG157" s="120"/>
      <c r="BH157" s="120"/>
      <c r="BI157" s="289"/>
      <c r="BJ157" s="290"/>
      <c r="BK157" s="290"/>
      <c r="BL157" s="290"/>
      <c r="BM157" s="290"/>
      <c r="BN157" s="291"/>
      <c r="BO157" s="200"/>
      <c r="BP157" s="201"/>
      <c r="BQ157" s="201"/>
      <c r="BR157" s="202"/>
      <c r="BS157" s="200"/>
      <c r="BT157" s="201"/>
      <c r="BU157" s="201"/>
      <c r="BV157" s="202"/>
    </row>
    <row r="158" spans="2:74" ht="15.75" customHeight="1">
      <c r="B158" s="571"/>
      <c r="C158" s="572"/>
      <c r="D158" s="572"/>
      <c r="E158" s="572"/>
      <c r="F158" s="623"/>
      <c r="G158" s="571"/>
      <c r="H158" s="572"/>
      <c r="I158" s="572"/>
      <c r="J158" s="572"/>
      <c r="K158" s="623"/>
      <c r="L158" s="542"/>
      <c r="M158" s="543"/>
      <c r="N158" s="543"/>
      <c r="O158" s="543"/>
      <c r="P158" s="543"/>
      <c r="Q158" s="613"/>
      <c r="R158" s="508"/>
      <c r="S158" s="509"/>
      <c r="T158" s="509"/>
      <c r="U158" s="509"/>
      <c r="V158" s="516"/>
      <c r="W158" s="508" t="s">
        <v>74</v>
      </c>
      <c r="X158" s="509"/>
      <c r="Y158" s="517"/>
      <c r="Z158" s="517"/>
      <c r="AA158" s="517"/>
      <c r="AB158" s="517"/>
      <c r="AC158" s="517"/>
      <c r="AD158" s="517"/>
      <c r="AE158" s="517"/>
      <c r="AF158" s="517"/>
      <c r="AG158" s="517"/>
      <c r="AH158" s="517"/>
      <c r="AI158" s="517"/>
      <c r="AJ158" s="517"/>
      <c r="AK158" s="517"/>
      <c r="AL158" s="518"/>
      <c r="AM158" s="508" t="s">
        <v>74</v>
      </c>
      <c r="AN158" s="509"/>
      <c r="AO158" s="121" t="s">
        <v>171</v>
      </c>
      <c r="AP158" s="121"/>
      <c r="AQ158" s="121"/>
      <c r="AR158" s="121"/>
      <c r="AS158" s="121"/>
      <c r="AT158" s="121"/>
      <c r="AU158" s="121"/>
      <c r="AV158" s="121"/>
      <c r="AW158" s="121"/>
      <c r="AX158" s="121"/>
      <c r="AY158" s="121"/>
      <c r="AZ158" s="121"/>
      <c r="BA158" s="121"/>
      <c r="BB158" s="121"/>
      <c r="BC158" s="121"/>
      <c r="BD158" s="121"/>
      <c r="BE158" s="121"/>
      <c r="BF158" s="121"/>
      <c r="BG158" s="121"/>
      <c r="BH158" s="121"/>
      <c r="BI158" s="391"/>
      <c r="BJ158" s="392"/>
      <c r="BK158" s="392"/>
      <c r="BL158" s="392"/>
      <c r="BM158" s="392"/>
      <c r="BN158" s="393"/>
      <c r="BO158" s="200"/>
      <c r="BP158" s="201"/>
      <c r="BQ158" s="201"/>
      <c r="BR158" s="202"/>
      <c r="BS158" s="200"/>
      <c r="BT158" s="201"/>
      <c r="BU158" s="201"/>
      <c r="BV158" s="202"/>
    </row>
    <row r="159" spans="2:74" ht="15.75" customHeight="1">
      <c r="B159" s="571"/>
      <c r="C159" s="572"/>
      <c r="D159" s="572"/>
      <c r="E159" s="572"/>
      <c r="F159" s="623"/>
      <c r="G159" s="571"/>
      <c r="H159" s="572"/>
      <c r="I159" s="572"/>
      <c r="J159" s="572"/>
      <c r="K159" s="623"/>
      <c r="L159" s="542"/>
      <c r="M159" s="543"/>
      <c r="N159" s="543"/>
      <c r="O159" s="543"/>
      <c r="P159" s="543"/>
      <c r="Q159" s="613"/>
      <c r="R159" s="512" t="s">
        <v>69</v>
      </c>
      <c r="S159" s="513"/>
      <c r="T159" s="513"/>
      <c r="U159" s="513"/>
      <c r="V159" s="514"/>
      <c r="W159" s="512" t="s">
        <v>74</v>
      </c>
      <c r="X159" s="513"/>
      <c r="Y159" s="116" t="s">
        <v>61</v>
      </c>
      <c r="Z159" s="116"/>
      <c r="AA159" s="116"/>
      <c r="AB159" s="116"/>
      <c r="AC159" s="116"/>
      <c r="AD159" s="116"/>
      <c r="AE159" s="116"/>
      <c r="AF159" s="116"/>
      <c r="AG159" s="116"/>
      <c r="AH159" s="116"/>
      <c r="AI159" s="116"/>
      <c r="AJ159" s="116"/>
      <c r="AK159" s="116"/>
      <c r="AL159" s="125"/>
      <c r="AM159" s="512" t="s">
        <v>74</v>
      </c>
      <c r="AN159" s="513"/>
      <c r="AO159" s="116" t="s">
        <v>170</v>
      </c>
      <c r="AP159" s="116"/>
      <c r="AQ159" s="116"/>
      <c r="AR159" s="116"/>
      <c r="AS159" s="116"/>
      <c r="AT159" s="116"/>
      <c r="AU159" s="116"/>
      <c r="AV159" s="116"/>
      <c r="AW159" s="116"/>
      <c r="AX159" s="116"/>
      <c r="AY159" s="116"/>
      <c r="AZ159" s="116"/>
      <c r="BA159" s="116"/>
      <c r="BB159" s="116"/>
      <c r="BC159" s="116"/>
      <c r="BD159" s="116"/>
      <c r="BE159" s="116"/>
      <c r="BF159" s="116"/>
      <c r="BG159" s="116"/>
      <c r="BH159" s="116"/>
      <c r="BI159" s="499" t="s">
        <v>428</v>
      </c>
      <c r="BJ159" s="500"/>
      <c r="BK159" s="500"/>
      <c r="BL159" s="500"/>
      <c r="BM159" s="500"/>
      <c r="BN159" s="501"/>
      <c r="BO159" s="502" t="s">
        <v>129</v>
      </c>
      <c r="BP159" s="503"/>
      <c r="BQ159" s="503"/>
      <c r="BR159" s="504"/>
      <c r="BS159" s="502" t="s">
        <v>129</v>
      </c>
      <c r="BT159" s="503"/>
      <c r="BU159" s="503"/>
      <c r="BV159" s="504"/>
    </row>
    <row r="160" spans="2:74" ht="15.75" customHeight="1">
      <c r="B160" s="571"/>
      <c r="C160" s="572"/>
      <c r="D160" s="572"/>
      <c r="E160" s="572"/>
      <c r="F160" s="623"/>
      <c r="G160" s="571"/>
      <c r="H160" s="572"/>
      <c r="I160" s="572"/>
      <c r="J160" s="572"/>
      <c r="K160" s="623"/>
      <c r="L160" s="542"/>
      <c r="M160" s="543"/>
      <c r="N160" s="543"/>
      <c r="O160" s="543"/>
      <c r="P160" s="543"/>
      <c r="Q160" s="613"/>
      <c r="R160" s="510"/>
      <c r="S160" s="511"/>
      <c r="T160" s="511"/>
      <c r="U160" s="511"/>
      <c r="V160" s="515"/>
      <c r="W160" s="510" t="s">
        <v>74</v>
      </c>
      <c r="X160" s="511"/>
      <c r="Y160" s="120" t="s">
        <v>60</v>
      </c>
      <c r="Z160" s="120"/>
      <c r="AA160" s="120"/>
      <c r="AB160" s="120"/>
      <c r="AC160" s="120"/>
      <c r="AD160" s="120"/>
      <c r="AE160" s="120"/>
      <c r="AF160" s="120"/>
      <c r="AG160" s="120"/>
      <c r="AH160" s="120"/>
      <c r="AI160" s="120"/>
      <c r="AJ160" s="120"/>
      <c r="AK160" s="120"/>
      <c r="AL160" s="126"/>
      <c r="AM160" s="510" t="s">
        <v>74</v>
      </c>
      <c r="AN160" s="511"/>
      <c r="AO160" s="120" t="s">
        <v>169</v>
      </c>
      <c r="AP160" s="120"/>
      <c r="AQ160" s="120"/>
      <c r="AR160" s="120"/>
      <c r="AS160" s="120"/>
      <c r="AT160" s="120"/>
      <c r="AU160" s="120"/>
      <c r="AV160" s="120"/>
      <c r="AW160" s="120"/>
      <c r="AX160" s="120"/>
      <c r="AY160" s="120"/>
      <c r="AZ160" s="120"/>
      <c r="BA160" s="120"/>
      <c r="BB160" s="120"/>
      <c r="BC160" s="120"/>
      <c r="BD160" s="120"/>
      <c r="BE160" s="120"/>
      <c r="BF160" s="120"/>
      <c r="BG160" s="120"/>
      <c r="BH160" s="120"/>
      <c r="BI160" s="471"/>
      <c r="BJ160" s="470"/>
      <c r="BK160" s="470"/>
      <c r="BL160" s="470"/>
      <c r="BM160" s="470"/>
      <c r="BN160" s="472"/>
      <c r="BO160" s="505" t="s">
        <v>130</v>
      </c>
      <c r="BP160" s="506"/>
      <c r="BQ160" s="506"/>
      <c r="BR160" s="507"/>
      <c r="BS160" s="505" t="s">
        <v>130</v>
      </c>
      <c r="BT160" s="506"/>
      <c r="BU160" s="506"/>
      <c r="BV160" s="507"/>
    </row>
    <row r="161" spans="2:74" ht="15.75" customHeight="1">
      <c r="B161" s="571"/>
      <c r="C161" s="572"/>
      <c r="D161" s="572"/>
      <c r="E161" s="572"/>
      <c r="F161" s="623"/>
      <c r="G161" s="571"/>
      <c r="H161" s="572"/>
      <c r="I161" s="572"/>
      <c r="J161" s="572"/>
      <c r="K161" s="623"/>
      <c r="L161" s="542"/>
      <c r="M161" s="543"/>
      <c r="N161" s="543"/>
      <c r="O161" s="543"/>
      <c r="P161" s="543"/>
      <c r="Q161" s="613"/>
      <c r="R161" s="510"/>
      <c r="S161" s="511"/>
      <c r="T161" s="511"/>
      <c r="U161" s="511"/>
      <c r="V161" s="515"/>
      <c r="W161" s="510" t="s">
        <v>74</v>
      </c>
      <c r="X161" s="511"/>
      <c r="Y161" s="120" t="s">
        <v>168</v>
      </c>
      <c r="Z161" s="120"/>
      <c r="AA161" s="120"/>
      <c r="AB161" s="120"/>
      <c r="AC161" s="120"/>
      <c r="AD161" s="120"/>
      <c r="AE161" s="120"/>
      <c r="AF161" s="120"/>
      <c r="AG161" s="120"/>
      <c r="AH161" s="120"/>
      <c r="AI161" s="120"/>
      <c r="AJ161" s="120"/>
      <c r="AK161" s="120"/>
      <c r="AL161" s="126"/>
      <c r="AM161" s="510" t="s">
        <v>74</v>
      </c>
      <c r="AN161" s="511"/>
      <c r="AO161" s="120" t="s">
        <v>167</v>
      </c>
      <c r="AP161" s="120"/>
      <c r="AQ161" s="120"/>
      <c r="AR161" s="120"/>
      <c r="AS161" s="120"/>
      <c r="AT161" s="120"/>
      <c r="AU161" s="120"/>
      <c r="AV161" s="120"/>
      <c r="AW161" s="120"/>
      <c r="AX161" s="120"/>
      <c r="AY161" s="120"/>
      <c r="AZ161" s="120"/>
      <c r="BA161" s="120"/>
      <c r="BB161" s="120"/>
      <c r="BC161" s="120"/>
      <c r="BD161" s="120"/>
      <c r="BE161" s="120"/>
      <c r="BF161" s="120"/>
      <c r="BG161" s="120"/>
      <c r="BH161" s="120"/>
      <c r="BI161" s="471"/>
      <c r="BJ161" s="470"/>
      <c r="BK161" s="470"/>
      <c r="BL161" s="470"/>
      <c r="BM161" s="470"/>
      <c r="BN161" s="472"/>
      <c r="BO161" s="200"/>
      <c r="BP161" s="201"/>
      <c r="BQ161" s="201"/>
      <c r="BR161" s="202"/>
      <c r="BS161" s="200"/>
      <c r="BT161" s="201"/>
      <c r="BU161" s="201"/>
      <c r="BV161" s="202"/>
    </row>
    <row r="162" spans="2:74" ht="15.75" customHeight="1">
      <c r="B162" s="571"/>
      <c r="C162" s="572"/>
      <c r="D162" s="572"/>
      <c r="E162" s="572"/>
      <c r="F162" s="623"/>
      <c r="G162" s="571"/>
      <c r="H162" s="572"/>
      <c r="I162" s="572"/>
      <c r="J162" s="572"/>
      <c r="K162" s="623"/>
      <c r="L162" s="542"/>
      <c r="M162" s="543"/>
      <c r="N162" s="543"/>
      <c r="O162" s="543"/>
      <c r="P162" s="543"/>
      <c r="Q162" s="613"/>
      <c r="R162" s="510"/>
      <c r="S162" s="511"/>
      <c r="T162" s="511"/>
      <c r="U162" s="511"/>
      <c r="V162" s="515"/>
      <c r="W162" s="510" t="s">
        <v>74</v>
      </c>
      <c r="X162" s="511"/>
      <c r="Y162" s="120" t="s">
        <v>166</v>
      </c>
      <c r="Z162" s="120"/>
      <c r="AA162" s="120"/>
      <c r="AB162" s="120"/>
      <c r="AC162" s="120"/>
      <c r="AD162" s="120"/>
      <c r="AE162" s="120"/>
      <c r="AF162" s="120"/>
      <c r="AG162" s="120"/>
      <c r="AH162" s="120"/>
      <c r="AI162" s="120"/>
      <c r="AJ162" s="120"/>
      <c r="AK162" s="120"/>
      <c r="AL162" s="126"/>
      <c r="AM162" s="510" t="s">
        <v>74</v>
      </c>
      <c r="AN162" s="511"/>
      <c r="AO162" s="120" t="s">
        <v>165</v>
      </c>
      <c r="AP162" s="120"/>
      <c r="AQ162" s="120"/>
      <c r="AR162" s="120"/>
      <c r="AS162" s="120"/>
      <c r="AT162" s="120"/>
      <c r="AU162" s="120"/>
      <c r="AV162" s="120"/>
      <c r="AW162" s="120"/>
      <c r="AX162" s="120"/>
      <c r="AY162" s="120"/>
      <c r="AZ162" s="120"/>
      <c r="BA162" s="120"/>
      <c r="BB162" s="120"/>
      <c r="BC162" s="120"/>
      <c r="BD162" s="120"/>
      <c r="BE162" s="120"/>
      <c r="BF162" s="120"/>
      <c r="BG162" s="120"/>
      <c r="BH162" s="120"/>
      <c r="BI162" s="471"/>
      <c r="BJ162" s="470"/>
      <c r="BK162" s="470"/>
      <c r="BL162" s="470"/>
      <c r="BM162" s="470"/>
      <c r="BN162" s="472"/>
      <c r="BO162" s="200"/>
      <c r="BP162" s="201"/>
      <c r="BQ162" s="201"/>
      <c r="BR162" s="202"/>
      <c r="BS162" s="200"/>
      <c r="BT162" s="201"/>
      <c r="BU162" s="201"/>
      <c r="BV162" s="202"/>
    </row>
    <row r="163" spans="2:74" ht="15.75" customHeight="1">
      <c r="B163" s="571"/>
      <c r="C163" s="572"/>
      <c r="D163" s="572"/>
      <c r="E163" s="572"/>
      <c r="F163" s="623"/>
      <c r="G163" s="571"/>
      <c r="H163" s="572"/>
      <c r="I163" s="572"/>
      <c r="J163" s="572"/>
      <c r="K163" s="623"/>
      <c r="L163" s="542"/>
      <c r="M163" s="543"/>
      <c r="N163" s="543"/>
      <c r="O163" s="543"/>
      <c r="P163" s="543"/>
      <c r="Q163" s="613"/>
      <c r="R163" s="510"/>
      <c r="S163" s="511"/>
      <c r="T163" s="511"/>
      <c r="U163" s="511"/>
      <c r="V163" s="515"/>
      <c r="W163" s="510" t="s">
        <v>74</v>
      </c>
      <c r="X163" s="511"/>
      <c r="Y163" s="120" t="s">
        <v>164</v>
      </c>
      <c r="Z163" s="120"/>
      <c r="AA163" s="120"/>
      <c r="AB163" s="120"/>
      <c r="AC163" s="120"/>
      <c r="AD163" s="120"/>
      <c r="AE163" s="120"/>
      <c r="AF163" s="120"/>
      <c r="AG163" s="120"/>
      <c r="AH163" s="120"/>
      <c r="AI163" s="120"/>
      <c r="AJ163" s="120"/>
      <c r="AK163" s="120"/>
      <c r="AL163" s="126"/>
      <c r="AM163" s="510" t="s">
        <v>74</v>
      </c>
      <c r="AN163" s="511"/>
      <c r="AO163" s="120" t="s">
        <v>163</v>
      </c>
      <c r="AP163" s="120"/>
      <c r="AQ163" s="120"/>
      <c r="AR163" s="120"/>
      <c r="AS163" s="120"/>
      <c r="AT163" s="120"/>
      <c r="AU163" s="120"/>
      <c r="AV163" s="120"/>
      <c r="AW163" s="120"/>
      <c r="AX163" s="120"/>
      <c r="AY163" s="120"/>
      <c r="AZ163" s="120"/>
      <c r="BA163" s="120"/>
      <c r="BB163" s="120"/>
      <c r="BC163" s="120"/>
      <c r="BD163" s="120"/>
      <c r="BE163" s="120"/>
      <c r="BF163" s="120"/>
      <c r="BG163" s="120"/>
      <c r="BH163" s="120"/>
      <c r="BI163" s="471"/>
      <c r="BJ163" s="470"/>
      <c r="BK163" s="470"/>
      <c r="BL163" s="470"/>
      <c r="BM163" s="470"/>
      <c r="BN163" s="472"/>
      <c r="BO163" s="200"/>
      <c r="BP163" s="201"/>
      <c r="BQ163" s="201"/>
      <c r="BR163" s="202"/>
      <c r="BS163" s="200"/>
      <c r="BT163" s="201"/>
      <c r="BU163" s="201"/>
      <c r="BV163" s="202"/>
    </row>
    <row r="164" spans="2:74" ht="15.75" customHeight="1">
      <c r="B164" s="571"/>
      <c r="C164" s="572"/>
      <c r="D164" s="572"/>
      <c r="E164" s="572"/>
      <c r="F164" s="623"/>
      <c r="G164" s="571"/>
      <c r="H164" s="572"/>
      <c r="I164" s="572"/>
      <c r="J164" s="572"/>
      <c r="K164" s="623"/>
      <c r="L164" s="544"/>
      <c r="M164" s="545"/>
      <c r="N164" s="545"/>
      <c r="O164" s="545"/>
      <c r="P164" s="545"/>
      <c r="Q164" s="614"/>
      <c r="R164" s="508"/>
      <c r="S164" s="509"/>
      <c r="T164" s="509"/>
      <c r="U164" s="509"/>
      <c r="V164" s="516"/>
      <c r="W164" s="508" t="s">
        <v>74</v>
      </c>
      <c r="X164" s="509"/>
      <c r="Y164" s="121" t="s">
        <v>62</v>
      </c>
      <c r="Z164" s="121"/>
      <c r="AA164" s="121"/>
      <c r="AB164" s="121"/>
      <c r="AC164" s="121"/>
      <c r="AD164" s="121"/>
      <c r="AE164" s="121"/>
      <c r="AF164" s="121"/>
      <c r="AG164" s="121"/>
      <c r="AH164" s="121"/>
      <c r="AI164" s="121"/>
      <c r="AJ164" s="121"/>
      <c r="AK164" s="121"/>
      <c r="AL164" s="127"/>
      <c r="AM164" s="508" t="s">
        <v>74</v>
      </c>
      <c r="AN164" s="509"/>
      <c r="AO164" s="121" t="s">
        <v>162</v>
      </c>
      <c r="AP164" s="121"/>
      <c r="AQ164" s="121"/>
      <c r="AR164" s="121"/>
      <c r="AS164" s="121"/>
      <c r="AT164" s="121"/>
      <c r="AU164" s="121"/>
      <c r="AV164" s="121"/>
      <c r="AW164" s="121"/>
      <c r="AX164" s="121"/>
      <c r="AY164" s="121"/>
      <c r="AZ164" s="121"/>
      <c r="BA164" s="121"/>
      <c r="BB164" s="121"/>
      <c r="BC164" s="121"/>
      <c r="BD164" s="121"/>
      <c r="BE164" s="121"/>
      <c r="BF164" s="121"/>
      <c r="BG164" s="121"/>
      <c r="BH164" s="121"/>
      <c r="BI164" s="396"/>
      <c r="BJ164" s="397"/>
      <c r="BK164" s="397"/>
      <c r="BL164" s="397"/>
      <c r="BM164" s="397"/>
      <c r="BN164" s="398"/>
      <c r="BO164" s="203"/>
      <c r="BP164" s="204"/>
      <c r="BQ164" s="204"/>
      <c r="BR164" s="205"/>
      <c r="BS164" s="203"/>
      <c r="BT164" s="204"/>
      <c r="BU164" s="204"/>
      <c r="BV164" s="205"/>
    </row>
    <row r="165" spans="2:74" ht="15.75" customHeight="1">
      <c r="B165" s="571"/>
      <c r="C165" s="572"/>
      <c r="D165" s="572"/>
      <c r="E165" s="572"/>
      <c r="F165" s="623"/>
      <c r="G165" s="571"/>
      <c r="H165" s="572"/>
      <c r="I165" s="572"/>
      <c r="J165" s="572"/>
      <c r="K165" s="623"/>
      <c r="L165" s="541" t="s">
        <v>955</v>
      </c>
      <c r="M165" s="541"/>
      <c r="N165" s="541"/>
      <c r="O165" s="541"/>
      <c r="P165" s="541"/>
      <c r="Q165" s="612"/>
      <c r="R165" s="512" t="s">
        <v>69</v>
      </c>
      <c r="S165" s="513"/>
      <c r="T165" s="513"/>
      <c r="U165" s="513"/>
      <c r="V165" s="514"/>
      <c r="W165" s="512" t="s">
        <v>74</v>
      </c>
      <c r="X165" s="513"/>
      <c r="Y165" s="116" t="s">
        <v>553</v>
      </c>
      <c r="Z165" s="116"/>
      <c r="AA165" s="116"/>
      <c r="AB165" s="116"/>
      <c r="AC165" s="116"/>
      <c r="AD165" s="116"/>
      <c r="AE165" s="116"/>
      <c r="AF165" s="116"/>
      <c r="AG165" s="116"/>
      <c r="AH165" s="116"/>
      <c r="AI165" s="116"/>
      <c r="AJ165" s="116"/>
      <c r="AK165" s="116"/>
      <c r="AL165" s="125"/>
      <c r="AM165" s="512" t="s">
        <v>74</v>
      </c>
      <c r="AN165" s="513"/>
      <c r="AO165" s="116" t="s">
        <v>44</v>
      </c>
      <c r="AP165" s="116"/>
      <c r="AQ165" s="116"/>
      <c r="AR165" s="116"/>
      <c r="AS165" s="116"/>
      <c r="AT165" s="116"/>
      <c r="AU165" s="116"/>
      <c r="AV165" s="116"/>
      <c r="AW165" s="116"/>
      <c r="AX165" s="116"/>
      <c r="AY165" s="116"/>
      <c r="AZ165" s="116"/>
      <c r="BA165" s="116"/>
      <c r="BB165" s="116"/>
      <c r="BC165" s="116"/>
      <c r="BD165" s="116"/>
      <c r="BE165" s="116"/>
      <c r="BF165" s="116"/>
      <c r="BG165" s="116"/>
      <c r="BH165" s="116"/>
      <c r="BI165" s="499" t="s">
        <v>428</v>
      </c>
      <c r="BJ165" s="500"/>
      <c r="BK165" s="500"/>
      <c r="BL165" s="500"/>
      <c r="BM165" s="500"/>
      <c r="BN165" s="501"/>
      <c r="BO165" s="502" t="s">
        <v>129</v>
      </c>
      <c r="BP165" s="503"/>
      <c r="BQ165" s="503"/>
      <c r="BR165" s="504"/>
      <c r="BS165" s="502" t="s">
        <v>129</v>
      </c>
      <c r="BT165" s="503"/>
      <c r="BU165" s="503"/>
      <c r="BV165" s="504"/>
    </row>
    <row r="166" spans="2:74" ht="15.75" customHeight="1">
      <c r="B166" s="571"/>
      <c r="C166" s="572"/>
      <c r="D166" s="572"/>
      <c r="E166" s="572"/>
      <c r="F166" s="623"/>
      <c r="G166" s="571"/>
      <c r="H166" s="572"/>
      <c r="I166" s="572"/>
      <c r="J166" s="572"/>
      <c r="K166" s="623"/>
      <c r="L166" s="543"/>
      <c r="M166" s="543"/>
      <c r="N166" s="543"/>
      <c r="O166" s="543"/>
      <c r="P166" s="543"/>
      <c r="Q166" s="613"/>
      <c r="R166" s="510"/>
      <c r="S166" s="511"/>
      <c r="T166" s="511"/>
      <c r="U166" s="511"/>
      <c r="V166" s="515"/>
      <c r="W166" s="510" t="s">
        <v>74</v>
      </c>
      <c r="X166" s="511"/>
      <c r="Y166" s="120" t="s">
        <v>554</v>
      </c>
      <c r="Z166" s="120"/>
      <c r="AA166" s="120"/>
      <c r="AB166" s="120"/>
      <c r="AC166" s="120"/>
      <c r="AD166" s="120"/>
      <c r="AE166" s="120"/>
      <c r="AF166" s="120"/>
      <c r="AG166" s="120"/>
      <c r="AH166" s="120"/>
      <c r="AI166" s="120"/>
      <c r="AJ166" s="120"/>
      <c r="AK166" s="120"/>
      <c r="AL166" s="126"/>
      <c r="AM166" s="510" t="s">
        <v>74</v>
      </c>
      <c r="AN166" s="511"/>
      <c r="AO166" s="120" t="s">
        <v>45</v>
      </c>
      <c r="AP166" s="120"/>
      <c r="AQ166" s="120"/>
      <c r="AR166" s="120"/>
      <c r="AS166" s="120"/>
      <c r="AT166" s="120"/>
      <c r="AU166" s="120"/>
      <c r="AV166" s="120"/>
      <c r="AW166" s="120"/>
      <c r="AX166" s="120"/>
      <c r="AY166" s="120"/>
      <c r="AZ166" s="120"/>
      <c r="BA166" s="120"/>
      <c r="BB166" s="120"/>
      <c r="BC166" s="120"/>
      <c r="BD166" s="120"/>
      <c r="BE166" s="120"/>
      <c r="BF166" s="120"/>
      <c r="BG166" s="120"/>
      <c r="BH166" s="120"/>
      <c r="BI166" s="471"/>
      <c r="BJ166" s="470"/>
      <c r="BK166" s="470"/>
      <c r="BL166" s="470"/>
      <c r="BM166" s="470"/>
      <c r="BN166" s="472"/>
      <c r="BO166" s="505" t="s">
        <v>130</v>
      </c>
      <c r="BP166" s="506"/>
      <c r="BQ166" s="506"/>
      <c r="BR166" s="507"/>
      <c r="BS166" s="505" t="s">
        <v>130</v>
      </c>
      <c r="BT166" s="506"/>
      <c r="BU166" s="506"/>
      <c r="BV166" s="507"/>
    </row>
    <row r="167" spans="2:74" ht="15.75" customHeight="1">
      <c r="B167" s="571"/>
      <c r="C167" s="572"/>
      <c r="D167" s="572"/>
      <c r="E167" s="572"/>
      <c r="F167" s="623"/>
      <c r="G167" s="571"/>
      <c r="H167" s="572"/>
      <c r="I167" s="572"/>
      <c r="J167" s="572"/>
      <c r="K167" s="623"/>
      <c r="L167" s="543"/>
      <c r="M167" s="543"/>
      <c r="N167" s="543"/>
      <c r="O167" s="543"/>
      <c r="P167" s="543"/>
      <c r="Q167" s="613"/>
      <c r="R167" s="510"/>
      <c r="S167" s="511"/>
      <c r="T167" s="511"/>
      <c r="U167" s="511"/>
      <c r="V167" s="515"/>
      <c r="W167" s="510" t="s">
        <v>74</v>
      </c>
      <c r="X167" s="511"/>
      <c r="Y167" s="120" t="s">
        <v>555</v>
      </c>
      <c r="Z167" s="120"/>
      <c r="AA167" s="120"/>
      <c r="AB167" s="120"/>
      <c r="AC167" s="120"/>
      <c r="AD167" s="120"/>
      <c r="AE167" s="120"/>
      <c r="AF167" s="120"/>
      <c r="AG167" s="120"/>
      <c r="AH167" s="120"/>
      <c r="AI167" s="120"/>
      <c r="AJ167" s="120"/>
      <c r="AK167" s="120"/>
      <c r="AL167" s="126"/>
      <c r="AM167" s="510" t="s">
        <v>74</v>
      </c>
      <c r="AN167" s="511"/>
      <c r="AO167" s="120" t="s">
        <v>161</v>
      </c>
      <c r="AP167" s="120"/>
      <c r="AQ167" s="120"/>
      <c r="AR167" s="120"/>
      <c r="AS167" s="120"/>
      <c r="AT167" s="120"/>
      <c r="AU167" s="120"/>
      <c r="AV167" s="120"/>
      <c r="AW167" s="120"/>
      <c r="AX167" s="120"/>
      <c r="AY167" s="120"/>
      <c r="AZ167" s="120"/>
      <c r="BA167" s="120"/>
      <c r="BB167" s="120"/>
      <c r="BC167" s="120"/>
      <c r="BD167" s="120"/>
      <c r="BE167" s="120"/>
      <c r="BF167" s="120"/>
      <c r="BG167" s="120"/>
      <c r="BH167" s="120"/>
      <c r="BI167" s="391"/>
      <c r="BJ167" s="392"/>
      <c r="BK167" s="392"/>
      <c r="BL167" s="392"/>
      <c r="BM167" s="392"/>
      <c r="BN167" s="393"/>
      <c r="BO167" s="200"/>
      <c r="BP167" s="201"/>
      <c r="BQ167" s="201"/>
      <c r="BR167" s="202"/>
      <c r="BS167" s="200"/>
      <c r="BT167" s="201"/>
      <c r="BU167" s="201"/>
      <c r="BV167" s="202"/>
    </row>
    <row r="168" spans="2:74" ht="15.75" customHeight="1">
      <c r="B168" s="571"/>
      <c r="C168" s="572"/>
      <c r="D168" s="572"/>
      <c r="E168" s="572"/>
      <c r="F168" s="623"/>
      <c r="G168" s="571"/>
      <c r="H168" s="572"/>
      <c r="I168" s="572"/>
      <c r="J168" s="572"/>
      <c r="K168" s="623"/>
      <c r="L168" s="543"/>
      <c r="M168" s="543"/>
      <c r="N168" s="543"/>
      <c r="O168" s="543"/>
      <c r="P168" s="543"/>
      <c r="Q168" s="613"/>
      <c r="R168" s="510"/>
      <c r="S168" s="511"/>
      <c r="T168" s="511"/>
      <c r="U168" s="511"/>
      <c r="V168" s="515"/>
      <c r="W168" s="510" t="s">
        <v>74</v>
      </c>
      <c r="X168" s="511"/>
      <c r="Y168" s="120" t="s">
        <v>556</v>
      </c>
      <c r="Z168" s="120"/>
      <c r="AA168" s="120"/>
      <c r="AB168" s="120"/>
      <c r="AC168" s="120"/>
      <c r="AD168" s="120"/>
      <c r="AE168" s="120"/>
      <c r="AF168" s="120"/>
      <c r="AG168" s="120"/>
      <c r="AH168" s="120"/>
      <c r="AI168" s="120"/>
      <c r="AJ168" s="120"/>
      <c r="AK168" s="120"/>
      <c r="AL168" s="126"/>
      <c r="AM168" s="510" t="s">
        <v>74</v>
      </c>
      <c r="AN168" s="511"/>
      <c r="AO168" s="120" t="s">
        <v>46</v>
      </c>
      <c r="AP168" s="120"/>
      <c r="AQ168" s="120"/>
      <c r="AR168" s="120"/>
      <c r="AS168" s="120"/>
      <c r="AT168" s="120"/>
      <c r="AU168" s="120"/>
      <c r="AV168" s="120"/>
      <c r="AW168" s="120"/>
      <c r="AX168" s="120"/>
      <c r="AY168" s="120"/>
      <c r="AZ168" s="120"/>
      <c r="BA168" s="120"/>
      <c r="BB168" s="120"/>
      <c r="BC168" s="120"/>
      <c r="BD168" s="120"/>
      <c r="BE168" s="120"/>
      <c r="BF168" s="120"/>
      <c r="BG168" s="120"/>
      <c r="BH168" s="120"/>
      <c r="BI168" s="391"/>
      <c r="BJ168" s="392"/>
      <c r="BK168" s="392"/>
      <c r="BL168" s="392"/>
      <c r="BM168" s="392"/>
      <c r="BN168" s="393"/>
      <c r="BO168" s="200"/>
      <c r="BP168" s="201"/>
      <c r="BQ168" s="201"/>
      <c r="BR168" s="202"/>
      <c r="BS168" s="200"/>
      <c r="BT168" s="201"/>
      <c r="BU168" s="201"/>
      <c r="BV168" s="202"/>
    </row>
    <row r="169" spans="2:74" ht="15.75" customHeight="1">
      <c r="B169" s="571"/>
      <c r="C169" s="572"/>
      <c r="D169" s="572"/>
      <c r="E169" s="572"/>
      <c r="F169" s="623"/>
      <c r="G169" s="571"/>
      <c r="H169" s="572"/>
      <c r="I169" s="572"/>
      <c r="J169" s="572"/>
      <c r="K169" s="623"/>
      <c r="L169" s="543"/>
      <c r="M169" s="543"/>
      <c r="N169" s="543"/>
      <c r="O169" s="543"/>
      <c r="P169" s="543"/>
      <c r="Q169" s="613"/>
      <c r="R169" s="510"/>
      <c r="S169" s="511"/>
      <c r="T169" s="511"/>
      <c r="U169" s="511"/>
      <c r="V169" s="515"/>
      <c r="W169" s="510" t="s">
        <v>74</v>
      </c>
      <c r="X169" s="511"/>
      <c r="Y169" s="120" t="s">
        <v>520</v>
      </c>
      <c r="Z169" s="120"/>
      <c r="AA169" s="120"/>
      <c r="AB169" s="120"/>
      <c r="AC169" s="120"/>
      <c r="AD169" s="120"/>
      <c r="AE169" s="120"/>
      <c r="AF169" s="120"/>
      <c r="AG169" s="120"/>
      <c r="AH169" s="120"/>
      <c r="AI169" s="120"/>
      <c r="AJ169" s="120"/>
      <c r="AK169" s="120"/>
      <c r="AL169" s="126"/>
      <c r="AM169" s="510" t="s">
        <v>74</v>
      </c>
      <c r="AN169" s="511"/>
      <c r="AO169" s="120" t="s">
        <v>160</v>
      </c>
      <c r="AP169" s="120"/>
      <c r="AQ169" s="120"/>
      <c r="AR169" s="120"/>
      <c r="AS169" s="120"/>
      <c r="AT169" s="120"/>
      <c r="AU169" s="120"/>
      <c r="AV169" s="120"/>
      <c r="AW169" s="120"/>
      <c r="AX169" s="120"/>
      <c r="AY169" s="120"/>
      <c r="AZ169" s="120"/>
      <c r="BA169" s="120"/>
      <c r="BB169" s="120"/>
      <c r="BC169" s="120"/>
      <c r="BD169" s="120"/>
      <c r="BE169" s="120"/>
      <c r="BF169" s="120"/>
      <c r="BG169" s="120"/>
      <c r="BH169" s="120"/>
      <c r="BI169" s="391"/>
      <c r="BJ169" s="392"/>
      <c r="BK169" s="392"/>
      <c r="BL169" s="392"/>
      <c r="BM169" s="392"/>
      <c r="BN169" s="393"/>
      <c r="BO169" s="200"/>
      <c r="BP169" s="201"/>
      <c r="BQ169" s="201"/>
      <c r="BR169" s="202"/>
      <c r="BS169" s="200"/>
      <c r="BT169" s="201"/>
      <c r="BU169" s="201"/>
      <c r="BV169" s="202"/>
    </row>
    <row r="170" spans="2:74" ht="15.75" customHeight="1">
      <c r="B170" s="571"/>
      <c r="C170" s="572"/>
      <c r="D170" s="572"/>
      <c r="E170" s="572"/>
      <c r="F170" s="623"/>
      <c r="G170" s="571"/>
      <c r="H170" s="572"/>
      <c r="I170" s="572"/>
      <c r="J170" s="572"/>
      <c r="K170" s="623"/>
      <c r="L170" s="543"/>
      <c r="M170" s="543"/>
      <c r="N170" s="543"/>
      <c r="O170" s="543"/>
      <c r="P170" s="543"/>
      <c r="Q170" s="613"/>
      <c r="R170" s="510"/>
      <c r="S170" s="511"/>
      <c r="T170" s="511"/>
      <c r="U170" s="511"/>
      <c r="V170" s="515"/>
      <c r="W170" s="510" t="s">
        <v>74</v>
      </c>
      <c r="X170" s="511"/>
      <c r="Y170" s="531"/>
      <c r="Z170" s="531"/>
      <c r="AA170" s="531"/>
      <c r="AB170" s="531"/>
      <c r="AC170" s="531"/>
      <c r="AD170" s="531"/>
      <c r="AE170" s="531"/>
      <c r="AF170" s="531"/>
      <c r="AG170" s="531"/>
      <c r="AH170" s="531"/>
      <c r="AI170" s="531"/>
      <c r="AJ170" s="531"/>
      <c r="AK170" s="531"/>
      <c r="AL170" s="615"/>
      <c r="AM170" s="510" t="s">
        <v>74</v>
      </c>
      <c r="AN170" s="511"/>
      <c r="AO170" s="120" t="s">
        <v>551</v>
      </c>
      <c r="AP170" s="120"/>
      <c r="AQ170" s="120"/>
      <c r="AR170" s="120"/>
      <c r="AS170" s="120"/>
      <c r="AT170" s="120"/>
      <c r="AU170" s="120"/>
      <c r="AV170" s="120"/>
      <c r="AW170" s="120"/>
      <c r="AX170" s="120"/>
      <c r="AY170" s="120"/>
      <c r="AZ170" s="120"/>
      <c r="BA170" s="120"/>
      <c r="BB170" s="120"/>
      <c r="BC170" s="120"/>
      <c r="BD170" s="120"/>
      <c r="BE170" s="120"/>
      <c r="BF170" s="120"/>
      <c r="BG170" s="120"/>
      <c r="BH170" s="120"/>
      <c r="BI170" s="391"/>
      <c r="BJ170" s="392"/>
      <c r="BK170" s="392"/>
      <c r="BL170" s="392"/>
      <c r="BM170" s="392"/>
      <c r="BN170" s="393"/>
      <c r="BO170" s="200"/>
      <c r="BP170" s="201"/>
      <c r="BQ170" s="201"/>
      <c r="BR170" s="202"/>
      <c r="BS170" s="200"/>
      <c r="BT170" s="201"/>
      <c r="BU170" s="201"/>
      <c r="BV170" s="202"/>
    </row>
    <row r="171" spans="2:74" ht="15.75" customHeight="1">
      <c r="B171" s="571"/>
      <c r="C171" s="572"/>
      <c r="D171" s="572"/>
      <c r="E171" s="572"/>
      <c r="F171" s="623"/>
      <c r="G171" s="571"/>
      <c r="H171" s="572"/>
      <c r="I171" s="572"/>
      <c r="J171" s="572"/>
      <c r="K171" s="623"/>
      <c r="L171" s="545"/>
      <c r="M171" s="545"/>
      <c r="N171" s="545"/>
      <c r="O171" s="545"/>
      <c r="P171" s="545"/>
      <c r="Q171" s="614"/>
      <c r="R171" s="508"/>
      <c r="S171" s="509"/>
      <c r="T171" s="509"/>
      <c r="U171" s="509"/>
      <c r="V171" s="516"/>
      <c r="W171" s="508" t="s">
        <v>74</v>
      </c>
      <c r="X171" s="509"/>
      <c r="Y171" s="517"/>
      <c r="Z171" s="517"/>
      <c r="AA171" s="517"/>
      <c r="AB171" s="517"/>
      <c r="AC171" s="517"/>
      <c r="AD171" s="517"/>
      <c r="AE171" s="517"/>
      <c r="AF171" s="517"/>
      <c r="AG171" s="517"/>
      <c r="AH171" s="517"/>
      <c r="AI171" s="517"/>
      <c r="AJ171" s="517"/>
      <c r="AK171" s="517"/>
      <c r="AL171" s="518"/>
      <c r="AM171" s="508" t="s">
        <v>74</v>
      </c>
      <c r="AN171" s="509"/>
      <c r="AO171" s="121" t="s">
        <v>552</v>
      </c>
      <c r="AP171" s="121"/>
      <c r="AQ171" s="121"/>
      <c r="AR171" s="121"/>
      <c r="AS171" s="121"/>
      <c r="AT171" s="121"/>
      <c r="AU171" s="121"/>
      <c r="AV171" s="121"/>
      <c r="AW171" s="121"/>
      <c r="AX171" s="121"/>
      <c r="AY171" s="121"/>
      <c r="AZ171" s="121"/>
      <c r="BA171" s="121"/>
      <c r="BB171" s="121"/>
      <c r="BC171" s="121"/>
      <c r="BD171" s="121"/>
      <c r="BE171" s="121"/>
      <c r="BF171" s="121"/>
      <c r="BG171" s="121"/>
      <c r="BH171" s="121"/>
      <c r="BI171" s="396"/>
      <c r="BJ171" s="397"/>
      <c r="BK171" s="397"/>
      <c r="BL171" s="397"/>
      <c r="BM171" s="397"/>
      <c r="BN171" s="398"/>
      <c r="BO171" s="203"/>
      <c r="BP171" s="204"/>
      <c r="BQ171" s="204"/>
      <c r="BR171" s="205"/>
      <c r="BS171" s="203"/>
      <c r="BT171" s="204"/>
      <c r="BU171" s="204"/>
      <c r="BV171" s="205"/>
    </row>
    <row r="172" spans="2:74" ht="15.75" customHeight="1">
      <c r="B172" s="115" t="s">
        <v>77</v>
      </c>
      <c r="C172" s="116"/>
      <c r="D172" s="116"/>
      <c r="E172" s="116"/>
      <c r="F172" s="116"/>
      <c r="G172" s="288" t="s">
        <v>506</v>
      </c>
      <c r="H172" s="311"/>
      <c r="I172" s="311"/>
      <c r="J172" s="311"/>
      <c r="K172" s="311"/>
      <c r="L172" s="540" t="s">
        <v>668</v>
      </c>
      <c r="M172" s="541"/>
      <c r="N172" s="541"/>
      <c r="O172" s="541"/>
      <c r="P172" s="541"/>
      <c r="Q172" s="612"/>
      <c r="R172" s="512" t="s">
        <v>69</v>
      </c>
      <c r="S172" s="513"/>
      <c r="T172" s="513"/>
      <c r="U172" s="513"/>
      <c r="V172" s="514"/>
      <c r="W172" s="512" t="s">
        <v>74</v>
      </c>
      <c r="X172" s="513"/>
      <c r="Y172" s="307" t="s">
        <v>534</v>
      </c>
      <c r="Z172" s="307"/>
      <c r="AA172" s="307"/>
      <c r="AB172" s="307"/>
      <c r="AC172" s="307"/>
      <c r="AD172" s="307"/>
      <c r="AE172" s="307"/>
      <c r="AF172" s="307"/>
      <c r="AG172" s="307"/>
      <c r="AH172" s="307"/>
      <c r="AI172" s="307"/>
      <c r="AJ172" s="307"/>
      <c r="AK172" s="307"/>
      <c r="AL172" s="307"/>
      <c r="AM172" s="512" t="s">
        <v>74</v>
      </c>
      <c r="AN172" s="513"/>
      <c r="AO172" s="307" t="s">
        <v>628</v>
      </c>
      <c r="AP172" s="307"/>
      <c r="AQ172" s="307"/>
      <c r="AR172" s="307"/>
      <c r="AS172" s="307"/>
      <c r="AT172" s="307"/>
      <c r="AU172" s="307"/>
      <c r="AV172" s="307"/>
      <c r="AW172" s="307"/>
      <c r="AX172" s="307"/>
      <c r="AY172" s="307"/>
      <c r="AZ172" s="307"/>
      <c r="BA172" s="307"/>
      <c r="BB172" s="307"/>
      <c r="BC172" s="307"/>
      <c r="BD172" s="307"/>
      <c r="BE172" s="307"/>
      <c r="BF172" s="307"/>
      <c r="BG172" s="307"/>
      <c r="BH172" s="307"/>
      <c r="BI172" s="499" t="s">
        <v>666</v>
      </c>
      <c r="BJ172" s="500"/>
      <c r="BK172" s="500"/>
      <c r="BL172" s="500"/>
      <c r="BM172" s="500"/>
      <c r="BN172" s="501"/>
      <c r="BO172" s="502" t="s">
        <v>129</v>
      </c>
      <c r="BP172" s="503"/>
      <c r="BQ172" s="503"/>
      <c r="BR172" s="504"/>
      <c r="BS172" s="502" t="s">
        <v>129</v>
      </c>
      <c r="BT172" s="503"/>
      <c r="BU172" s="503"/>
      <c r="BV172" s="504"/>
    </row>
    <row r="173" spans="2:74" ht="15.75" customHeight="1">
      <c r="B173" s="571" t="s">
        <v>78</v>
      </c>
      <c r="C173" s="572"/>
      <c r="D173" s="572"/>
      <c r="E173" s="572"/>
      <c r="F173" s="623"/>
      <c r="G173" s="635" t="s">
        <v>101</v>
      </c>
      <c r="H173" s="636"/>
      <c r="I173" s="636"/>
      <c r="J173" s="636"/>
      <c r="K173" s="637"/>
      <c r="L173" s="542"/>
      <c r="M173" s="543"/>
      <c r="N173" s="543"/>
      <c r="O173" s="543"/>
      <c r="P173" s="543"/>
      <c r="Q173" s="613"/>
      <c r="R173" s="510"/>
      <c r="S173" s="511"/>
      <c r="T173" s="511"/>
      <c r="U173" s="511"/>
      <c r="V173" s="515"/>
      <c r="W173" s="510" t="s">
        <v>74</v>
      </c>
      <c r="X173" s="511"/>
      <c r="Y173" s="308" t="s">
        <v>636</v>
      </c>
      <c r="Z173" s="308"/>
      <c r="AA173" s="308"/>
      <c r="AB173" s="308"/>
      <c r="AC173" s="308"/>
      <c r="AD173" s="308"/>
      <c r="AE173" s="308"/>
      <c r="AF173" s="308"/>
      <c r="AG173" s="308"/>
      <c r="AH173" s="308"/>
      <c r="AI173" s="308"/>
      <c r="AJ173" s="308"/>
      <c r="AK173" s="308"/>
      <c r="AL173" s="308"/>
      <c r="AM173" s="510" t="s">
        <v>74</v>
      </c>
      <c r="AN173" s="511"/>
      <c r="AO173" s="308" t="s">
        <v>629</v>
      </c>
      <c r="AP173" s="308"/>
      <c r="AQ173" s="308"/>
      <c r="AR173" s="308"/>
      <c r="AS173" s="308"/>
      <c r="AT173" s="308"/>
      <c r="AU173" s="308"/>
      <c r="AV173" s="308"/>
      <c r="AW173" s="308"/>
      <c r="AX173" s="308"/>
      <c r="AY173" s="308"/>
      <c r="AZ173" s="308"/>
      <c r="BA173" s="308"/>
      <c r="BB173" s="308"/>
      <c r="BC173" s="308"/>
      <c r="BD173" s="308"/>
      <c r="BE173" s="308"/>
      <c r="BF173" s="308"/>
      <c r="BG173" s="308"/>
      <c r="BH173" s="308"/>
      <c r="BI173" s="289"/>
      <c r="BJ173" s="290"/>
      <c r="BK173" s="290"/>
      <c r="BL173" s="290"/>
      <c r="BM173" s="290"/>
      <c r="BN173" s="291"/>
      <c r="BO173" s="505" t="s">
        <v>130</v>
      </c>
      <c r="BP173" s="506"/>
      <c r="BQ173" s="506"/>
      <c r="BR173" s="507"/>
      <c r="BS173" s="505" t="s">
        <v>130</v>
      </c>
      <c r="BT173" s="506"/>
      <c r="BU173" s="506"/>
      <c r="BV173" s="507"/>
    </row>
    <row r="174" spans="2:74" ht="15.75" customHeight="1">
      <c r="B174" s="571"/>
      <c r="C174" s="572"/>
      <c r="D174" s="572"/>
      <c r="E174" s="572"/>
      <c r="F174" s="623"/>
      <c r="G174" s="635"/>
      <c r="H174" s="636"/>
      <c r="I174" s="636"/>
      <c r="J174" s="636"/>
      <c r="K174" s="637"/>
      <c r="L174" s="542"/>
      <c r="M174" s="543"/>
      <c r="N174" s="543"/>
      <c r="O174" s="543"/>
      <c r="P174" s="543"/>
      <c r="Q174" s="613"/>
      <c r="R174" s="510"/>
      <c r="S174" s="511"/>
      <c r="T174" s="511"/>
      <c r="U174" s="511"/>
      <c r="V174" s="515"/>
      <c r="W174" s="510" t="s">
        <v>74</v>
      </c>
      <c r="X174" s="511"/>
      <c r="Y174" s="308" t="s">
        <v>637</v>
      </c>
      <c r="Z174" s="308"/>
      <c r="AA174" s="308"/>
      <c r="AB174" s="308"/>
      <c r="AC174" s="308"/>
      <c r="AD174" s="308"/>
      <c r="AE174" s="308"/>
      <c r="AF174" s="308"/>
      <c r="AG174" s="308"/>
      <c r="AH174" s="308"/>
      <c r="AI174" s="308"/>
      <c r="AJ174" s="308"/>
      <c r="AK174" s="308"/>
      <c r="AL174" s="308"/>
      <c r="AM174" s="510" t="s">
        <v>74</v>
      </c>
      <c r="AN174" s="511"/>
      <c r="AO174" s="308" t="s">
        <v>630</v>
      </c>
      <c r="AP174" s="308"/>
      <c r="AQ174" s="308"/>
      <c r="AR174" s="308"/>
      <c r="AS174" s="308"/>
      <c r="AT174" s="308"/>
      <c r="AU174" s="308"/>
      <c r="AV174" s="308"/>
      <c r="AW174" s="308"/>
      <c r="AX174" s="308"/>
      <c r="AY174" s="308"/>
      <c r="AZ174" s="308"/>
      <c r="BA174" s="308"/>
      <c r="BB174" s="308"/>
      <c r="BC174" s="308"/>
      <c r="BD174" s="308"/>
      <c r="BE174" s="308"/>
      <c r="BF174" s="308"/>
      <c r="BG174" s="308"/>
      <c r="BH174" s="308"/>
      <c r="BI174" s="289"/>
      <c r="BJ174" s="290"/>
      <c r="BK174" s="290"/>
      <c r="BL174" s="290"/>
      <c r="BM174" s="290"/>
      <c r="BN174" s="291"/>
      <c r="BO174" s="200"/>
      <c r="BP174" s="201"/>
      <c r="BQ174" s="201"/>
      <c r="BR174" s="202"/>
      <c r="BS174" s="200"/>
      <c r="BT174" s="201"/>
      <c r="BU174" s="201"/>
      <c r="BV174" s="202"/>
    </row>
    <row r="175" spans="2:74" ht="15.75" customHeight="1">
      <c r="B175" s="571"/>
      <c r="C175" s="572"/>
      <c r="D175" s="572"/>
      <c r="E175" s="572"/>
      <c r="F175" s="623"/>
      <c r="G175" s="635"/>
      <c r="H175" s="636"/>
      <c r="I175" s="636"/>
      <c r="J175" s="636"/>
      <c r="K175" s="637"/>
      <c r="L175" s="542"/>
      <c r="M175" s="543"/>
      <c r="N175" s="543"/>
      <c r="O175" s="543"/>
      <c r="P175" s="543"/>
      <c r="Q175" s="613"/>
      <c r="R175" s="510"/>
      <c r="S175" s="511"/>
      <c r="T175" s="511"/>
      <c r="U175" s="511"/>
      <c r="V175" s="515"/>
      <c r="W175" s="510" t="s">
        <v>74</v>
      </c>
      <c r="X175" s="511"/>
      <c r="Y175" s="308" t="s">
        <v>520</v>
      </c>
      <c r="Z175" s="308"/>
      <c r="AA175" s="308"/>
      <c r="AB175" s="308"/>
      <c r="AC175" s="308"/>
      <c r="AD175" s="308"/>
      <c r="AE175" s="308"/>
      <c r="AF175" s="308"/>
      <c r="AG175" s="308"/>
      <c r="AH175" s="308"/>
      <c r="AI175" s="308"/>
      <c r="AJ175" s="308"/>
      <c r="AK175" s="308"/>
      <c r="AL175" s="308"/>
      <c r="AM175" s="510" t="s">
        <v>74</v>
      </c>
      <c r="AN175" s="511"/>
      <c r="AO175" s="308" t="s">
        <v>631</v>
      </c>
      <c r="AP175" s="308"/>
      <c r="AQ175" s="308"/>
      <c r="AR175" s="308"/>
      <c r="AS175" s="308"/>
      <c r="AT175" s="308"/>
      <c r="AU175" s="308"/>
      <c r="AV175" s="308"/>
      <c r="AW175" s="308"/>
      <c r="AX175" s="308"/>
      <c r="AY175" s="308"/>
      <c r="AZ175" s="308"/>
      <c r="BA175" s="308"/>
      <c r="BB175" s="308"/>
      <c r="BC175" s="308"/>
      <c r="BD175" s="308"/>
      <c r="BE175" s="308"/>
      <c r="BF175" s="308"/>
      <c r="BG175" s="308"/>
      <c r="BH175" s="308"/>
      <c r="BI175" s="289"/>
      <c r="BJ175" s="290"/>
      <c r="BK175" s="290"/>
      <c r="BL175" s="290"/>
      <c r="BM175" s="290"/>
      <c r="BN175" s="291"/>
      <c r="BO175" s="200"/>
      <c r="BP175" s="201"/>
      <c r="BQ175" s="201"/>
      <c r="BR175" s="202"/>
      <c r="BS175" s="200"/>
      <c r="BT175" s="201"/>
      <c r="BU175" s="201"/>
      <c r="BV175" s="202"/>
    </row>
    <row r="176" spans="2:74" ht="15.75" customHeight="1">
      <c r="B176" s="571"/>
      <c r="C176" s="572"/>
      <c r="D176" s="572"/>
      <c r="E176" s="572"/>
      <c r="F176" s="623"/>
      <c r="G176" s="635"/>
      <c r="H176" s="636"/>
      <c r="I176" s="636"/>
      <c r="J176" s="636"/>
      <c r="K176" s="637"/>
      <c r="L176" s="542"/>
      <c r="M176" s="543"/>
      <c r="N176" s="543"/>
      <c r="O176" s="543"/>
      <c r="P176" s="543"/>
      <c r="Q176" s="613"/>
      <c r="R176" s="510"/>
      <c r="S176" s="511"/>
      <c r="T176" s="511"/>
      <c r="U176" s="511"/>
      <c r="V176" s="515"/>
      <c r="W176" s="510" t="s">
        <v>74</v>
      </c>
      <c r="X176" s="511"/>
      <c r="Y176" s="308" t="s">
        <v>638</v>
      </c>
      <c r="Z176" s="308"/>
      <c r="AA176" s="308"/>
      <c r="AB176" s="308"/>
      <c r="AC176" s="308"/>
      <c r="AD176" s="308"/>
      <c r="AE176" s="308"/>
      <c r="AF176" s="308"/>
      <c r="AG176" s="308"/>
      <c r="AH176" s="308"/>
      <c r="AI176" s="308"/>
      <c r="AJ176" s="308"/>
      <c r="AK176" s="308"/>
      <c r="AL176" s="308"/>
      <c r="AM176" s="510" t="s">
        <v>74</v>
      </c>
      <c r="AN176" s="511"/>
      <c r="AO176" s="308" t="s">
        <v>632</v>
      </c>
      <c r="AP176" s="308"/>
      <c r="AQ176" s="308"/>
      <c r="AR176" s="308"/>
      <c r="AS176" s="308"/>
      <c r="AT176" s="308"/>
      <c r="AU176" s="308"/>
      <c r="AV176" s="308"/>
      <c r="AW176" s="308"/>
      <c r="AX176" s="308"/>
      <c r="AY176" s="308"/>
      <c r="AZ176" s="308"/>
      <c r="BA176" s="308"/>
      <c r="BB176" s="308"/>
      <c r="BC176" s="308"/>
      <c r="BD176" s="308"/>
      <c r="BE176" s="308"/>
      <c r="BF176" s="308"/>
      <c r="BG176" s="308"/>
      <c r="BH176" s="308"/>
      <c r="BI176" s="289"/>
      <c r="BJ176" s="290"/>
      <c r="BK176" s="290"/>
      <c r="BL176" s="290"/>
      <c r="BM176" s="290"/>
      <c r="BN176" s="291"/>
      <c r="BO176" s="200"/>
      <c r="BP176" s="201"/>
      <c r="BQ176" s="201"/>
      <c r="BR176" s="202"/>
      <c r="BS176" s="200"/>
      <c r="BT176" s="201"/>
      <c r="BU176" s="201"/>
      <c r="BV176" s="202"/>
    </row>
    <row r="177" spans="2:74" ht="15.75" customHeight="1">
      <c r="B177" s="571"/>
      <c r="C177" s="572"/>
      <c r="D177" s="572"/>
      <c r="E177" s="572"/>
      <c r="F177" s="623"/>
      <c r="G177" s="635"/>
      <c r="H177" s="636"/>
      <c r="I177" s="636"/>
      <c r="J177" s="636"/>
      <c r="K177" s="637"/>
      <c r="L177" s="542"/>
      <c r="M177" s="543"/>
      <c r="N177" s="543"/>
      <c r="O177" s="543"/>
      <c r="P177" s="543"/>
      <c r="Q177" s="613"/>
      <c r="R177" s="510"/>
      <c r="S177" s="511"/>
      <c r="T177" s="511"/>
      <c r="U177" s="511"/>
      <c r="V177" s="515"/>
      <c r="W177" s="510" t="s">
        <v>74</v>
      </c>
      <c r="X177" s="511"/>
      <c r="Y177" s="531"/>
      <c r="Z177" s="531"/>
      <c r="AA177" s="531"/>
      <c r="AB177" s="531"/>
      <c r="AC177" s="531"/>
      <c r="AD177" s="531"/>
      <c r="AE177" s="531"/>
      <c r="AF177" s="531"/>
      <c r="AG177" s="531"/>
      <c r="AH177" s="531"/>
      <c r="AI177" s="531"/>
      <c r="AJ177" s="531"/>
      <c r="AK177" s="531"/>
      <c r="AL177" s="531"/>
      <c r="AM177" s="510" t="s">
        <v>74</v>
      </c>
      <c r="AN177" s="511"/>
      <c r="AO177" s="308" t="s">
        <v>633</v>
      </c>
      <c r="AP177" s="308"/>
      <c r="AQ177" s="308"/>
      <c r="AR177" s="308"/>
      <c r="AS177" s="308"/>
      <c r="AT177" s="308"/>
      <c r="AU177" s="308"/>
      <c r="AV177" s="308"/>
      <c r="AW177" s="308"/>
      <c r="AX177" s="308"/>
      <c r="AY177" s="308"/>
      <c r="AZ177" s="308"/>
      <c r="BA177" s="308"/>
      <c r="BB177" s="308"/>
      <c r="BC177" s="308"/>
      <c r="BD177" s="308"/>
      <c r="BE177" s="308"/>
      <c r="BF177" s="308"/>
      <c r="BG177" s="308"/>
      <c r="BH177" s="308"/>
      <c r="BI177" s="289"/>
      <c r="BJ177" s="290"/>
      <c r="BK177" s="290"/>
      <c r="BL177" s="290"/>
      <c r="BM177" s="290"/>
      <c r="BN177" s="291"/>
      <c r="BO177" s="200"/>
      <c r="BP177" s="201"/>
      <c r="BQ177" s="201"/>
      <c r="BR177" s="202"/>
      <c r="BS177" s="200"/>
      <c r="BT177" s="201"/>
      <c r="BU177" s="201"/>
      <c r="BV177" s="202"/>
    </row>
    <row r="178" spans="2:74" ht="15.75" customHeight="1">
      <c r="B178" s="571"/>
      <c r="C178" s="572"/>
      <c r="D178" s="572"/>
      <c r="E178" s="572"/>
      <c r="F178" s="623"/>
      <c r="G178" s="635"/>
      <c r="H178" s="636"/>
      <c r="I178" s="636"/>
      <c r="J178" s="636"/>
      <c r="K178" s="637"/>
      <c r="L178" s="542"/>
      <c r="M178" s="543"/>
      <c r="N178" s="543"/>
      <c r="O178" s="543"/>
      <c r="P178" s="543"/>
      <c r="Q178" s="613"/>
      <c r="R178" s="510"/>
      <c r="S178" s="511"/>
      <c r="T178" s="511"/>
      <c r="U178" s="511"/>
      <c r="V178" s="515"/>
      <c r="W178" s="510" t="s">
        <v>74</v>
      </c>
      <c r="X178" s="511"/>
      <c r="Y178" s="531"/>
      <c r="Z178" s="531"/>
      <c r="AA178" s="531"/>
      <c r="AB178" s="531"/>
      <c r="AC178" s="531"/>
      <c r="AD178" s="531"/>
      <c r="AE178" s="531"/>
      <c r="AF178" s="531"/>
      <c r="AG178" s="531"/>
      <c r="AH178" s="531"/>
      <c r="AI178" s="531"/>
      <c r="AJ178" s="531"/>
      <c r="AK178" s="531"/>
      <c r="AL178" s="531"/>
      <c r="AM178" s="510" t="s">
        <v>74</v>
      </c>
      <c r="AN178" s="511"/>
      <c r="AO178" s="308" t="s">
        <v>634</v>
      </c>
      <c r="AP178" s="308"/>
      <c r="AQ178" s="308"/>
      <c r="AR178" s="308"/>
      <c r="AS178" s="308"/>
      <c r="AT178" s="308"/>
      <c r="AU178" s="308"/>
      <c r="AV178" s="308"/>
      <c r="AW178" s="308"/>
      <c r="AX178" s="308"/>
      <c r="AY178" s="308"/>
      <c r="AZ178" s="308"/>
      <c r="BA178" s="308"/>
      <c r="BB178" s="308"/>
      <c r="BC178" s="308"/>
      <c r="BD178" s="308"/>
      <c r="BE178" s="308"/>
      <c r="BF178" s="308"/>
      <c r="BG178" s="308"/>
      <c r="BH178" s="308"/>
      <c r="BI178" s="289"/>
      <c r="BJ178" s="290"/>
      <c r="BK178" s="290"/>
      <c r="BL178" s="290"/>
      <c r="BM178" s="290"/>
      <c r="BN178" s="291"/>
      <c r="BO178" s="200"/>
      <c r="BP178" s="201"/>
      <c r="BQ178" s="201"/>
      <c r="BR178" s="202"/>
      <c r="BS178" s="200"/>
      <c r="BT178" s="201"/>
      <c r="BU178" s="201"/>
      <c r="BV178" s="202"/>
    </row>
    <row r="179" spans="2:74" ht="15.75" customHeight="1">
      <c r="B179" s="571"/>
      <c r="C179" s="572"/>
      <c r="D179" s="572"/>
      <c r="E179" s="572"/>
      <c r="F179" s="623"/>
      <c r="G179" s="635"/>
      <c r="H179" s="636"/>
      <c r="I179" s="636"/>
      <c r="J179" s="636"/>
      <c r="K179" s="637"/>
      <c r="L179" s="542"/>
      <c r="M179" s="543"/>
      <c r="N179" s="543"/>
      <c r="O179" s="543"/>
      <c r="P179" s="543"/>
      <c r="Q179" s="613"/>
      <c r="R179" s="510"/>
      <c r="S179" s="511"/>
      <c r="T179" s="511"/>
      <c r="U179" s="511"/>
      <c r="V179" s="515"/>
      <c r="W179" s="510" t="s">
        <v>74</v>
      </c>
      <c r="X179" s="511"/>
      <c r="Y179" s="309" t="s">
        <v>639</v>
      </c>
      <c r="Z179" s="308"/>
      <c r="AA179" s="308"/>
      <c r="AB179" s="308"/>
      <c r="AC179" s="308"/>
      <c r="AD179" s="308"/>
      <c r="AE179" s="308"/>
      <c r="AF179" s="308"/>
      <c r="AG179" s="308"/>
      <c r="AH179" s="308"/>
      <c r="AI179" s="308"/>
      <c r="AJ179" s="308"/>
      <c r="AK179" s="308"/>
      <c r="AL179" s="308"/>
      <c r="AM179" s="510" t="s">
        <v>74</v>
      </c>
      <c r="AN179" s="511"/>
      <c r="AO179" s="308" t="s">
        <v>635</v>
      </c>
      <c r="AP179" s="308"/>
      <c r="AQ179" s="308"/>
      <c r="AR179" s="308"/>
      <c r="AS179" s="308"/>
      <c r="AT179" s="308"/>
      <c r="AU179" s="308"/>
      <c r="AV179" s="308"/>
      <c r="AW179" s="308"/>
      <c r="AX179" s="308"/>
      <c r="AY179" s="308"/>
      <c r="AZ179" s="308"/>
      <c r="BA179" s="308"/>
      <c r="BB179" s="308"/>
      <c r="BC179" s="308"/>
      <c r="BD179" s="308"/>
      <c r="BE179" s="308"/>
      <c r="BF179" s="308"/>
      <c r="BG179" s="308"/>
      <c r="BH179" s="308"/>
      <c r="BI179" s="289"/>
      <c r="BJ179" s="290"/>
      <c r="BK179" s="290"/>
      <c r="BL179" s="290"/>
      <c r="BM179" s="290"/>
      <c r="BN179" s="291"/>
      <c r="BO179" s="200"/>
      <c r="BP179" s="201"/>
      <c r="BQ179" s="201"/>
      <c r="BR179" s="202"/>
      <c r="BS179" s="200"/>
      <c r="BT179" s="201"/>
      <c r="BU179" s="201"/>
      <c r="BV179" s="202"/>
    </row>
    <row r="180" spans="2:74" ht="15.75" customHeight="1">
      <c r="B180" s="571"/>
      <c r="C180" s="572"/>
      <c r="D180" s="572"/>
      <c r="E180" s="572"/>
      <c r="F180" s="623"/>
      <c r="G180" s="635"/>
      <c r="H180" s="636"/>
      <c r="I180" s="636"/>
      <c r="J180" s="636"/>
      <c r="K180" s="637"/>
      <c r="L180" s="542"/>
      <c r="M180" s="543"/>
      <c r="N180" s="543"/>
      <c r="O180" s="543"/>
      <c r="P180" s="543"/>
      <c r="Q180" s="613"/>
      <c r="R180" s="510"/>
      <c r="S180" s="511"/>
      <c r="T180" s="511"/>
      <c r="U180" s="511"/>
      <c r="V180" s="515"/>
      <c r="W180" s="510" t="s">
        <v>74</v>
      </c>
      <c r="X180" s="511"/>
      <c r="Y180" s="308" t="s">
        <v>640</v>
      </c>
      <c r="Z180" s="308"/>
      <c r="AA180" s="308"/>
      <c r="AB180" s="308"/>
      <c r="AC180" s="308"/>
      <c r="AD180" s="308"/>
      <c r="AE180" s="308"/>
      <c r="AF180" s="308"/>
      <c r="AG180" s="308"/>
      <c r="AH180" s="308"/>
      <c r="AI180" s="308"/>
      <c r="AJ180" s="308"/>
      <c r="AK180" s="308"/>
      <c r="AL180" s="308"/>
      <c r="AM180" s="510" t="s">
        <v>74</v>
      </c>
      <c r="AN180" s="511"/>
      <c r="AO180" s="308" t="s">
        <v>643</v>
      </c>
      <c r="AP180" s="308"/>
      <c r="AQ180" s="308"/>
      <c r="AR180" s="308"/>
      <c r="AS180" s="308"/>
      <c r="AT180" s="308"/>
      <c r="AU180" s="308"/>
      <c r="AV180" s="308"/>
      <c r="AW180" s="308"/>
      <c r="AX180" s="308"/>
      <c r="AY180" s="308"/>
      <c r="AZ180" s="308"/>
      <c r="BA180" s="308"/>
      <c r="BB180" s="308"/>
      <c r="BC180" s="308"/>
      <c r="BD180" s="308"/>
      <c r="BE180" s="308"/>
      <c r="BF180" s="308"/>
      <c r="BG180" s="308"/>
      <c r="BH180" s="308"/>
      <c r="BI180" s="289"/>
      <c r="BJ180" s="290"/>
      <c r="BK180" s="290"/>
      <c r="BL180" s="290"/>
      <c r="BM180" s="290"/>
      <c r="BN180" s="291"/>
      <c r="BO180" s="200"/>
      <c r="BP180" s="201"/>
      <c r="BQ180" s="201"/>
      <c r="BR180" s="202"/>
      <c r="BS180" s="200"/>
      <c r="BT180" s="201"/>
      <c r="BU180" s="201"/>
      <c r="BV180" s="202"/>
    </row>
    <row r="181" spans="2:74" ht="15.75" customHeight="1">
      <c r="B181" s="571"/>
      <c r="C181" s="572"/>
      <c r="D181" s="572"/>
      <c r="E181" s="572"/>
      <c r="F181" s="623"/>
      <c r="G181" s="635"/>
      <c r="H181" s="636"/>
      <c r="I181" s="636"/>
      <c r="J181" s="636"/>
      <c r="K181" s="637"/>
      <c r="L181" s="542"/>
      <c r="M181" s="543"/>
      <c r="N181" s="543"/>
      <c r="O181" s="543"/>
      <c r="P181" s="543"/>
      <c r="Q181" s="613"/>
      <c r="R181" s="510"/>
      <c r="S181" s="511"/>
      <c r="T181" s="511"/>
      <c r="U181" s="511"/>
      <c r="V181" s="515"/>
      <c r="W181" s="510" t="s">
        <v>74</v>
      </c>
      <c r="X181" s="511"/>
      <c r="Y181" s="308" t="s">
        <v>641</v>
      </c>
      <c r="Z181" s="308"/>
      <c r="AA181" s="308"/>
      <c r="AB181" s="308"/>
      <c r="AC181" s="308"/>
      <c r="AD181" s="308"/>
      <c r="AE181" s="308"/>
      <c r="AF181" s="308"/>
      <c r="AG181" s="308"/>
      <c r="AH181" s="308"/>
      <c r="AI181" s="308"/>
      <c r="AJ181" s="308"/>
      <c r="AK181" s="308"/>
      <c r="AL181" s="308"/>
      <c r="AM181" s="510" t="s">
        <v>74</v>
      </c>
      <c r="AN181" s="511"/>
      <c r="AO181" s="308" t="s">
        <v>644</v>
      </c>
      <c r="AP181" s="308"/>
      <c r="AQ181" s="308"/>
      <c r="AR181" s="308"/>
      <c r="AS181" s="308"/>
      <c r="AT181" s="308"/>
      <c r="AU181" s="308"/>
      <c r="AV181" s="308"/>
      <c r="AW181" s="308"/>
      <c r="AX181" s="308"/>
      <c r="AY181" s="308"/>
      <c r="AZ181" s="308"/>
      <c r="BA181" s="308"/>
      <c r="BB181" s="308"/>
      <c r="BC181" s="308"/>
      <c r="BD181" s="308"/>
      <c r="BE181" s="308"/>
      <c r="BF181" s="308"/>
      <c r="BG181" s="308"/>
      <c r="BH181" s="308"/>
      <c r="BI181" s="289"/>
      <c r="BJ181" s="290"/>
      <c r="BK181" s="290"/>
      <c r="BL181" s="290"/>
      <c r="BM181" s="290"/>
      <c r="BN181" s="291"/>
      <c r="BO181" s="200"/>
      <c r="BP181" s="201"/>
      <c r="BQ181" s="201"/>
      <c r="BR181" s="202"/>
      <c r="BS181" s="200"/>
      <c r="BT181" s="201"/>
      <c r="BU181" s="201"/>
      <c r="BV181" s="202"/>
    </row>
    <row r="182" spans="2:74" ht="15.75" customHeight="1">
      <c r="B182" s="571"/>
      <c r="C182" s="572"/>
      <c r="D182" s="572"/>
      <c r="E182" s="572"/>
      <c r="F182" s="623"/>
      <c r="G182" s="635"/>
      <c r="H182" s="636"/>
      <c r="I182" s="636"/>
      <c r="J182" s="636"/>
      <c r="K182" s="637"/>
      <c r="L182" s="542"/>
      <c r="M182" s="543"/>
      <c r="N182" s="543"/>
      <c r="O182" s="543"/>
      <c r="P182" s="543"/>
      <c r="Q182" s="613"/>
      <c r="R182" s="510"/>
      <c r="S182" s="511"/>
      <c r="T182" s="511"/>
      <c r="U182" s="511"/>
      <c r="V182" s="515"/>
      <c r="W182" s="510" t="s">
        <v>74</v>
      </c>
      <c r="X182" s="511"/>
      <c r="Y182" s="308" t="s">
        <v>642</v>
      </c>
      <c r="Z182" s="308"/>
      <c r="AA182" s="308"/>
      <c r="AB182" s="308"/>
      <c r="AC182" s="308"/>
      <c r="AD182" s="308"/>
      <c r="AE182" s="308"/>
      <c r="AF182" s="308"/>
      <c r="AG182" s="308"/>
      <c r="AH182" s="308"/>
      <c r="AI182" s="308"/>
      <c r="AJ182" s="308"/>
      <c r="AK182" s="308"/>
      <c r="AL182" s="308"/>
      <c r="AM182" s="510" t="s">
        <v>74</v>
      </c>
      <c r="AN182" s="511"/>
      <c r="AO182" s="308" t="s">
        <v>645</v>
      </c>
      <c r="AP182" s="308"/>
      <c r="AQ182" s="308"/>
      <c r="AR182" s="308"/>
      <c r="AS182" s="308"/>
      <c r="AT182" s="308"/>
      <c r="AU182" s="308"/>
      <c r="AV182" s="308"/>
      <c r="AW182" s="308"/>
      <c r="AX182" s="308"/>
      <c r="AY182" s="308"/>
      <c r="AZ182" s="308"/>
      <c r="BA182" s="308"/>
      <c r="BB182" s="308"/>
      <c r="BC182" s="308"/>
      <c r="BD182" s="308"/>
      <c r="BE182" s="308"/>
      <c r="BF182" s="308"/>
      <c r="BG182" s="308"/>
      <c r="BH182" s="308"/>
      <c r="BI182" s="289"/>
      <c r="BJ182" s="290"/>
      <c r="BK182" s="290"/>
      <c r="BL182" s="290"/>
      <c r="BM182" s="290"/>
      <c r="BN182" s="291"/>
      <c r="BO182" s="200"/>
      <c r="BP182" s="201"/>
      <c r="BQ182" s="201"/>
      <c r="BR182" s="202"/>
      <c r="BS182" s="200"/>
      <c r="BT182" s="201"/>
      <c r="BU182" s="201"/>
      <c r="BV182" s="202"/>
    </row>
    <row r="183" spans="2:74" ht="15.75" customHeight="1">
      <c r="B183" s="571"/>
      <c r="C183" s="572"/>
      <c r="D183" s="572"/>
      <c r="E183" s="572"/>
      <c r="F183" s="623"/>
      <c r="G183" s="635"/>
      <c r="H183" s="636"/>
      <c r="I183" s="636"/>
      <c r="J183" s="636"/>
      <c r="K183" s="637"/>
      <c r="L183" s="542"/>
      <c r="M183" s="543"/>
      <c r="N183" s="543"/>
      <c r="O183" s="543"/>
      <c r="P183" s="543"/>
      <c r="Q183" s="613"/>
      <c r="R183" s="510"/>
      <c r="S183" s="511"/>
      <c r="T183" s="511"/>
      <c r="U183" s="511"/>
      <c r="V183" s="515"/>
      <c r="W183" s="510" t="s">
        <v>74</v>
      </c>
      <c r="X183" s="511"/>
      <c r="Y183" s="308" t="s">
        <v>520</v>
      </c>
      <c r="Z183" s="308"/>
      <c r="AA183" s="308"/>
      <c r="AB183" s="308"/>
      <c r="AC183" s="308"/>
      <c r="AD183" s="308"/>
      <c r="AE183" s="308"/>
      <c r="AF183" s="308"/>
      <c r="AG183" s="308"/>
      <c r="AH183" s="308"/>
      <c r="AI183" s="308"/>
      <c r="AJ183" s="308"/>
      <c r="AK183" s="308"/>
      <c r="AL183" s="308"/>
      <c r="AM183" s="510" t="s">
        <v>74</v>
      </c>
      <c r="AN183" s="511"/>
      <c r="AO183" s="308" t="s">
        <v>646</v>
      </c>
      <c r="AP183" s="308"/>
      <c r="AQ183" s="308"/>
      <c r="AR183" s="308"/>
      <c r="AS183" s="308"/>
      <c r="AT183" s="705"/>
      <c r="AU183" s="705"/>
      <c r="AV183" s="705"/>
      <c r="AW183" s="705"/>
      <c r="AX183" s="705"/>
      <c r="AY183" s="705"/>
      <c r="AZ183" s="705"/>
      <c r="BA183" s="705"/>
      <c r="BB183" s="705"/>
      <c r="BC183" s="705"/>
      <c r="BD183" s="705"/>
      <c r="BE183" s="705"/>
      <c r="BF183" s="705"/>
      <c r="BG183" s="705"/>
      <c r="BH183" s="308" t="s">
        <v>647</v>
      </c>
      <c r="BI183" s="289"/>
      <c r="BJ183" s="290"/>
      <c r="BK183" s="290"/>
      <c r="BL183" s="290"/>
      <c r="BM183" s="290"/>
      <c r="BN183" s="291"/>
      <c r="BO183" s="200"/>
      <c r="BP183" s="201"/>
      <c r="BQ183" s="201"/>
      <c r="BR183" s="202"/>
      <c r="BS183" s="200"/>
      <c r="BT183" s="201"/>
      <c r="BU183" s="201"/>
      <c r="BV183" s="202"/>
    </row>
    <row r="184" spans="2:74" ht="15.75" customHeight="1">
      <c r="B184" s="573"/>
      <c r="C184" s="574"/>
      <c r="D184" s="574"/>
      <c r="E184" s="574"/>
      <c r="F184" s="624"/>
      <c r="G184" s="638"/>
      <c r="H184" s="639"/>
      <c r="I184" s="639"/>
      <c r="J184" s="639"/>
      <c r="K184" s="640"/>
      <c r="L184" s="544"/>
      <c r="M184" s="545"/>
      <c r="N184" s="545"/>
      <c r="O184" s="545"/>
      <c r="P184" s="545"/>
      <c r="Q184" s="614"/>
      <c r="R184" s="508"/>
      <c r="S184" s="509"/>
      <c r="T184" s="509"/>
      <c r="U184" s="509"/>
      <c r="V184" s="516"/>
      <c r="W184" s="508" t="s">
        <v>74</v>
      </c>
      <c r="X184" s="509"/>
      <c r="Y184" s="517"/>
      <c r="Z184" s="517"/>
      <c r="AA184" s="517"/>
      <c r="AB184" s="517"/>
      <c r="AC184" s="517"/>
      <c r="AD184" s="517"/>
      <c r="AE184" s="517"/>
      <c r="AF184" s="517"/>
      <c r="AG184" s="517"/>
      <c r="AH184" s="517"/>
      <c r="AI184" s="517"/>
      <c r="AJ184" s="517"/>
      <c r="AK184" s="517"/>
      <c r="AL184" s="517"/>
      <c r="AM184" s="508" t="s">
        <v>74</v>
      </c>
      <c r="AN184" s="509"/>
      <c r="AO184" s="517"/>
      <c r="AP184" s="517"/>
      <c r="AQ184" s="517"/>
      <c r="AR184" s="517"/>
      <c r="AS184" s="517"/>
      <c r="AT184" s="517"/>
      <c r="AU184" s="517"/>
      <c r="AV184" s="517"/>
      <c r="AW184" s="517"/>
      <c r="AX184" s="517"/>
      <c r="AY184" s="517"/>
      <c r="AZ184" s="517"/>
      <c r="BA184" s="517"/>
      <c r="BB184" s="517"/>
      <c r="BC184" s="517"/>
      <c r="BD184" s="517"/>
      <c r="BE184" s="517"/>
      <c r="BF184" s="517"/>
      <c r="BG184" s="517"/>
      <c r="BH184" s="517"/>
      <c r="BI184" s="285"/>
      <c r="BJ184" s="286"/>
      <c r="BK184" s="286"/>
      <c r="BL184" s="286"/>
      <c r="BM184" s="286"/>
      <c r="BN184" s="287"/>
      <c r="BO184" s="203"/>
      <c r="BP184" s="204"/>
      <c r="BQ184" s="204"/>
      <c r="BR184" s="205"/>
      <c r="BS184" s="203"/>
      <c r="BT184" s="204"/>
      <c r="BU184" s="204"/>
      <c r="BV184" s="205"/>
    </row>
    <row r="185" spans="2:74" ht="13.5" customHeight="1"/>
    <row r="186" spans="2:74" ht="13.5" customHeight="1"/>
    <row r="187" spans="2:74" ht="16.5" customHeight="1">
      <c r="B187" s="532" t="s">
        <v>17</v>
      </c>
      <c r="C187" s="532"/>
      <c r="D187" s="532"/>
      <c r="E187" s="532"/>
      <c r="F187" s="532"/>
      <c r="G187" s="532"/>
      <c r="H187" s="532"/>
      <c r="I187" s="532"/>
      <c r="J187" s="532"/>
      <c r="K187" s="532"/>
      <c r="L187" s="532"/>
      <c r="M187" s="532"/>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32"/>
      <c r="AL187" s="532"/>
      <c r="AM187" s="532"/>
      <c r="AN187" s="532"/>
      <c r="AO187" s="532"/>
      <c r="AP187" s="532"/>
      <c r="AQ187" s="532"/>
      <c r="AR187" s="532"/>
      <c r="AS187" s="532"/>
      <c r="AT187" s="532"/>
      <c r="AU187" s="532"/>
      <c r="AV187" s="532"/>
      <c r="AW187" s="532"/>
      <c r="AX187" s="532"/>
      <c r="AY187" s="532"/>
      <c r="AZ187" s="532"/>
      <c r="BA187" s="532"/>
      <c r="BB187" s="532"/>
      <c r="BC187" s="532"/>
      <c r="BD187" s="532"/>
      <c r="BE187" s="532"/>
      <c r="BF187" s="532"/>
      <c r="BG187" s="532"/>
      <c r="BH187" s="532"/>
      <c r="BI187" s="532"/>
      <c r="BJ187" s="532"/>
      <c r="BK187" s="532"/>
      <c r="BL187" s="532"/>
      <c r="BM187" s="532"/>
      <c r="BN187" s="532"/>
      <c r="BO187" s="532"/>
      <c r="BP187" s="532"/>
      <c r="BQ187" s="532"/>
      <c r="BR187" s="532"/>
      <c r="BS187" s="532"/>
      <c r="BT187" s="532"/>
      <c r="BU187" s="532"/>
      <c r="BV187" s="532"/>
    </row>
    <row r="188" spans="2:74" ht="13.5">
      <c r="B188" s="106" t="s">
        <v>918</v>
      </c>
      <c r="BO188" s="107" t="s">
        <v>76</v>
      </c>
    </row>
    <row r="189" spans="2:74">
      <c r="B189" s="106" t="s">
        <v>104</v>
      </c>
    </row>
    <row r="190" spans="2:74">
      <c r="B190" s="106" t="s">
        <v>893</v>
      </c>
    </row>
    <row r="192" spans="2:74">
      <c r="B192" s="106" t="s">
        <v>950</v>
      </c>
    </row>
    <row r="193" spans="2:74">
      <c r="B193" s="106" t="s">
        <v>948</v>
      </c>
    </row>
    <row r="194" spans="2:74">
      <c r="B194" s="106" t="s">
        <v>949</v>
      </c>
    </row>
    <row r="195" spans="2:74" ht="12" customHeight="1"/>
    <row r="196" spans="2:74">
      <c r="B196" s="533" t="s">
        <v>124</v>
      </c>
      <c r="C196" s="533"/>
      <c r="D196" s="533"/>
      <c r="E196" s="533"/>
      <c r="F196" s="533"/>
      <c r="G196" s="533"/>
      <c r="H196" s="533"/>
      <c r="I196" s="533"/>
      <c r="J196" s="533"/>
      <c r="K196" s="533"/>
      <c r="L196" s="533"/>
      <c r="M196" s="533"/>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533"/>
      <c r="BK196" s="533"/>
      <c r="BL196" s="533"/>
      <c r="BM196" s="533"/>
      <c r="BN196" s="533"/>
      <c r="BO196" s="533"/>
      <c r="BP196" s="533"/>
      <c r="BQ196" s="533"/>
      <c r="BR196" s="533"/>
      <c r="BS196" s="533"/>
      <c r="BT196" s="533"/>
      <c r="BU196" s="533"/>
      <c r="BV196" s="533"/>
    </row>
    <row r="197" spans="2:74" ht="15.75" customHeight="1">
      <c r="B197" s="520"/>
      <c r="C197" s="520"/>
      <c r="D197" s="520"/>
      <c r="E197" s="520"/>
      <c r="F197" s="520"/>
      <c r="G197" s="521" t="s">
        <v>18</v>
      </c>
      <c r="H197" s="521"/>
      <c r="I197" s="521"/>
      <c r="J197" s="521"/>
      <c r="K197" s="521"/>
      <c r="L197" s="534" t="s">
        <v>959</v>
      </c>
      <c r="M197" s="535"/>
      <c r="N197" s="535"/>
      <c r="O197" s="535"/>
      <c r="P197" s="535"/>
      <c r="Q197" s="536"/>
      <c r="R197" s="521" t="s">
        <v>430</v>
      </c>
      <c r="S197" s="521"/>
      <c r="T197" s="521"/>
      <c r="U197" s="521"/>
      <c r="V197" s="521"/>
      <c r="W197" s="522" t="s">
        <v>432</v>
      </c>
      <c r="X197" s="523"/>
      <c r="Y197" s="523"/>
      <c r="Z197" s="523"/>
      <c r="AA197" s="523"/>
      <c r="AB197" s="523"/>
      <c r="AC197" s="523"/>
      <c r="AD197" s="523"/>
      <c r="AE197" s="523"/>
      <c r="AF197" s="523"/>
      <c r="AG197" s="523"/>
      <c r="AH197" s="523"/>
      <c r="AI197" s="523"/>
      <c r="AJ197" s="523"/>
      <c r="AK197" s="523"/>
      <c r="AL197" s="524"/>
      <c r="AM197" s="522" t="s">
        <v>433</v>
      </c>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c r="BH197" s="524"/>
      <c r="BI197" s="519" t="s">
        <v>19</v>
      </c>
      <c r="BJ197" s="519"/>
      <c r="BK197" s="519"/>
      <c r="BL197" s="519"/>
      <c r="BM197" s="519"/>
      <c r="BN197" s="519"/>
      <c r="BO197" s="520" t="s">
        <v>20</v>
      </c>
      <c r="BP197" s="520"/>
      <c r="BQ197" s="520"/>
      <c r="BR197" s="520"/>
      <c r="BS197" s="520"/>
      <c r="BT197" s="520"/>
      <c r="BU197" s="520"/>
      <c r="BV197" s="520"/>
    </row>
    <row r="198" spans="2:74" ht="15.75" customHeight="1">
      <c r="B198" s="520"/>
      <c r="C198" s="520"/>
      <c r="D198" s="520"/>
      <c r="E198" s="520"/>
      <c r="F198" s="520"/>
      <c r="G198" s="521"/>
      <c r="H198" s="521"/>
      <c r="I198" s="521"/>
      <c r="J198" s="521"/>
      <c r="K198" s="521"/>
      <c r="L198" s="537"/>
      <c r="M198" s="538"/>
      <c r="N198" s="538"/>
      <c r="O198" s="538"/>
      <c r="P198" s="538"/>
      <c r="Q198" s="539"/>
      <c r="R198" s="521"/>
      <c r="S198" s="521"/>
      <c r="T198" s="521"/>
      <c r="U198" s="521"/>
      <c r="V198" s="521"/>
      <c r="W198" s="525"/>
      <c r="X198" s="526"/>
      <c r="Y198" s="526"/>
      <c r="Z198" s="526"/>
      <c r="AA198" s="526"/>
      <c r="AB198" s="526"/>
      <c r="AC198" s="526"/>
      <c r="AD198" s="526"/>
      <c r="AE198" s="526"/>
      <c r="AF198" s="526"/>
      <c r="AG198" s="526"/>
      <c r="AH198" s="526"/>
      <c r="AI198" s="526"/>
      <c r="AJ198" s="526"/>
      <c r="AK198" s="526"/>
      <c r="AL198" s="527"/>
      <c r="AM198" s="525"/>
      <c r="AN198" s="526"/>
      <c r="AO198" s="526"/>
      <c r="AP198" s="526"/>
      <c r="AQ198" s="526"/>
      <c r="AR198" s="526"/>
      <c r="AS198" s="526"/>
      <c r="AT198" s="526"/>
      <c r="AU198" s="526"/>
      <c r="AV198" s="526"/>
      <c r="AW198" s="526"/>
      <c r="AX198" s="526"/>
      <c r="AY198" s="526"/>
      <c r="AZ198" s="526"/>
      <c r="BA198" s="526"/>
      <c r="BB198" s="526"/>
      <c r="BC198" s="526"/>
      <c r="BD198" s="526"/>
      <c r="BE198" s="526"/>
      <c r="BF198" s="526"/>
      <c r="BG198" s="526"/>
      <c r="BH198" s="527"/>
      <c r="BI198" s="525" t="s">
        <v>434</v>
      </c>
      <c r="BJ198" s="526"/>
      <c r="BK198" s="526"/>
      <c r="BL198" s="526"/>
      <c r="BM198" s="526"/>
      <c r="BN198" s="527"/>
      <c r="BO198" s="520" t="s">
        <v>47</v>
      </c>
      <c r="BP198" s="520"/>
      <c r="BQ198" s="520"/>
      <c r="BR198" s="520"/>
      <c r="BS198" s="520" t="s">
        <v>48</v>
      </c>
      <c r="BT198" s="520"/>
      <c r="BU198" s="520"/>
      <c r="BV198" s="520"/>
    </row>
    <row r="199" spans="2:74" ht="13.5" customHeight="1">
      <c r="B199" s="115" t="s">
        <v>77</v>
      </c>
      <c r="C199" s="116"/>
      <c r="D199" s="116"/>
      <c r="E199" s="116"/>
      <c r="F199" s="125"/>
      <c r="G199" s="288" t="s">
        <v>506</v>
      </c>
      <c r="H199" s="311"/>
      <c r="I199" s="311"/>
      <c r="J199" s="311"/>
      <c r="K199" s="312"/>
      <c r="L199" s="540" t="s">
        <v>668</v>
      </c>
      <c r="M199" s="541"/>
      <c r="N199" s="541"/>
      <c r="O199" s="541"/>
      <c r="P199" s="541"/>
      <c r="Q199" s="612"/>
      <c r="R199" s="549" t="s">
        <v>69</v>
      </c>
      <c r="S199" s="550"/>
      <c r="T199" s="550"/>
      <c r="U199" s="550"/>
      <c r="V199" s="550"/>
      <c r="W199" s="512" t="s">
        <v>74</v>
      </c>
      <c r="X199" s="513"/>
      <c r="Y199" s="307" t="s">
        <v>648</v>
      </c>
      <c r="Z199" s="307"/>
      <c r="AA199" s="307"/>
      <c r="AB199" s="307"/>
      <c r="AC199" s="307"/>
      <c r="AD199" s="307"/>
      <c r="AE199" s="307"/>
      <c r="AF199" s="307"/>
      <c r="AG199" s="307"/>
      <c r="AH199" s="307"/>
      <c r="AI199" s="307"/>
      <c r="AJ199" s="307"/>
      <c r="AK199" s="307"/>
      <c r="AL199" s="307"/>
      <c r="AM199" s="512" t="s">
        <v>74</v>
      </c>
      <c r="AN199" s="513"/>
      <c r="AO199" s="307" t="s">
        <v>650</v>
      </c>
      <c r="AP199" s="307"/>
      <c r="AQ199" s="307"/>
      <c r="AR199" s="307"/>
      <c r="AS199" s="307"/>
      <c r="AT199" s="307"/>
      <c r="AU199" s="307"/>
      <c r="AV199" s="307"/>
      <c r="AW199" s="307"/>
      <c r="AX199" s="307"/>
      <c r="AY199" s="307"/>
      <c r="AZ199" s="307"/>
      <c r="BA199" s="307"/>
      <c r="BB199" s="307"/>
      <c r="BC199" s="307"/>
      <c r="BD199" s="307"/>
      <c r="BE199" s="307"/>
      <c r="BF199" s="307"/>
      <c r="BG199" s="307"/>
      <c r="BH199" s="307"/>
      <c r="BI199" s="499" t="s">
        <v>957</v>
      </c>
      <c r="BJ199" s="500"/>
      <c r="BK199" s="500"/>
      <c r="BL199" s="500"/>
      <c r="BM199" s="500"/>
      <c r="BN199" s="501"/>
      <c r="BO199" s="505" t="s">
        <v>129</v>
      </c>
      <c r="BP199" s="506"/>
      <c r="BQ199" s="506"/>
      <c r="BR199" s="507"/>
      <c r="BS199" s="505" t="s">
        <v>129</v>
      </c>
      <c r="BT199" s="506"/>
      <c r="BU199" s="506"/>
      <c r="BV199" s="507"/>
    </row>
    <row r="200" spans="2:74" ht="13.5" customHeight="1">
      <c r="B200" s="571" t="s">
        <v>78</v>
      </c>
      <c r="C200" s="572"/>
      <c r="D200" s="572"/>
      <c r="E200" s="572"/>
      <c r="F200" s="572"/>
      <c r="G200" s="635" t="s">
        <v>101</v>
      </c>
      <c r="H200" s="636"/>
      <c r="I200" s="636"/>
      <c r="J200" s="636"/>
      <c r="K200" s="637"/>
      <c r="L200" s="542"/>
      <c r="M200" s="543"/>
      <c r="N200" s="543"/>
      <c r="O200" s="543"/>
      <c r="P200" s="543"/>
      <c r="Q200" s="613"/>
      <c r="R200" s="549"/>
      <c r="S200" s="550"/>
      <c r="T200" s="550"/>
      <c r="U200" s="550"/>
      <c r="V200" s="550"/>
      <c r="W200" s="510" t="s">
        <v>74</v>
      </c>
      <c r="X200" s="511"/>
      <c r="Y200" s="308" t="s">
        <v>649</v>
      </c>
      <c r="Z200" s="308"/>
      <c r="AA200" s="308"/>
      <c r="AB200" s="308"/>
      <c r="AC200" s="308"/>
      <c r="AD200" s="308"/>
      <c r="AE200" s="308"/>
      <c r="AF200" s="308"/>
      <c r="AG200" s="308"/>
      <c r="AH200" s="308"/>
      <c r="AI200" s="308"/>
      <c r="AJ200" s="308"/>
      <c r="AK200" s="308"/>
      <c r="AL200" s="308"/>
      <c r="AM200" s="510" t="s">
        <v>74</v>
      </c>
      <c r="AN200" s="511"/>
      <c r="AO200" s="308" t="s">
        <v>651</v>
      </c>
      <c r="AP200" s="308"/>
      <c r="AQ200" s="308"/>
      <c r="AR200" s="308"/>
      <c r="AS200" s="308"/>
      <c r="AT200" s="308"/>
      <c r="AU200" s="308"/>
      <c r="AV200" s="308"/>
      <c r="AW200" s="308"/>
      <c r="AX200" s="308"/>
      <c r="AY200" s="308"/>
      <c r="AZ200" s="308"/>
      <c r="BA200" s="308"/>
      <c r="BB200" s="308"/>
      <c r="BC200" s="308"/>
      <c r="BD200" s="308"/>
      <c r="BE200" s="308"/>
      <c r="BF200" s="308"/>
      <c r="BG200" s="308"/>
      <c r="BH200" s="308"/>
      <c r="BI200" s="391"/>
      <c r="BJ200" s="392"/>
      <c r="BK200" s="392"/>
      <c r="BL200" s="392"/>
      <c r="BM200" s="392"/>
      <c r="BN200" s="393"/>
      <c r="BO200" s="505" t="s">
        <v>130</v>
      </c>
      <c r="BP200" s="506"/>
      <c r="BQ200" s="506"/>
      <c r="BR200" s="507"/>
      <c r="BS200" s="505" t="s">
        <v>130</v>
      </c>
      <c r="BT200" s="506"/>
      <c r="BU200" s="506"/>
      <c r="BV200" s="507"/>
    </row>
    <row r="201" spans="2:74" ht="13.5" customHeight="1">
      <c r="B201" s="571"/>
      <c r="C201" s="572"/>
      <c r="D201" s="572"/>
      <c r="E201" s="572"/>
      <c r="F201" s="572"/>
      <c r="G201" s="635"/>
      <c r="H201" s="636"/>
      <c r="I201" s="636"/>
      <c r="J201" s="636"/>
      <c r="K201" s="637"/>
      <c r="L201" s="542"/>
      <c r="M201" s="543"/>
      <c r="N201" s="543"/>
      <c r="O201" s="543"/>
      <c r="P201" s="543"/>
      <c r="Q201" s="613"/>
      <c r="R201" s="549"/>
      <c r="S201" s="550"/>
      <c r="T201" s="550"/>
      <c r="U201" s="550"/>
      <c r="V201" s="550"/>
      <c r="W201" s="510" t="s">
        <v>74</v>
      </c>
      <c r="X201" s="511"/>
      <c r="Y201" s="531"/>
      <c r="Z201" s="531"/>
      <c r="AA201" s="531"/>
      <c r="AB201" s="531"/>
      <c r="AC201" s="531"/>
      <c r="AD201" s="531"/>
      <c r="AE201" s="531"/>
      <c r="AF201" s="531"/>
      <c r="AG201" s="531"/>
      <c r="AH201" s="531"/>
      <c r="AI201" s="531"/>
      <c r="AJ201" s="531"/>
      <c r="AK201" s="531"/>
      <c r="AL201" s="531"/>
      <c r="AM201" s="510" t="s">
        <v>74</v>
      </c>
      <c r="AN201" s="511"/>
      <c r="AO201" s="308" t="s">
        <v>652</v>
      </c>
      <c r="AP201" s="308"/>
      <c r="AQ201" s="308"/>
      <c r="AR201" s="308"/>
      <c r="AS201" s="308"/>
      <c r="AT201" s="308"/>
      <c r="AU201" s="308"/>
      <c r="AV201" s="308"/>
      <c r="AW201" s="308"/>
      <c r="AX201" s="308"/>
      <c r="AY201" s="308"/>
      <c r="AZ201" s="308"/>
      <c r="BA201" s="308"/>
      <c r="BB201" s="308"/>
      <c r="BC201" s="308"/>
      <c r="BD201" s="308"/>
      <c r="BE201" s="308"/>
      <c r="BF201" s="308"/>
      <c r="BG201" s="308"/>
      <c r="BH201" s="308"/>
      <c r="BI201" s="391"/>
      <c r="BJ201" s="392"/>
      <c r="BK201" s="392"/>
      <c r="BL201" s="392"/>
      <c r="BM201" s="392"/>
      <c r="BN201" s="393"/>
      <c r="BO201" s="282"/>
      <c r="BP201" s="283"/>
      <c r="BQ201" s="283"/>
      <c r="BR201" s="284"/>
      <c r="BS201" s="282"/>
      <c r="BT201" s="283"/>
      <c r="BU201" s="283"/>
      <c r="BV201" s="284"/>
    </row>
    <row r="202" spans="2:74" ht="13.5" customHeight="1">
      <c r="B202" s="571"/>
      <c r="C202" s="572"/>
      <c r="D202" s="572"/>
      <c r="E202" s="572"/>
      <c r="F202" s="572"/>
      <c r="G202" s="635"/>
      <c r="H202" s="636"/>
      <c r="I202" s="636"/>
      <c r="J202" s="636"/>
      <c r="K202" s="637"/>
      <c r="L202" s="542"/>
      <c r="M202" s="543"/>
      <c r="N202" s="543"/>
      <c r="O202" s="543"/>
      <c r="P202" s="543"/>
      <c r="Q202" s="613"/>
      <c r="R202" s="549"/>
      <c r="S202" s="550"/>
      <c r="T202" s="550"/>
      <c r="U202" s="550"/>
      <c r="V202" s="550"/>
      <c r="W202" s="510" t="s">
        <v>74</v>
      </c>
      <c r="X202" s="511"/>
      <c r="Y202" s="531"/>
      <c r="Z202" s="531"/>
      <c r="AA202" s="531"/>
      <c r="AB202" s="531"/>
      <c r="AC202" s="531"/>
      <c r="AD202" s="531"/>
      <c r="AE202" s="531"/>
      <c r="AF202" s="531"/>
      <c r="AG202" s="531"/>
      <c r="AH202" s="531"/>
      <c r="AI202" s="531"/>
      <c r="AJ202" s="531"/>
      <c r="AK202" s="531"/>
      <c r="AL202" s="531"/>
      <c r="AM202" s="510" t="s">
        <v>74</v>
      </c>
      <c r="AN202" s="511"/>
      <c r="AO202" s="308" t="s">
        <v>646</v>
      </c>
      <c r="AP202" s="308"/>
      <c r="AQ202" s="308"/>
      <c r="AR202" s="308"/>
      <c r="AS202" s="308"/>
      <c r="AT202" s="308"/>
      <c r="AU202" s="308"/>
      <c r="AV202" s="308"/>
      <c r="AW202" s="308"/>
      <c r="AX202" s="308"/>
      <c r="AY202" s="308"/>
      <c r="AZ202" s="308"/>
      <c r="BA202" s="308"/>
      <c r="BB202" s="308" t="s">
        <v>647</v>
      </c>
      <c r="BC202" s="308"/>
      <c r="BD202" s="308"/>
      <c r="BE202" s="308"/>
      <c r="BF202" s="308"/>
      <c r="BG202" s="308"/>
      <c r="BH202" s="308"/>
      <c r="BI202" s="391"/>
      <c r="BJ202" s="392"/>
      <c r="BK202" s="392"/>
      <c r="BL202" s="392"/>
      <c r="BM202" s="392"/>
      <c r="BN202" s="393"/>
      <c r="BO202" s="282"/>
      <c r="BP202" s="283"/>
      <c r="BQ202" s="283"/>
      <c r="BR202" s="284"/>
      <c r="BS202" s="282"/>
      <c r="BT202" s="283"/>
      <c r="BU202" s="283"/>
      <c r="BV202" s="284"/>
    </row>
    <row r="203" spans="2:74" ht="13.5" customHeight="1">
      <c r="B203" s="571"/>
      <c r="C203" s="572"/>
      <c r="D203" s="572"/>
      <c r="E203" s="572"/>
      <c r="F203" s="572"/>
      <c r="G203" s="635"/>
      <c r="H203" s="636"/>
      <c r="I203" s="636"/>
      <c r="J203" s="636"/>
      <c r="K203" s="637"/>
      <c r="L203" s="542"/>
      <c r="M203" s="543"/>
      <c r="N203" s="543"/>
      <c r="O203" s="543"/>
      <c r="P203" s="543"/>
      <c r="Q203" s="613"/>
      <c r="R203" s="549"/>
      <c r="S203" s="550"/>
      <c r="T203" s="550"/>
      <c r="U203" s="550"/>
      <c r="V203" s="550"/>
      <c r="W203" s="510" t="s">
        <v>74</v>
      </c>
      <c r="X203" s="511"/>
      <c r="Y203" s="531"/>
      <c r="Z203" s="531"/>
      <c r="AA203" s="531"/>
      <c r="AB203" s="531"/>
      <c r="AC203" s="531"/>
      <c r="AD203" s="531"/>
      <c r="AE203" s="531"/>
      <c r="AF203" s="531"/>
      <c r="AG203" s="531"/>
      <c r="AH203" s="531"/>
      <c r="AI203" s="531"/>
      <c r="AJ203" s="531"/>
      <c r="AK203" s="531"/>
      <c r="AL203" s="531"/>
      <c r="AM203" s="510" t="s">
        <v>74</v>
      </c>
      <c r="AN203" s="511"/>
      <c r="AO203" s="308" t="s">
        <v>653</v>
      </c>
      <c r="AP203" s="308"/>
      <c r="AQ203" s="308"/>
      <c r="AR203" s="308"/>
      <c r="AS203" s="308"/>
      <c r="AT203" s="308"/>
      <c r="AU203" s="308"/>
      <c r="AV203" s="308"/>
      <c r="AW203" s="308"/>
      <c r="AX203" s="308"/>
      <c r="AY203" s="308"/>
      <c r="AZ203" s="308"/>
      <c r="BA203" s="308"/>
      <c r="BB203" s="308"/>
      <c r="BC203" s="308"/>
      <c r="BD203" s="308"/>
      <c r="BE203" s="308"/>
      <c r="BF203" s="308"/>
      <c r="BG203" s="308"/>
      <c r="BH203" s="308"/>
      <c r="BI203" s="391"/>
      <c r="BJ203" s="392"/>
      <c r="BK203" s="392"/>
      <c r="BL203" s="392"/>
      <c r="BM203" s="392"/>
      <c r="BN203" s="393"/>
      <c r="BO203" s="282"/>
      <c r="BP203" s="283"/>
      <c r="BQ203" s="283"/>
      <c r="BR203" s="284"/>
      <c r="BS203" s="282"/>
      <c r="BT203" s="283"/>
      <c r="BU203" s="283"/>
      <c r="BV203" s="284"/>
    </row>
    <row r="204" spans="2:74" ht="13.5" customHeight="1">
      <c r="B204" s="571"/>
      <c r="C204" s="572"/>
      <c r="D204" s="572"/>
      <c r="E204" s="572"/>
      <c r="F204" s="572"/>
      <c r="G204" s="635"/>
      <c r="H204" s="636"/>
      <c r="I204" s="636"/>
      <c r="J204" s="636"/>
      <c r="K204" s="637"/>
      <c r="L204" s="542"/>
      <c r="M204" s="543"/>
      <c r="N204" s="543"/>
      <c r="O204" s="543"/>
      <c r="P204" s="543"/>
      <c r="Q204" s="613"/>
      <c r="R204" s="549"/>
      <c r="S204" s="550"/>
      <c r="T204" s="550"/>
      <c r="U204" s="550"/>
      <c r="V204" s="550"/>
      <c r="W204" s="510" t="s">
        <v>74</v>
      </c>
      <c r="X204" s="511"/>
      <c r="Y204" s="531"/>
      <c r="Z204" s="531"/>
      <c r="AA204" s="531"/>
      <c r="AB204" s="531"/>
      <c r="AC204" s="531"/>
      <c r="AD204" s="531"/>
      <c r="AE204" s="531"/>
      <c r="AF204" s="531"/>
      <c r="AG204" s="531"/>
      <c r="AH204" s="531"/>
      <c r="AI204" s="531"/>
      <c r="AJ204" s="531"/>
      <c r="AK204" s="531"/>
      <c r="AL204" s="531"/>
      <c r="AM204" s="510" t="s">
        <v>74</v>
      </c>
      <c r="AN204" s="511"/>
      <c r="AO204" s="308" t="s">
        <v>654</v>
      </c>
      <c r="AP204" s="308"/>
      <c r="AQ204" s="308"/>
      <c r="AR204" s="308"/>
      <c r="AS204" s="308"/>
      <c r="AT204" s="308"/>
      <c r="AU204" s="308"/>
      <c r="AV204" s="511"/>
      <c r="AW204" s="511"/>
      <c r="AX204" s="511"/>
      <c r="AY204" s="511"/>
      <c r="AZ204" s="308" t="s">
        <v>655</v>
      </c>
      <c r="BA204" s="308"/>
      <c r="BB204" s="308"/>
      <c r="BC204" s="308"/>
      <c r="BD204" s="308"/>
      <c r="BE204" s="308"/>
      <c r="BF204" s="308"/>
      <c r="BG204" s="308"/>
      <c r="BH204" s="308"/>
      <c r="BI204" s="391"/>
      <c r="BJ204" s="392"/>
      <c r="BK204" s="392"/>
      <c r="BL204" s="392"/>
      <c r="BM204" s="392"/>
      <c r="BN204" s="393"/>
      <c r="BO204" s="282"/>
      <c r="BP204" s="283"/>
      <c r="BQ204" s="283"/>
      <c r="BR204" s="284"/>
      <c r="BS204" s="282"/>
      <c r="BT204" s="283"/>
      <c r="BU204" s="283"/>
      <c r="BV204" s="284"/>
    </row>
    <row r="205" spans="2:74" ht="13.5" customHeight="1">
      <c r="B205" s="571"/>
      <c r="C205" s="572"/>
      <c r="D205" s="572"/>
      <c r="E205" s="572"/>
      <c r="F205" s="572"/>
      <c r="G205" s="635"/>
      <c r="H205" s="636"/>
      <c r="I205" s="636"/>
      <c r="J205" s="636"/>
      <c r="K205" s="637"/>
      <c r="L205" s="542"/>
      <c r="M205" s="543"/>
      <c r="N205" s="543"/>
      <c r="O205" s="543"/>
      <c r="P205" s="543"/>
      <c r="Q205" s="613"/>
      <c r="R205" s="549"/>
      <c r="S205" s="550"/>
      <c r="T205" s="550"/>
      <c r="U205" s="550"/>
      <c r="V205" s="550"/>
      <c r="W205" s="510" t="s">
        <v>74</v>
      </c>
      <c r="X205" s="511"/>
      <c r="Y205" s="531"/>
      <c r="Z205" s="531"/>
      <c r="AA205" s="531"/>
      <c r="AB205" s="531"/>
      <c r="AC205" s="531"/>
      <c r="AD205" s="531"/>
      <c r="AE205" s="531"/>
      <c r="AF205" s="531"/>
      <c r="AG205" s="531"/>
      <c r="AH205" s="531"/>
      <c r="AI205" s="531"/>
      <c r="AJ205" s="531"/>
      <c r="AK205" s="531"/>
      <c r="AL205" s="531"/>
      <c r="AM205" s="510" t="s">
        <v>74</v>
      </c>
      <c r="AN205" s="511"/>
      <c r="AO205" s="308" t="s">
        <v>656</v>
      </c>
      <c r="AP205" s="308"/>
      <c r="AQ205" s="308"/>
      <c r="AR205" s="308"/>
      <c r="AS205" s="308"/>
      <c r="AT205" s="308"/>
      <c r="AU205" s="308"/>
      <c r="AV205" s="308"/>
      <c r="AW205" s="308"/>
      <c r="AX205" s="308"/>
      <c r="AY205" s="308"/>
      <c r="AZ205" s="308"/>
      <c r="BA205" s="308"/>
      <c r="BB205" s="308"/>
      <c r="BC205" s="308"/>
      <c r="BD205" s="308"/>
      <c r="BE205" s="308"/>
      <c r="BF205" s="308"/>
      <c r="BG205" s="308"/>
      <c r="BH205" s="308"/>
      <c r="BI205" s="391"/>
      <c r="BJ205" s="392"/>
      <c r="BK205" s="392"/>
      <c r="BL205" s="392"/>
      <c r="BM205" s="392"/>
      <c r="BN205" s="393"/>
      <c r="BO205" s="282"/>
      <c r="BP205" s="283"/>
      <c r="BQ205" s="283"/>
      <c r="BR205" s="284"/>
      <c r="BS205" s="282"/>
      <c r="BT205" s="283"/>
      <c r="BU205" s="283"/>
      <c r="BV205" s="284"/>
    </row>
    <row r="206" spans="2:74" ht="13.5" customHeight="1">
      <c r="B206" s="571"/>
      <c r="C206" s="572"/>
      <c r="D206" s="572"/>
      <c r="E206" s="572"/>
      <c r="F206" s="572"/>
      <c r="G206" s="635"/>
      <c r="H206" s="636"/>
      <c r="I206" s="636"/>
      <c r="J206" s="636"/>
      <c r="K206" s="637"/>
      <c r="L206" s="542"/>
      <c r="M206" s="543"/>
      <c r="N206" s="543"/>
      <c r="O206" s="543"/>
      <c r="P206" s="543"/>
      <c r="Q206" s="613"/>
      <c r="R206" s="549"/>
      <c r="S206" s="550"/>
      <c r="T206" s="550"/>
      <c r="U206" s="550"/>
      <c r="V206" s="550"/>
      <c r="W206" s="510" t="s">
        <v>74</v>
      </c>
      <c r="X206" s="511"/>
      <c r="Y206" s="531"/>
      <c r="Z206" s="531"/>
      <c r="AA206" s="531"/>
      <c r="AB206" s="531"/>
      <c r="AC206" s="531"/>
      <c r="AD206" s="531"/>
      <c r="AE206" s="531"/>
      <c r="AF206" s="531"/>
      <c r="AG206" s="531"/>
      <c r="AH206" s="531"/>
      <c r="AI206" s="531"/>
      <c r="AJ206" s="531"/>
      <c r="AK206" s="531"/>
      <c r="AL206" s="531"/>
      <c r="AM206" s="510" t="s">
        <v>74</v>
      </c>
      <c r="AN206" s="511"/>
      <c r="AO206" s="308" t="s">
        <v>657</v>
      </c>
      <c r="AP206" s="308"/>
      <c r="AQ206" s="308"/>
      <c r="AR206" s="308"/>
      <c r="AS206" s="308"/>
      <c r="AT206" s="308"/>
      <c r="AU206" s="308"/>
      <c r="AV206" s="308"/>
      <c r="AW206" s="308"/>
      <c r="AX206" s="308"/>
      <c r="AY206" s="308"/>
      <c r="AZ206" s="308"/>
      <c r="BA206" s="308"/>
      <c r="BB206" s="308"/>
      <c r="BC206" s="308"/>
      <c r="BD206" s="308"/>
      <c r="BE206" s="308"/>
      <c r="BF206" s="308"/>
      <c r="BG206" s="308"/>
      <c r="BH206" s="308"/>
      <c r="BI206" s="391"/>
      <c r="BJ206" s="392"/>
      <c r="BK206" s="392"/>
      <c r="BL206" s="392"/>
      <c r="BM206" s="392"/>
      <c r="BN206" s="393"/>
      <c r="BO206" s="282"/>
      <c r="BP206" s="283"/>
      <c r="BQ206" s="283"/>
      <c r="BR206" s="284"/>
      <c r="BS206" s="282"/>
      <c r="BT206" s="283"/>
      <c r="BU206" s="283"/>
      <c r="BV206" s="284"/>
    </row>
    <row r="207" spans="2:74" ht="13.5" customHeight="1">
      <c r="B207" s="571"/>
      <c r="C207" s="572"/>
      <c r="D207" s="572"/>
      <c r="E207" s="572"/>
      <c r="F207" s="572"/>
      <c r="G207" s="635"/>
      <c r="H207" s="636"/>
      <c r="I207" s="636"/>
      <c r="J207" s="636"/>
      <c r="K207" s="637"/>
      <c r="L207" s="542"/>
      <c r="M207" s="543"/>
      <c r="N207" s="543"/>
      <c r="O207" s="543"/>
      <c r="P207" s="543"/>
      <c r="Q207" s="613"/>
      <c r="R207" s="549"/>
      <c r="S207" s="550"/>
      <c r="T207" s="550"/>
      <c r="U207" s="550"/>
      <c r="V207" s="550"/>
      <c r="W207" s="510" t="s">
        <v>74</v>
      </c>
      <c r="X207" s="511"/>
      <c r="Y207" s="531"/>
      <c r="Z207" s="531"/>
      <c r="AA207" s="531"/>
      <c r="AB207" s="531"/>
      <c r="AC207" s="531"/>
      <c r="AD207" s="531"/>
      <c r="AE207" s="531"/>
      <c r="AF207" s="531"/>
      <c r="AG207" s="531"/>
      <c r="AH207" s="531"/>
      <c r="AI207" s="531"/>
      <c r="AJ207" s="531"/>
      <c r="AK207" s="531"/>
      <c r="AL207" s="531"/>
      <c r="AM207" s="510" t="s">
        <v>74</v>
      </c>
      <c r="AN207" s="511"/>
      <c r="AO207" s="308" t="s">
        <v>667</v>
      </c>
      <c r="AP207" s="308"/>
      <c r="AQ207" s="308"/>
      <c r="AR207" s="308"/>
      <c r="AS207" s="308"/>
      <c r="AT207" s="308"/>
      <c r="AU207" s="308"/>
      <c r="AV207" s="308"/>
      <c r="AW207" s="308"/>
      <c r="AX207" s="308"/>
      <c r="AY207" s="308"/>
      <c r="AZ207" s="308"/>
      <c r="BA207" s="308"/>
      <c r="BB207" s="308"/>
      <c r="BC207" s="308"/>
      <c r="BD207" s="308"/>
      <c r="BE207" s="308"/>
      <c r="BF207" s="308"/>
      <c r="BG207" s="308"/>
      <c r="BH207" s="308"/>
      <c r="BI207" s="391"/>
      <c r="BJ207" s="392"/>
      <c r="BK207" s="392"/>
      <c r="BL207" s="392"/>
      <c r="BM207" s="392"/>
      <c r="BN207" s="393"/>
      <c r="BO207" s="282"/>
      <c r="BP207" s="283"/>
      <c r="BQ207" s="283"/>
      <c r="BR207" s="284"/>
      <c r="BS207" s="282"/>
      <c r="BT207" s="283"/>
      <c r="BU207" s="283"/>
      <c r="BV207" s="284"/>
    </row>
    <row r="208" spans="2:74" ht="13.5" customHeight="1">
      <c r="B208" s="571"/>
      <c r="C208" s="572"/>
      <c r="D208" s="572"/>
      <c r="E208" s="572"/>
      <c r="F208" s="572"/>
      <c r="G208" s="635"/>
      <c r="H208" s="636"/>
      <c r="I208" s="636"/>
      <c r="J208" s="636"/>
      <c r="K208" s="637"/>
      <c r="L208" s="542"/>
      <c r="M208" s="543"/>
      <c r="N208" s="543"/>
      <c r="O208" s="543"/>
      <c r="P208" s="543"/>
      <c r="Q208" s="613"/>
      <c r="R208" s="549"/>
      <c r="S208" s="550"/>
      <c r="T208" s="550"/>
      <c r="U208" s="550"/>
      <c r="V208" s="550"/>
      <c r="W208" s="510" t="s">
        <v>74</v>
      </c>
      <c r="X208" s="511"/>
      <c r="Y208" s="308" t="s">
        <v>658</v>
      </c>
      <c r="Z208" s="308"/>
      <c r="AA208" s="308"/>
      <c r="AB208" s="308"/>
      <c r="AC208" s="308"/>
      <c r="AD208" s="308"/>
      <c r="AE208" s="308"/>
      <c r="AF208" s="308"/>
      <c r="AG208" s="308"/>
      <c r="AH208" s="308"/>
      <c r="AI208" s="308"/>
      <c r="AJ208" s="308"/>
      <c r="AK208" s="308"/>
      <c r="AL208" s="308"/>
      <c r="AM208" s="510" t="s">
        <v>74</v>
      </c>
      <c r="AN208" s="511"/>
      <c r="AO208" s="308" t="s">
        <v>660</v>
      </c>
      <c r="AP208" s="308"/>
      <c r="AQ208" s="308"/>
      <c r="AR208" s="308"/>
      <c r="AS208" s="308"/>
      <c r="AT208" s="308"/>
      <c r="AU208" s="308"/>
      <c r="AV208" s="308"/>
      <c r="AW208" s="308"/>
      <c r="AX208" s="308"/>
      <c r="AY208" s="308"/>
      <c r="AZ208" s="308"/>
      <c r="BA208" s="308"/>
      <c r="BB208" s="308"/>
      <c r="BC208" s="308"/>
      <c r="BD208" s="308"/>
      <c r="BE208" s="308"/>
      <c r="BF208" s="308"/>
      <c r="BG208" s="308"/>
      <c r="BH208" s="308"/>
      <c r="BI208" s="391"/>
      <c r="BJ208" s="392"/>
      <c r="BK208" s="392"/>
      <c r="BL208" s="392"/>
      <c r="BM208" s="392"/>
      <c r="BN208" s="393"/>
      <c r="BO208" s="282"/>
      <c r="BP208" s="283"/>
      <c r="BQ208" s="283"/>
      <c r="BR208" s="284"/>
      <c r="BS208" s="282"/>
      <c r="BT208" s="283"/>
      <c r="BU208" s="283"/>
      <c r="BV208" s="284"/>
    </row>
    <row r="209" spans="2:74" ht="13.5" customHeight="1">
      <c r="B209" s="571"/>
      <c r="C209" s="572"/>
      <c r="D209" s="572"/>
      <c r="E209" s="572"/>
      <c r="F209" s="572"/>
      <c r="G209" s="635"/>
      <c r="H209" s="636"/>
      <c r="I209" s="636"/>
      <c r="J209" s="636"/>
      <c r="K209" s="637"/>
      <c r="L209" s="542"/>
      <c r="M209" s="543"/>
      <c r="N209" s="543"/>
      <c r="O209" s="543"/>
      <c r="P209" s="543"/>
      <c r="Q209" s="613"/>
      <c r="R209" s="549"/>
      <c r="S209" s="550"/>
      <c r="T209" s="550"/>
      <c r="U209" s="550"/>
      <c r="V209" s="550"/>
      <c r="W209" s="510" t="s">
        <v>74</v>
      </c>
      <c r="X209" s="511"/>
      <c r="Y209" s="308" t="s">
        <v>659</v>
      </c>
      <c r="Z209" s="308"/>
      <c r="AA209" s="308"/>
      <c r="AB209" s="308"/>
      <c r="AC209" s="308"/>
      <c r="AD209" s="308"/>
      <c r="AE209" s="308"/>
      <c r="AF209" s="308"/>
      <c r="AG209" s="308"/>
      <c r="AH209" s="308"/>
      <c r="AI209" s="308"/>
      <c r="AJ209" s="308"/>
      <c r="AK209" s="308"/>
      <c r="AL209" s="308"/>
      <c r="AM209" s="510" t="s">
        <v>74</v>
      </c>
      <c r="AN209" s="511"/>
      <c r="AO209" s="308" t="s">
        <v>657</v>
      </c>
      <c r="AP209" s="308"/>
      <c r="AQ209" s="308"/>
      <c r="AR209" s="308"/>
      <c r="AS209" s="308"/>
      <c r="AT209" s="308"/>
      <c r="AU209" s="308"/>
      <c r="AV209" s="308"/>
      <c r="AW209" s="308"/>
      <c r="AX209" s="308"/>
      <c r="AY209" s="308"/>
      <c r="AZ209" s="308"/>
      <c r="BA209" s="308"/>
      <c r="BB209" s="308"/>
      <c r="BC209" s="308"/>
      <c r="BD209" s="308"/>
      <c r="BE209" s="308"/>
      <c r="BF209" s="308"/>
      <c r="BG209" s="308"/>
      <c r="BH209" s="308"/>
      <c r="BI209" s="391"/>
      <c r="BJ209" s="392"/>
      <c r="BK209" s="392"/>
      <c r="BL209" s="392"/>
      <c r="BM209" s="392"/>
      <c r="BN209" s="393"/>
      <c r="BO209" s="282"/>
      <c r="BP209" s="283"/>
      <c r="BQ209" s="283"/>
      <c r="BR209" s="284"/>
      <c r="BS209" s="282"/>
      <c r="BT209" s="283"/>
      <c r="BU209" s="283"/>
      <c r="BV209" s="284"/>
    </row>
    <row r="210" spans="2:74" ht="13.5" customHeight="1">
      <c r="B210" s="571"/>
      <c r="C210" s="572"/>
      <c r="D210" s="572"/>
      <c r="E210" s="572"/>
      <c r="F210" s="572"/>
      <c r="G210" s="635"/>
      <c r="H210" s="636"/>
      <c r="I210" s="636"/>
      <c r="J210" s="636"/>
      <c r="K210" s="637"/>
      <c r="L210" s="542"/>
      <c r="M210" s="543"/>
      <c r="N210" s="543"/>
      <c r="O210" s="543"/>
      <c r="P210" s="543"/>
      <c r="Q210" s="613"/>
      <c r="R210" s="549"/>
      <c r="S210" s="550"/>
      <c r="T210" s="550"/>
      <c r="U210" s="550"/>
      <c r="V210" s="550"/>
      <c r="W210" s="510" t="s">
        <v>74</v>
      </c>
      <c r="X210" s="511"/>
      <c r="Y210" s="308" t="s">
        <v>520</v>
      </c>
      <c r="Z210" s="308"/>
      <c r="AA210" s="308"/>
      <c r="AB210" s="308"/>
      <c r="AC210" s="308"/>
      <c r="AD210" s="308"/>
      <c r="AE210" s="308"/>
      <c r="AF210" s="308"/>
      <c r="AG210" s="308"/>
      <c r="AH210" s="308"/>
      <c r="AI210" s="308"/>
      <c r="AJ210" s="308"/>
      <c r="AK210" s="308"/>
      <c r="AL210" s="308"/>
      <c r="AM210" s="510" t="s">
        <v>74</v>
      </c>
      <c r="AN210" s="511"/>
      <c r="AO210" s="308" t="s">
        <v>661</v>
      </c>
      <c r="AP210" s="308"/>
      <c r="AQ210" s="308"/>
      <c r="AR210" s="308"/>
      <c r="AS210" s="308"/>
      <c r="AT210" s="308"/>
      <c r="AU210" s="308"/>
      <c r="AV210" s="308"/>
      <c r="AW210" s="308"/>
      <c r="AX210" s="308"/>
      <c r="AY210" s="308"/>
      <c r="AZ210" s="308"/>
      <c r="BA210" s="308"/>
      <c r="BB210" s="308"/>
      <c r="BC210" s="308"/>
      <c r="BD210" s="308"/>
      <c r="BE210" s="308"/>
      <c r="BF210" s="308"/>
      <c r="BG210" s="308"/>
      <c r="BH210" s="308"/>
      <c r="BI210" s="391"/>
      <c r="BJ210" s="392"/>
      <c r="BK210" s="392"/>
      <c r="BL210" s="392"/>
      <c r="BM210" s="392"/>
      <c r="BN210" s="393"/>
      <c r="BO210" s="282"/>
      <c r="BP210" s="283"/>
      <c r="BQ210" s="283"/>
      <c r="BR210" s="284"/>
      <c r="BS210" s="282"/>
      <c r="BT210" s="283"/>
      <c r="BU210" s="283"/>
      <c r="BV210" s="284"/>
    </row>
    <row r="211" spans="2:74" ht="13.5" customHeight="1">
      <c r="B211" s="571"/>
      <c r="C211" s="572"/>
      <c r="D211" s="572"/>
      <c r="E211" s="572"/>
      <c r="F211" s="572"/>
      <c r="G211" s="635"/>
      <c r="H211" s="636"/>
      <c r="I211" s="636"/>
      <c r="J211" s="636"/>
      <c r="K211" s="637"/>
      <c r="L211" s="542"/>
      <c r="M211" s="543"/>
      <c r="N211" s="543"/>
      <c r="O211" s="543"/>
      <c r="P211" s="543"/>
      <c r="Q211" s="613"/>
      <c r="R211" s="549"/>
      <c r="S211" s="550"/>
      <c r="T211" s="550"/>
      <c r="U211" s="550"/>
      <c r="V211" s="550"/>
      <c r="W211" s="510" t="s">
        <v>74</v>
      </c>
      <c r="X211" s="511"/>
      <c r="Y211" s="531"/>
      <c r="Z211" s="531"/>
      <c r="AA211" s="531"/>
      <c r="AB211" s="531"/>
      <c r="AC211" s="531"/>
      <c r="AD211" s="531"/>
      <c r="AE211" s="531"/>
      <c r="AF211" s="531"/>
      <c r="AG211" s="531"/>
      <c r="AH211" s="531"/>
      <c r="AI211" s="531"/>
      <c r="AJ211" s="531"/>
      <c r="AK211" s="531"/>
      <c r="AL211" s="531"/>
      <c r="AM211" s="510" t="s">
        <v>74</v>
      </c>
      <c r="AN211" s="511"/>
      <c r="AO211" s="308" t="s">
        <v>662</v>
      </c>
      <c r="AP211" s="308"/>
      <c r="AQ211" s="308"/>
      <c r="AR211" s="308"/>
      <c r="AS211" s="308"/>
      <c r="AT211" s="308"/>
      <c r="AU211" s="308"/>
      <c r="AV211" s="308"/>
      <c r="AW211" s="308"/>
      <c r="AX211" s="308"/>
      <c r="AY211" s="308"/>
      <c r="AZ211" s="308"/>
      <c r="BA211" s="308"/>
      <c r="BB211" s="308"/>
      <c r="BC211" s="308"/>
      <c r="BD211" s="308"/>
      <c r="BE211" s="308"/>
      <c r="BF211" s="308"/>
      <c r="BG211" s="308"/>
      <c r="BH211" s="308"/>
      <c r="BI211" s="391"/>
      <c r="BJ211" s="392"/>
      <c r="BK211" s="392"/>
      <c r="BL211" s="392"/>
      <c r="BM211" s="392"/>
      <c r="BN211" s="393"/>
      <c r="BO211" s="282"/>
      <c r="BP211" s="283"/>
      <c r="BQ211" s="283"/>
      <c r="BR211" s="284"/>
      <c r="BS211" s="282"/>
      <c r="BT211" s="283"/>
      <c r="BU211" s="283"/>
      <c r="BV211" s="284"/>
    </row>
    <row r="212" spans="2:74" ht="13.5" customHeight="1">
      <c r="B212" s="571"/>
      <c r="C212" s="572"/>
      <c r="D212" s="572"/>
      <c r="E212" s="572"/>
      <c r="F212" s="572"/>
      <c r="G212" s="635"/>
      <c r="H212" s="636"/>
      <c r="I212" s="636"/>
      <c r="J212" s="636"/>
      <c r="K212" s="637"/>
      <c r="L212" s="542"/>
      <c r="M212" s="543"/>
      <c r="N212" s="543"/>
      <c r="O212" s="543"/>
      <c r="P212" s="543"/>
      <c r="Q212" s="613"/>
      <c r="R212" s="549"/>
      <c r="S212" s="550"/>
      <c r="T212" s="550"/>
      <c r="U212" s="550"/>
      <c r="V212" s="550"/>
      <c r="W212" s="510" t="s">
        <v>74</v>
      </c>
      <c r="X212" s="511"/>
      <c r="Y212" s="531"/>
      <c r="Z212" s="531"/>
      <c r="AA212" s="531"/>
      <c r="AB212" s="531"/>
      <c r="AC212" s="531"/>
      <c r="AD212" s="531"/>
      <c r="AE212" s="531"/>
      <c r="AF212" s="531"/>
      <c r="AG212" s="531"/>
      <c r="AH212" s="531"/>
      <c r="AI212" s="531"/>
      <c r="AJ212" s="531"/>
      <c r="AK212" s="531"/>
      <c r="AL212" s="531"/>
      <c r="AM212" s="510" t="s">
        <v>74</v>
      </c>
      <c r="AN212" s="511"/>
      <c r="AO212" s="308" t="s">
        <v>663</v>
      </c>
      <c r="AP212" s="308"/>
      <c r="AQ212" s="308"/>
      <c r="AR212" s="308"/>
      <c r="AS212" s="308"/>
      <c r="AT212" s="308"/>
      <c r="AU212" s="308"/>
      <c r="AV212" s="308"/>
      <c r="AW212" s="308"/>
      <c r="AX212" s="308"/>
      <c r="AY212" s="308"/>
      <c r="AZ212" s="308"/>
      <c r="BA212" s="308"/>
      <c r="BB212" s="308"/>
      <c r="BC212" s="308"/>
      <c r="BD212" s="308"/>
      <c r="BE212" s="308"/>
      <c r="BF212" s="308"/>
      <c r="BG212" s="308"/>
      <c r="BH212" s="308"/>
      <c r="BI212" s="391"/>
      <c r="BJ212" s="392"/>
      <c r="BK212" s="392"/>
      <c r="BL212" s="392"/>
      <c r="BM212" s="392"/>
      <c r="BN212" s="393"/>
      <c r="BO212" s="282"/>
      <c r="BP212" s="283"/>
      <c r="BQ212" s="283"/>
      <c r="BR212" s="284"/>
      <c r="BS212" s="282"/>
      <c r="BT212" s="283"/>
      <c r="BU212" s="283"/>
      <c r="BV212" s="284"/>
    </row>
    <row r="213" spans="2:74" ht="13.5" customHeight="1">
      <c r="B213" s="571"/>
      <c r="C213" s="572"/>
      <c r="D213" s="572"/>
      <c r="E213" s="572"/>
      <c r="F213" s="572"/>
      <c r="G213" s="635"/>
      <c r="H213" s="636"/>
      <c r="I213" s="636"/>
      <c r="J213" s="636"/>
      <c r="K213" s="637"/>
      <c r="L213" s="544"/>
      <c r="M213" s="545"/>
      <c r="N213" s="545"/>
      <c r="O213" s="545"/>
      <c r="P213" s="545"/>
      <c r="Q213" s="614"/>
      <c r="R213" s="549"/>
      <c r="S213" s="550"/>
      <c r="T213" s="550"/>
      <c r="U213" s="550"/>
      <c r="V213" s="550"/>
      <c r="W213" s="510" t="s">
        <v>74</v>
      </c>
      <c r="X213" s="511"/>
      <c r="Y213" s="308" t="s">
        <v>664</v>
      </c>
      <c r="Z213" s="308"/>
      <c r="AA213" s="308"/>
      <c r="AB213" s="308"/>
      <c r="AC213" s="308"/>
      <c r="AD213" s="308"/>
      <c r="AE213" s="308"/>
      <c r="AF213" s="308"/>
      <c r="AG213" s="308"/>
      <c r="AH213" s="308"/>
      <c r="AI213" s="308"/>
      <c r="AJ213" s="308"/>
      <c r="AK213" s="308"/>
      <c r="AL213" s="308"/>
      <c r="AM213" s="510" t="s">
        <v>74</v>
      </c>
      <c r="AN213" s="511"/>
      <c r="AO213" s="308" t="s">
        <v>665</v>
      </c>
      <c r="AP213" s="308"/>
      <c r="AQ213" s="308"/>
      <c r="AR213" s="308"/>
      <c r="AS213" s="308"/>
      <c r="AT213" s="308"/>
      <c r="AU213" s="308"/>
      <c r="AV213" s="308"/>
      <c r="AW213" s="308"/>
      <c r="AX213" s="308"/>
      <c r="AY213" s="308"/>
      <c r="AZ213" s="308"/>
      <c r="BA213" s="308"/>
      <c r="BB213" s="308"/>
      <c r="BC213" s="308"/>
      <c r="BD213" s="308"/>
      <c r="BE213" s="308"/>
      <c r="BF213" s="308"/>
      <c r="BG213" s="308"/>
      <c r="BH213" s="308"/>
      <c r="BI213" s="391"/>
      <c r="BJ213" s="392"/>
      <c r="BK213" s="392"/>
      <c r="BL213" s="392"/>
      <c r="BM213" s="392"/>
      <c r="BN213" s="393"/>
      <c r="BO213" s="282"/>
      <c r="BP213" s="283"/>
      <c r="BQ213" s="283"/>
      <c r="BR213" s="284"/>
      <c r="BS213" s="282"/>
      <c r="BT213" s="283"/>
      <c r="BU213" s="283"/>
      <c r="BV213" s="284"/>
    </row>
    <row r="214" spans="2:74" ht="15.75" customHeight="1">
      <c r="B214" s="571"/>
      <c r="C214" s="572"/>
      <c r="D214" s="572"/>
      <c r="E214" s="572"/>
      <c r="F214" s="572"/>
      <c r="G214" s="635"/>
      <c r="H214" s="636"/>
      <c r="I214" s="636"/>
      <c r="J214" s="636"/>
      <c r="K214" s="637"/>
      <c r="L214" s="528" t="s">
        <v>100</v>
      </c>
      <c r="M214" s="529"/>
      <c r="N214" s="529"/>
      <c r="O214" s="529"/>
      <c r="P214" s="529"/>
      <c r="Q214" s="529"/>
      <c r="R214" s="549" t="s">
        <v>69</v>
      </c>
      <c r="S214" s="550"/>
      <c r="T214" s="550"/>
      <c r="U214" s="550"/>
      <c r="V214" s="550"/>
      <c r="W214" s="512" t="s">
        <v>74</v>
      </c>
      <c r="X214" s="513"/>
      <c r="Y214" s="307" t="s">
        <v>669</v>
      </c>
      <c r="Z214" s="307"/>
      <c r="AA214" s="307"/>
      <c r="AB214" s="307"/>
      <c r="AC214" s="307"/>
      <c r="AD214" s="307"/>
      <c r="AE214" s="307"/>
      <c r="AF214" s="307"/>
      <c r="AG214" s="307"/>
      <c r="AH214" s="307"/>
      <c r="AI214" s="307"/>
      <c r="AJ214" s="307"/>
      <c r="AK214" s="307"/>
      <c r="AL214" s="307"/>
      <c r="AM214" s="512" t="s">
        <v>74</v>
      </c>
      <c r="AN214" s="513"/>
      <c r="AO214" s="116" t="s">
        <v>90</v>
      </c>
      <c r="AP214" s="116"/>
      <c r="AQ214" s="116"/>
      <c r="AR214" s="116"/>
      <c r="AS214" s="116"/>
      <c r="AT214" s="116"/>
      <c r="AU214" s="116"/>
      <c r="AV214" s="116"/>
      <c r="AW214" s="116"/>
      <c r="AX214" s="116"/>
      <c r="AY214" s="116"/>
      <c r="AZ214" s="116"/>
      <c r="BA214" s="116"/>
      <c r="BB214" s="116"/>
      <c r="BC214" s="116"/>
      <c r="BD214" s="116"/>
      <c r="BE214" s="116"/>
      <c r="BF214" s="116"/>
      <c r="BG214" s="116"/>
      <c r="BH214" s="116"/>
      <c r="BI214" s="499" t="s">
        <v>428</v>
      </c>
      <c r="BJ214" s="500"/>
      <c r="BK214" s="500"/>
      <c r="BL214" s="500"/>
      <c r="BM214" s="500"/>
      <c r="BN214" s="501"/>
      <c r="BO214" s="502" t="s">
        <v>129</v>
      </c>
      <c r="BP214" s="503"/>
      <c r="BQ214" s="503"/>
      <c r="BR214" s="504"/>
      <c r="BS214" s="502" t="s">
        <v>129</v>
      </c>
      <c r="BT214" s="503"/>
      <c r="BU214" s="503"/>
      <c r="BV214" s="504"/>
    </row>
    <row r="215" spans="2:74" ht="15.75" customHeight="1">
      <c r="B215" s="571"/>
      <c r="C215" s="572"/>
      <c r="D215" s="572"/>
      <c r="E215" s="572"/>
      <c r="F215" s="572"/>
      <c r="G215" s="635"/>
      <c r="H215" s="636"/>
      <c r="I215" s="636"/>
      <c r="J215" s="636"/>
      <c r="K215" s="637"/>
      <c r="L215" s="528"/>
      <c r="M215" s="529"/>
      <c r="N215" s="529"/>
      <c r="O215" s="529"/>
      <c r="P215" s="529"/>
      <c r="Q215" s="529"/>
      <c r="R215" s="549"/>
      <c r="S215" s="550"/>
      <c r="T215" s="550"/>
      <c r="U215" s="550"/>
      <c r="V215" s="550"/>
      <c r="W215" s="122"/>
      <c r="X215" s="120"/>
      <c r="Y215" s="308" t="s">
        <v>670</v>
      </c>
      <c r="Z215" s="308"/>
      <c r="AA215" s="308"/>
      <c r="AB215" s="308"/>
      <c r="AC215" s="308"/>
      <c r="AD215" s="308"/>
      <c r="AE215" s="308"/>
      <c r="AF215" s="308"/>
      <c r="AG215" s="308"/>
      <c r="AH215" s="308"/>
      <c r="AI215" s="308"/>
      <c r="AJ215" s="308"/>
      <c r="AK215" s="308"/>
      <c r="AL215" s="308"/>
      <c r="AM215" s="510" t="s">
        <v>74</v>
      </c>
      <c r="AN215" s="511"/>
      <c r="AO215" s="120" t="s">
        <v>91</v>
      </c>
      <c r="AP215" s="120"/>
      <c r="AQ215" s="120"/>
      <c r="AR215" s="120"/>
      <c r="AS215" s="120"/>
      <c r="AT215" s="120"/>
      <c r="AU215" s="120"/>
      <c r="AV215" s="120"/>
      <c r="AW215" s="120"/>
      <c r="AX215" s="120"/>
      <c r="AY215" s="120"/>
      <c r="AZ215" s="120"/>
      <c r="BA215" s="120"/>
      <c r="BB215" s="120"/>
      <c r="BC215" s="120"/>
      <c r="BD215" s="120"/>
      <c r="BE215" s="120"/>
      <c r="BF215" s="120"/>
      <c r="BG215" s="120"/>
      <c r="BH215" s="120"/>
      <c r="BI215" s="391"/>
      <c r="BJ215" s="392"/>
      <c r="BK215" s="392"/>
      <c r="BL215" s="392"/>
      <c r="BM215" s="392"/>
      <c r="BN215" s="393"/>
      <c r="BO215" s="505" t="s">
        <v>130</v>
      </c>
      <c r="BP215" s="506"/>
      <c r="BQ215" s="506"/>
      <c r="BR215" s="507"/>
      <c r="BS215" s="505" t="s">
        <v>130</v>
      </c>
      <c r="BT215" s="506"/>
      <c r="BU215" s="506"/>
      <c r="BV215" s="507"/>
    </row>
    <row r="216" spans="2:74" ht="15.75" customHeight="1">
      <c r="B216" s="571"/>
      <c r="C216" s="572"/>
      <c r="D216" s="572"/>
      <c r="E216" s="572"/>
      <c r="F216" s="572"/>
      <c r="G216" s="635"/>
      <c r="H216" s="636"/>
      <c r="I216" s="636"/>
      <c r="J216" s="636"/>
      <c r="K216" s="637"/>
      <c r="L216" s="528"/>
      <c r="M216" s="529"/>
      <c r="N216" s="529"/>
      <c r="O216" s="529"/>
      <c r="P216" s="529"/>
      <c r="Q216" s="529"/>
      <c r="R216" s="549"/>
      <c r="S216" s="550"/>
      <c r="T216" s="550"/>
      <c r="U216" s="550"/>
      <c r="V216" s="550"/>
      <c r="W216" s="510" t="s">
        <v>74</v>
      </c>
      <c r="X216" s="511"/>
      <c r="Y216" s="531"/>
      <c r="Z216" s="531"/>
      <c r="AA216" s="531"/>
      <c r="AB216" s="531"/>
      <c r="AC216" s="531"/>
      <c r="AD216" s="531"/>
      <c r="AE216" s="531"/>
      <c r="AF216" s="531"/>
      <c r="AG216" s="531"/>
      <c r="AH216" s="531"/>
      <c r="AI216" s="531"/>
      <c r="AJ216" s="531"/>
      <c r="AK216" s="531"/>
      <c r="AL216" s="531"/>
      <c r="AM216" s="510" t="s">
        <v>74</v>
      </c>
      <c r="AN216" s="511"/>
      <c r="AO216" s="120" t="s">
        <v>92</v>
      </c>
      <c r="AP216" s="120"/>
      <c r="AQ216" s="120"/>
      <c r="AR216" s="120"/>
      <c r="AS216" s="120"/>
      <c r="AT216" s="120"/>
      <c r="AU216" s="120"/>
      <c r="AV216" s="120"/>
      <c r="AW216" s="120"/>
      <c r="AX216" s="120"/>
      <c r="AY216" s="120"/>
      <c r="AZ216" s="120"/>
      <c r="BA216" s="120"/>
      <c r="BB216" s="120"/>
      <c r="BC216" s="120"/>
      <c r="BD216" s="120"/>
      <c r="BE216" s="120"/>
      <c r="BF216" s="120"/>
      <c r="BG216" s="120"/>
      <c r="BH216" s="120"/>
      <c r="BI216" s="391"/>
      <c r="BJ216" s="392"/>
      <c r="BK216" s="392"/>
      <c r="BL216" s="392"/>
      <c r="BM216" s="392"/>
      <c r="BN216" s="393"/>
      <c r="BO216" s="464"/>
      <c r="BP216" s="465"/>
      <c r="BQ216" s="465"/>
      <c r="BR216" s="466"/>
      <c r="BS216" s="464"/>
      <c r="BT216" s="465"/>
      <c r="BU216" s="465"/>
      <c r="BV216" s="466"/>
    </row>
    <row r="217" spans="2:74" ht="15.75" customHeight="1">
      <c r="B217" s="571"/>
      <c r="C217" s="572"/>
      <c r="D217" s="572"/>
      <c r="E217" s="572"/>
      <c r="F217" s="572"/>
      <c r="G217" s="635"/>
      <c r="H217" s="636"/>
      <c r="I217" s="636"/>
      <c r="J217" s="636"/>
      <c r="K217" s="637"/>
      <c r="L217" s="528"/>
      <c r="M217" s="529"/>
      <c r="N217" s="529"/>
      <c r="O217" s="529"/>
      <c r="P217" s="529"/>
      <c r="Q217" s="529"/>
      <c r="R217" s="549"/>
      <c r="S217" s="550"/>
      <c r="T217" s="550"/>
      <c r="U217" s="550"/>
      <c r="V217" s="550"/>
      <c r="W217" s="508" t="s">
        <v>74</v>
      </c>
      <c r="X217" s="509"/>
      <c r="Y217" s="517"/>
      <c r="Z217" s="517"/>
      <c r="AA217" s="517"/>
      <c r="AB217" s="517"/>
      <c r="AC217" s="517"/>
      <c r="AD217" s="517"/>
      <c r="AE217" s="517"/>
      <c r="AF217" s="517"/>
      <c r="AG217" s="517"/>
      <c r="AH217" s="517"/>
      <c r="AI217" s="517"/>
      <c r="AJ217" s="517"/>
      <c r="AK217" s="517"/>
      <c r="AL217" s="517"/>
      <c r="AM217" s="508" t="s">
        <v>74</v>
      </c>
      <c r="AN217" s="509"/>
      <c r="AO217" s="121" t="s">
        <v>93</v>
      </c>
      <c r="AP217" s="121"/>
      <c r="AQ217" s="121"/>
      <c r="AR217" s="121"/>
      <c r="AS217" s="121"/>
      <c r="AT217" s="121"/>
      <c r="AU217" s="121"/>
      <c r="AV217" s="121"/>
      <c r="AW217" s="121"/>
      <c r="AX217" s="121"/>
      <c r="AY217" s="121"/>
      <c r="AZ217" s="121"/>
      <c r="BA217" s="121"/>
      <c r="BB217" s="121"/>
      <c r="BC217" s="121"/>
      <c r="BD217" s="121"/>
      <c r="BE217" s="121"/>
      <c r="BF217" s="121"/>
      <c r="BG217" s="121"/>
      <c r="BH217" s="121"/>
      <c r="BI217" s="396"/>
      <c r="BJ217" s="397"/>
      <c r="BK217" s="397"/>
      <c r="BL217" s="397"/>
      <c r="BM217" s="397"/>
      <c r="BN217" s="398"/>
      <c r="BO217" s="230"/>
      <c r="BP217" s="231"/>
      <c r="BQ217" s="231"/>
      <c r="BR217" s="232"/>
      <c r="BS217" s="230"/>
      <c r="BT217" s="231"/>
      <c r="BU217" s="231"/>
      <c r="BV217" s="232"/>
    </row>
    <row r="218" spans="2:74" ht="13.5" customHeight="1">
      <c r="B218" s="571"/>
      <c r="C218" s="572"/>
      <c r="D218" s="572"/>
      <c r="E218" s="572"/>
      <c r="F218" s="572"/>
      <c r="G218" s="635"/>
      <c r="H218" s="636"/>
      <c r="I218" s="636"/>
      <c r="J218" s="636"/>
      <c r="K218" s="637"/>
      <c r="L218" s="123" t="s">
        <v>546</v>
      </c>
      <c r="M218" s="116"/>
      <c r="N218" s="116"/>
      <c r="O218" s="116"/>
      <c r="P218" s="116"/>
      <c r="Q218" s="125"/>
      <c r="R218" s="512" t="s">
        <v>69</v>
      </c>
      <c r="S218" s="513"/>
      <c r="T218" s="513"/>
      <c r="U218" s="513"/>
      <c r="V218" s="514"/>
      <c r="W218" s="512" t="s">
        <v>74</v>
      </c>
      <c r="X218" s="513"/>
      <c r="Y218" s="116" t="s">
        <v>537</v>
      </c>
      <c r="Z218" s="116"/>
      <c r="AA218" s="116"/>
      <c r="AB218" s="116"/>
      <c r="AC218" s="116"/>
      <c r="AD218" s="116"/>
      <c r="AE218" s="116"/>
      <c r="AF218" s="116"/>
      <c r="AG218" s="116"/>
      <c r="AH218" s="116"/>
      <c r="AI218" s="116"/>
      <c r="AJ218" s="116"/>
      <c r="AK218" s="116"/>
      <c r="AL218" s="125"/>
      <c r="AM218" s="512" t="s">
        <v>74</v>
      </c>
      <c r="AN218" s="513"/>
      <c r="AO218" s="116" t="s">
        <v>519</v>
      </c>
      <c r="AP218" s="116"/>
      <c r="AQ218" s="116"/>
      <c r="AR218" s="116"/>
      <c r="AS218" s="116"/>
      <c r="AT218" s="116"/>
      <c r="AU218" s="116"/>
      <c r="AV218" s="116"/>
      <c r="AW218" s="116"/>
      <c r="AX218" s="116"/>
      <c r="AY218" s="116"/>
      <c r="AZ218" s="116"/>
      <c r="BA218" s="116"/>
      <c r="BB218" s="116"/>
      <c r="BC218" s="116"/>
      <c r="BD218" s="116"/>
      <c r="BE218" s="116"/>
      <c r="BF218" s="116"/>
      <c r="BG218" s="116"/>
      <c r="BH218" s="125"/>
      <c r="BI218" s="611" t="s">
        <v>956</v>
      </c>
      <c r="BJ218" s="611"/>
      <c r="BK218" s="611"/>
      <c r="BL218" s="611"/>
      <c r="BM218" s="611"/>
      <c r="BN218" s="611"/>
      <c r="BO218" s="505" t="s">
        <v>129</v>
      </c>
      <c r="BP218" s="506"/>
      <c r="BQ218" s="506"/>
      <c r="BR218" s="507"/>
      <c r="BS218" s="505" t="s">
        <v>129</v>
      </c>
      <c r="BT218" s="506"/>
      <c r="BU218" s="506"/>
      <c r="BV218" s="507"/>
    </row>
    <row r="219" spans="2:74" ht="13.5" customHeight="1">
      <c r="B219" s="571"/>
      <c r="C219" s="572"/>
      <c r="D219" s="572"/>
      <c r="E219" s="572"/>
      <c r="F219" s="572"/>
      <c r="G219" s="635"/>
      <c r="H219" s="636"/>
      <c r="I219" s="636"/>
      <c r="J219" s="636"/>
      <c r="K219" s="637"/>
      <c r="L219" s="122"/>
      <c r="M219" s="120"/>
      <c r="N219" s="120"/>
      <c r="O219" s="120"/>
      <c r="P219" s="120"/>
      <c r="Q219" s="126"/>
      <c r="R219" s="510"/>
      <c r="S219" s="511"/>
      <c r="T219" s="511"/>
      <c r="U219" s="511"/>
      <c r="V219" s="515"/>
      <c r="W219" s="510" t="s">
        <v>74</v>
      </c>
      <c r="X219" s="511"/>
      <c r="Y219" s="120" t="s">
        <v>520</v>
      </c>
      <c r="Z219" s="120"/>
      <c r="AA219" s="120"/>
      <c r="AB219" s="120"/>
      <c r="AC219" s="120"/>
      <c r="AD219" s="120"/>
      <c r="AE219" s="120"/>
      <c r="AF219" s="120"/>
      <c r="AG219" s="120"/>
      <c r="AH219" s="120"/>
      <c r="AI219" s="120"/>
      <c r="AJ219" s="120"/>
      <c r="AK219" s="120"/>
      <c r="AL219" s="126"/>
      <c r="AM219" s="510" t="s">
        <v>74</v>
      </c>
      <c r="AN219" s="511"/>
      <c r="AO219" s="120" t="s">
        <v>521</v>
      </c>
      <c r="AP219" s="120"/>
      <c r="AQ219" s="120"/>
      <c r="AR219" s="120"/>
      <c r="AS219" s="120"/>
      <c r="AT219" s="120"/>
      <c r="AU219" s="120"/>
      <c r="AV219" s="120"/>
      <c r="AW219" s="120"/>
      <c r="AX219" s="120"/>
      <c r="AY219" s="120"/>
      <c r="AZ219" s="120"/>
      <c r="BA219" s="120"/>
      <c r="BB219" s="120"/>
      <c r="BC219" s="120"/>
      <c r="BD219" s="120"/>
      <c r="BE219" s="120"/>
      <c r="BF219" s="120"/>
      <c r="BG219" s="120"/>
      <c r="BH219" s="126"/>
      <c r="BI219" s="120"/>
      <c r="BJ219" s="120"/>
      <c r="BK219" s="120"/>
      <c r="BL219" s="120"/>
      <c r="BM219" s="120"/>
      <c r="BN219" s="120"/>
      <c r="BO219" s="505" t="s">
        <v>130</v>
      </c>
      <c r="BP219" s="506"/>
      <c r="BQ219" s="506"/>
      <c r="BR219" s="507"/>
      <c r="BS219" s="505" t="s">
        <v>130</v>
      </c>
      <c r="BT219" s="506"/>
      <c r="BU219" s="506"/>
      <c r="BV219" s="507"/>
    </row>
    <row r="220" spans="2:74" ht="13.5" customHeight="1">
      <c r="B220" s="571"/>
      <c r="C220" s="572"/>
      <c r="D220" s="572"/>
      <c r="E220" s="572"/>
      <c r="F220" s="572"/>
      <c r="G220" s="635"/>
      <c r="H220" s="636"/>
      <c r="I220" s="636"/>
      <c r="J220" s="636"/>
      <c r="K220" s="637"/>
      <c r="L220" s="122"/>
      <c r="M220" s="120"/>
      <c r="N220" s="120"/>
      <c r="O220" s="120"/>
      <c r="P220" s="120"/>
      <c r="Q220" s="126"/>
      <c r="R220" s="510"/>
      <c r="S220" s="511"/>
      <c r="T220" s="511"/>
      <c r="U220" s="511"/>
      <c r="V220" s="515"/>
      <c r="W220" s="510" t="s">
        <v>74</v>
      </c>
      <c r="X220" s="511"/>
      <c r="Y220" s="531"/>
      <c r="Z220" s="531"/>
      <c r="AA220" s="531"/>
      <c r="AB220" s="531"/>
      <c r="AC220" s="531"/>
      <c r="AD220" s="531"/>
      <c r="AE220" s="531"/>
      <c r="AF220" s="531"/>
      <c r="AG220" s="531"/>
      <c r="AH220" s="531"/>
      <c r="AI220" s="531"/>
      <c r="AJ220" s="531"/>
      <c r="AK220" s="531"/>
      <c r="AL220" s="615"/>
      <c r="AM220" s="510" t="s">
        <v>74</v>
      </c>
      <c r="AN220" s="511"/>
      <c r="AO220" s="120" t="s">
        <v>522</v>
      </c>
      <c r="AP220" s="120"/>
      <c r="AQ220" s="120"/>
      <c r="AR220" s="120"/>
      <c r="AS220" s="120"/>
      <c r="AT220" s="120"/>
      <c r="AU220" s="120"/>
      <c r="AV220" s="120"/>
      <c r="AW220" s="120"/>
      <c r="AX220" s="120"/>
      <c r="AY220" s="120"/>
      <c r="AZ220" s="120"/>
      <c r="BA220" s="120"/>
      <c r="BB220" s="120"/>
      <c r="BC220" s="120"/>
      <c r="BD220" s="120"/>
      <c r="BE220" s="120"/>
      <c r="BF220" s="120"/>
      <c r="BG220" s="120"/>
      <c r="BH220" s="126"/>
      <c r="BI220" s="120"/>
      <c r="BJ220" s="120"/>
      <c r="BK220" s="120"/>
      <c r="BL220" s="120"/>
      <c r="BM220" s="120"/>
      <c r="BN220" s="120"/>
      <c r="BO220" s="122"/>
      <c r="BP220" s="120"/>
      <c r="BQ220" s="120"/>
      <c r="BR220" s="120"/>
      <c r="BS220" s="122"/>
      <c r="BT220" s="120"/>
      <c r="BU220" s="120"/>
      <c r="BV220" s="126"/>
    </row>
    <row r="221" spans="2:74" ht="13.5" customHeight="1">
      <c r="B221" s="571"/>
      <c r="C221" s="572"/>
      <c r="D221" s="572"/>
      <c r="E221" s="572"/>
      <c r="F221" s="572"/>
      <c r="G221" s="635"/>
      <c r="H221" s="636"/>
      <c r="I221" s="636"/>
      <c r="J221" s="636"/>
      <c r="K221" s="637"/>
      <c r="L221" s="122"/>
      <c r="M221" s="120"/>
      <c r="N221" s="120"/>
      <c r="O221" s="120"/>
      <c r="P221" s="120"/>
      <c r="Q221" s="126"/>
      <c r="R221" s="510"/>
      <c r="S221" s="511"/>
      <c r="T221" s="511"/>
      <c r="U221" s="511"/>
      <c r="V221" s="515"/>
      <c r="W221" s="510" t="s">
        <v>74</v>
      </c>
      <c r="X221" s="511"/>
      <c r="Y221" s="120" t="s">
        <v>523</v>
      </c>
      <c r="Z221" s="120"/>
      <c r="AA221" s="120"/>
      <c r="AB221" s="120"/>
      <c r="AC221" s="120"/>
      <c r="AD221" s="120"/>
      <c r="AE221" s="120"/>
      <c r="AF221" s="120"/>
      <c r="AG221" s="120"/>
      <c r="AH221" s="120"/>
      <c r="AI221" s="120"/>
      <c r="AJ221" s="120"/>
      <c r="AK221" s="120"/>
      <c r="AL221" s="126"/>
      <c r="AM221" s="510" t="s">
        <v>74</v>
      </c>
      <c r="AN221" s="511"/>
      <c r="AO221" s="120" t="s">
        <v>524</v>
      </c>
      <c r="AP221" s="120"/>
      <c r="AQ221" s="120"/>
      <c r="AR221" s="120"/>
      <c r="AS221" s="120"/>
      <c r="AT221" s="120"/>
      <c r="AU221" s="120"/>
      <c r="AV221" s="120"/>
      <c r="AW221" s="120"/>
      <c r="AX221" s="120"/>
      <c r="AY221" s="120"/>
      <c r="AZ221" s="120"/>
      <c r="BA221" s="120"/>
      <c r="BB221" s="120"/>
      <c r="BC221" s="120"/>
      <c r="BD221" s="120"/>
      <c r="BE221" s="120"/>
      <c r="BF221" s="120"/>
      <c r="BG221" s="120"/>
      <c r="BH221" s="126"/>
      <c r="BI221" s="120"/>
      <c r="BJ221" s="120"/>
      <c r="BK221" s="120"/>
      <c r="BL221" s="120"/>
      <c r="BM221" s="120"/>
      <c r="BN221" s="120"/>
      <c r="BO221" s="122"/>
      <c r="BP221" s="120"/>
      <c r="BQ221" s="120"/>
      <c r="BR221" s="120"/>
      <c r="BS221" s="122"/>
      <c r="BT221" s="120"/>
      <c r="BU221" s="120"/>
      <c r="BV221" s="126"/>
    </row>
    <row r="222" spans="2:74" ht="13.5" customHeight="1">
      <c r="B222" s="571"/>
      <c r="C222" s="572"/>
      <c r="D222" s="572"/>
      <c r="E222" s="572"/>
      <c r="F222" s="572"/>
      <c r="G222" s="635"/>
      <c r="H222" s="636"/>
      <c r="I222" s="636"/>
      <c r="J222" s="636"/>
      <c r="K222" s="637"/>
      <c r="L222" s="122"/>
      <c r="M222" s="120"/>
      <c r="N222" s="120"/>
      <c r="O222" s="120"/>
      <c r="P222" s="120"/>
      <c r="Q222" s="126"/>
      <c r="R222" s="510"/>
      <c r="S222" s="511"/>
      <c r="T222" s="511"/>
      <c r="U222" s="511"/>
      <c r="V222" s="515"/>
      <c r="W222" s="510" t="s">
        <v>74</v>
      </c>
      <c r="X222" s="511"/>
      <c r="Y222" s="120" t="s">
        <v>525</v>
      </c>
      <c r="Z222" s="120"/>
      <c r="AA222" s="120"/>
      <c r="AB222" s="120"/>
      <c r="AC222" s="120"/>
      <c r="AD222" s="120"/>
      <c r="AE222" s="120"/>
      <c r="AF222" s="120"/>
      <c r="AG222" s="120"/>
      <c r="AH222" s="120"/>
      <c r="AI222" s="120"/>
      <c r="AJ222" s="120"/>
      <c r="AK222" s="120"/>
      <c r="AL222" s="126"/>
      <c r="AM222" s="510" t="s">
        <v>74</v>
      </c>
      <c r="AN222" s="511"/>
      <c r="AO222" s="120" t="s">
        <v>526</v>
      </c>
      <c r="AP222" s="120"/>
      <c r="AQ222" s="120"/>
      <c r="AR222" s="120"/>
      <c r="AS222" s="120"/>
      <c r="AT222" s="120"/>
      <c r="AU222" s="120"/>
      <c r="AV222" s="120"/>
      <c r="AW222" s="120"/>
      <c r="AX222" s="120"/>
      <c r="AY222" s="120"/>
      <c r="AZ222" s="120"/>
      <c r="BA222" s="120"/>
      <c r="BB222" s="120"/>
      <c r="BC222" s="120"/>
      <c r="BD222" s="120"/>
      <c r="BE222" s="120"/>
      <c r="BF222" s="120"/>
      <c r="BG222" s="120"/>
      <c r="BH222" s="126"/>
      <c r="BI222" s="120"/>
      <c r="BJ222" s="120"/>
      <c r="BK222" s="120"/>
      <c r="BL222" s="120"/>
      <c r="BM222" s="120"/>
      <c r="BN222" s="120"/>
      <c r="BO222" s="122"/>
      <c r="BP222" s="120"/>
      <c r="BQ222" s="120"/>
      <c r="BR222" s="120"/>
      <c r="BS222" s="122"/>
      <c r="BT222" s="120"/>
      <c r="BU222" s="120"/>
      <c r="BV222" s="126"/>
    </row>
    <row r="223" spans="2:74" ht="13.5" customHeight="1">
      <c r="B223" s="571"/>
      <c r="C223" s="572"/>
      <c r="D223" s="572"/>
      <c r="E223" s="572"/>
      <c r="F223" s="572"/>
      <c r="G223" s="635"/>
      <c r="H223" s="636"/>
      <c r="I223" s="636"/>
      <c r="J223" s="636"/>
      <c r="K223" s="637"/>
      <c r="L223" s="122"/>
      <c r="M223" s="120"/>
      <c r="N223" s="120"/>
      <c r="O223" s="120"/>
      <c r="P223" s="120"/>
      <c r="Q223" s="126"/>
      <c r="R223" s="510"/>
      <c r="S223" s="511"/>
      <c r="T223" s="511"/>
      <c r="U223" s="511"/>
      <c r="V223" s="515"/>
      <c r="W223" s="510" t="s">
        <v>74</v>
      </c>
      <c r="X223" s="511"/>
      <c r="Y223" s="120" t="s">
        <v>545</v>
      </c>
      <c r="Z223" s="120"/>
      <c r="AA223" s="120"/>
      <c r="AB223" s="120"/>
      <c r="AC223" s="120"/>
      <c r="AD223" s="120"/>
      <c r="AE223" s="120"/>
      <c r="AF223" s="120"/>
      <c r="AG223" s="120"/>
      <c r="AH223" s="120"/>
      <c r="AI223" s="120"/>
      <c r="AJ223" s="120"/>
      <c r="AK223" s="120"/>
      <c r="AL223" s="126"/>
      <c r="AM223" s="510" t="s">
        <v>74</v>
      </c>
      <c r="AN223" s="511"/>
      <c r="AO223" s="120" t="s">
        <v>527</v>
      </c>
      <c r="AP223" s="120"/>
      <c r="AQ223" s="120"/>
      <c r="AR223" s="120"/>
      <c r="AS223" s="120"/>
      <c r="AT223" s="120"/>
      <c r="AU223" s="120"/>
      <c r="AV223" s="120"/>
      <c r="AW223" s="120"/>
      <c r="AX223" s="120"/>
      <c r="AY223" s="120"/>
      <c r="AZ223" s="120"/>
      <c r="BA223" s="120"/>
      <c r="BB223" s="120"/>
      <c r="BC223" s="120"/>
      <c r="BD223" s="120"/>
      <c r="BE223" s="120"/>
      <c r="BF223" s="120"/>
      <c r="BG223" s="120"/>
      <c r="BH223" s="126"/>
      <c r="BI223" s="120"/>
      <c r="BJ223" s="120"/>
      <c r="BK223" s="120"/>
      <c r="BL223" s="120"/>
      <c r="BM223" s="120"/>
      <c r="BN223" s="120"/>
      <c r="BO223" s="122"/>
      <c r="BP223" s="120"/>
      <c r="BQ223" s="120"/>
      <c r="BR223" s="120"/>
      <c r="BS223" s="122"/>
      <c r="BT223" s="120"/>
      <c r="BU223" s="120"/>
      <c r="BV223" s="126"/>
    </row>
    <row r="224" spans="2:74" ht="13.5" customHeight="1">
      <c r="B224" s="571"/>
      <c r="C224" s="572"/>
      <c r="D224" s="572"/>
      <c r="E224" s="572"/>
      <c r="F224" s="572"/>
      <c r="G224" s="635"/>
      <c r="H224" s="636"/>
      <c r="I224" s="636"/>
      <c r="J224" s="636"/>
      <c r="K224" s="637"/>
      <c r="L224" s="122"/>
      <c r="M224" s="120"/>
      <c r="N224" s="120"/>
      <c r="O224" s="120"/>
      <c r="P224" s="120"/>
      <c r="Q224" s="126"/>
      <c r="R224" s="510"/>
      <c r="S224" s="511"/>
      <c r="T224" s="511"/>
      <c r="U224" s="511"/>
      <c r="V224" s="515"/>
      <c r="W224" s="510" t="s">
        <v>74</v>
      </c>
      <c r="X224" s="511"/>
      <c r="Y224" s="120" t="s">
        <v>544</v>
      </c>
      <c r="Z224" s="120"/>
      <c r="AA224" s="120"/>
      <c r="AB224" s="120"/>
      <c r="AC224" s="120"/>
      <c r="AD224" s="120"/>
      <c r="AE224" s="120"/>
      <c r="AF224" s="120"/>
      <c r="AG224" s="120"/>
      <c r="AH224" s="120"/>
      <c r="AI224" s="120"/>
      <c r="AJ224" s="120"/>
      <c r="AK224" s="120"/>
      <c r="AL224" s="126"/>
      <c r="AM224" s="510" t="s">
        <v>74</v>
      </c>
      <c r="AN224" s="511"/>
      <c r="AO224" s="120" t="s">
        <v>528</v>
      </c>
      <c r="AP224" s="120"/>
      <c r="AQ224" s="120"/>
      <c r="AR224" s="120"/>
      <c r="AS224" s="120"/>
      <c r="AT224" s="120"/>
      <c r="AU224" s="120"/>
      <c r="AV224" s="120"/>
      <c r="AW224" s="120"/>
      <c r="AX224" s="120"/>
      <c r="AY224" s="120"/>
      <c r="AZ224" s="120"/>
      <c r="BA224" s="120"/>
      <c r="BB224" s="120"/>
      <c r="BC224" s="120"/>
      <c r="BD224" s="120"/>
      <c r="BE224" s="120"/>
      <c r="BF224" s="120"/>
      <c r="BG224" s="120"/>
      <c r="BH224" s="126"/>
      <c r="BI224" s="120"/>
      <c r="BJ224" s="120"/>
      <c r="BK224" s="120"/>
      <c r="BL224" s="120"/>
      <c r="BM224" s="120"/>
      <c r="BN224" s="120"/>
      <c r="BO224" s="122"/>
      <c r="BP224" s="120"/>
      <c r="BQ224" s="120"/>
      <c r="BR224" s="120"/>
      <c r="BS224" s="122"/>
      <c r="BT224" s="120"/>
      <c r="BU224" s="120"/>
      <c r="BV224" s="126"/>
    </row>
    <row r="225" spans="2:74" ht="13.5" customHeight="1">
      <c r="B225" s="571"/>
      <c r="C225" s="572"/>
      <c r="D225" s="572"/>
      <c r="E225" s="572"/>
      <c r="F225" s="572"/>
      <c r="G225" s="635"/>
      <c r="H225" s="636"/>
      <c r="I225" s="636"/>
      <c r="J225" s="636"/>
      <c r="K225" s="637"/>
      <c r="L225" s="510" t="s">
        <v>74</v>
      </c>
      <c r="M225" s="511"/>
      <c r="N225" s="120" t="s">
        <v>540</v>
      </c>
      <c r="O225" s="120"/>
      <c r="P225" s="120"/>
      <c r="Q225" s="126"/>
      <c r="R225" s="510"/>
      <c r="S225" s="511"/>
      <c r="T225" s="511"/>
      <c r="U225" s="511"/>
      <c r="V225" s="515"/>
      <c r="W225" s="510" t="s">
        <v>74</v>
      </c>
      <c r="X225" s="511"/>
      <c r="Y225" s="120" t="s">
        <v>543</v>
      </c>
      <c r="Z225" s="120"/>
      <c r="AA225" s="120"/>
      <c r="AB225" s="120"/>
      <c r="AC225" s="120"/>
      <c r="AD225" s="120"/>
      <c r="AE225" s="120"/>
      <c r="AF225" s="120"/>
      <c r="AG225" s="120"/>
      <c r="AH225" s="120"/>
      <c r="AI225" s="120"/>
      <c r="AJ225" s="120"/>
      <c r="AK225" s="120"/>
      <c r="AL225" s="126"/>
      <c r="AM225" s="510" t="s">
        <v>74</v>
      </c>
      <c r="AN225" s="511"/>
      <c r="AO225" s="120" t="s">
        <v>529</v>
      </c>
      <c r="AP225" s="120"/>
      <c r="AQ225" s="120"/>
      <c r="AR225" s="120"/>
      <c r="AS225" s="120"/>
      <c r="AT225" s="120"/>
      <c r="AU225" s="120"/>
      <c r="AV225" s="120"/>
      <c r="AW225" s="120"/>
      <c r="AX225" s="120"/>
      <c r="AY225" s="120"/>
      <c r="AZ225" s="120"/>
      <c r="BA225" s="120"/>
      <c r="BB225" s="120"/>
      <c r="BC225" s="120"/>
      <c r="BD225" s="120"/>
      <c r="BE225" s="120"/>
      <c r="BF225" s="120"/>
      <c r="BG225" s="120"/>
      <c r="BH225" s="126"/>
      <c r="BI225" s="120"/>
      <c r="BJ225" s="120"/>
      <c r="BK225" s="120"/>
      <c r="BL225" s="120"/>
      <c r="BM225" s="120"/>
      <c r="BN225" s="120"/>
      <c r="BO225" s="122"/>
      <c r="BP225" s="120"/>
      <c r="BQ225" s="120"/>
      <c r="BR225" s="120"/>
      <c r="BS225" s="122"/>
      <c r="BT225" s="120"/>
      <c r="BU225" s="120"/>
      <c r="BV225" s="126"/>
    </row>
    <row r="226" spans="2:74" ht="13.5" customHeight="1">
      <c r="B226" s="571"/>
      <c r="C226" s="572"/>
      <c r="D226" s="572"/>
      <c r="E226" s="572"/>
      <c r="F226" s="572"/>
      <c r="G226" s="635"/>
      <c r="H226" s="636"/>
      <c r="I226" s="636"/>
      <c r="J226" s="636"/>
      <c r="K226" s="637"/>
      <c r="L226" s="124"/>
      <c r="M226" s="121"/>
      <c r="N226" s="121" t="s">
        <v>541</v>
      </c>
      <c r="O226" s="121"/>
      <c r="P226" s="121"/>
      <c r="Q226" s="127"/>
      <c r="R226" s="508"/>
      <c r="S226" s="509"/>
      <c r="T226" s="509"/>
      <c r="U226" s="509"/>
      <c r="V226" s="516"/>
      <c r="W226" s="508" t="s">
        <v>74</v>
      </c>
      <c r="X226" s="509"/>
      <c r="Y226" s="278" t="s">
        <v>547</v>
      </c>
      <c r="Z226" s="121"/>
      <c r="AA226" s="121"/>
      <c r="AB226" s="121"/>
      <c r="AC226" s="121"/>
      <c r="AD226" s="121"/>
      <c r="AE226" s="121"/>
      <c r="AF226" s="121"/>
      <c r="AG226" s="121"/>
      <c r="AH226" s="121"/>
      <c r="AI226" s="121"/>
      <c r="AJ226" s="121"/>
      <c r="AK226" s="121"/>
      <c r="AL226" s="127"/>
      <c r="AM226" s="508" t="s">
        <v>74</v>
      </c>
      <c r="AN226" s="509"/>
      <c r="AO226" s="121" t="s">
        <v>530</v>
      </c>
      <c r="AP226" s="121"/>
      <c r="AQ226" s="121"/>
      <c r="AR226" s="121"/>
      <c r="AS226" s="121"/>
      <c r="AT226" s="121"/>
      <c r="AU226" s="121"/>
      <c r="AV226" s="121"/>
      <c r="AW226" s="121"/>
      <c r="AX226" s="121"/>
      <c r="AY226" s="121"/>
      <c r="AZ226" s="121"/>
      <c r="BA226" s="121"/>
      <c r="BB226" s="121"/>
      <c r="BC226" s="121"/>
      <c r="BD226" s="121"/>
      <c r="BE226" s="121"/>
      <c r="BF226" s="121"/>
      <c r="BG226" s="121"/>
      <c r="BH226" s="127"/>
      <c r="BI226" s="124"/>
      <c r="BJ226" s="121"/>
      <c r="BK226" s="121"/>
      <c r="BL226" s="121"/>
      <c r="BM226" s="121"/>
      <c r="BN226" s="121"/>
      <c r="BO226" s="122"/>
      <c r="BP226" s="120"/>
      <c r="BQ226" s="120"/>
      <c r="BR226" s="120"/>
      <c r="BS226" s="122"/>
      <c r="BT226" s="120"/>
      <c r="BU226" s="120"/>
      <c r="BV226" s="126"/>
    </row>
    <row r="227" spans="2:74" ht="13.5" customHeight="1">
      <c r="B227" s="571"/>
      <c r="C227" s="572"/>
      <c r="D227" s="572"/>
      <c r="E227" s="572"/>
      <c r="F227" s="572"/>
      <c r="G227" s="635"/>
      <c r="H227" s="636"/>
      <c r="I227" s="636"/>
      <c r="J227" s="636"/>
      <c r="K227" s="637"/>
      <c r="L227" s="122" t="s">
        <v>539</v>
      </c>
      <c r="M227" s="120"/>
      <c r="N227" s="120"/>
      <c r="O227" s="120"/>
      <c r="P227" s="120"/>
      <c r="Q227" s="126"/>
      <c r="R227" s="510" t="s">
        <v>69</v>
      </c>
      <c r="S227" s="511"/>
      <c r="T227" s="511"/>
      <c r="U227" s="511"/>
      <c r="V227" s="515"/>
      <c r="W227" s="510" t="s">
        <v>74</v>
      </c>
      <c r="X227" s="511"/>
      <c r="Y227" s="120" t="s">
        <v>525</v>
      </c>
      <c r="Z227" s="120"/>
      <c r="AA227" s="120"/>
      <c r="AB227" s="120"/>
      <c r="AC227" s="120"/>
      <c r="AD227" s="120"/>
      <c r="AE227" s="120"/>
      <c r="AF227" s="120"/>
      <c r="AG227" s="120"/>
      <c r="AH227" s="120"/>
      <c r="AI227" s="120"/>
      <c r="AJ227" s="120"/>
      <c r="AK227" s="120"/>
      <c r="AL227" s="126"/>
      <c r="AM227" s="510" t="s">
        <v>74</v>
      </c>
      <c r="AN227" s="511"/>
      <c r="AO227" s="120" t="s">
        <v>531</v>
      </c>
      <c r="AP227" s="120"/>
      <c r="AQ227" s="120"/>
      <c r="AR227" s="120"/>
      <c r="AS227" s="120"/>
      <c r="AT227" s="120"/>
      <c r="AU227" s="120"/>
      <c r="AV227" s="120"/>
      <c r="AW227" s="120"/>
      <c r="AX227" s="120"/>
      <c r="AY227" s="120"/>
      <c r="AZ227" s="120"/>
      <c r="BA227" s="120"/>
      <c r="BB227" s="120"/>
      <c r="BC227" s="120"/>
      <c r="BD227" s="120"/>
      <c r="BE227" s="120"/>
      <c r="BF227" s="120"/>
      <c r="BG227" s="120"/>
      <c r="BH227" s="126"/>
      <c r="BI227" s="611" t="s">
        <v>542</v>
      </c>
      <c r="BJ227" s="611"/>
      <c r="BK227" s="611"/>
      <c r="BL227" s="611"/>
      <c r="BM227" s="611"/>
      <c r="BN227" s="611"/>
      <c r="BO227" s="502" t="s">
        <v>129</v>
      </c>
      <c r="BP227" s="503"/>
      <c r="BQ227" s="503"/>
      <c r="BR227" s="504"/>
      <c r="BS227" s="502" t="s">
        <v>129</v>
      </c>
      <c r="BT227" s="503"/>
      <c r="BU227" s="503"/>
      <c r="BV227" s="504"/>
    </row>
    <row r="228" spans="2:74" ht="13.5" customHeight="1">
      <c r="B228" s="571"/>
      <c r="C228" s="572"/>
      <c r="D228" s="572"/>
      <c r="E228" s="572"/>
      <c r="F228" s="572"/>
      <c r="G228" s="635"/>
      <c r="H228" s="636"/>
      <c r="I228" s="636"/>
      <c r="J228" s="636"/>
      <c r="K228" s="637"/>
      <c r="L228" s="122"/>
      <c r="M228" s="120"/>
      <c r="N228" s="120"/>
      <c r="O228" s="120"/>
      <c r="P228" s="120"/>
      <c r="Q228" s="126"/>
      <c r="R228" s="510"/>
      <c r="S228" s="511"/>
      <c r="T228" s="511"/>
      <c r="U228" s="511"/>
      <c r="V228" s="515"/>
      <c r="W228" s="510" t="s">
        <v>74</v>
      </c>
      <c r="X228" s="511"/>
      <c r="Y228" s="120" t="s">
        <v>532</v>
      </c>
      <c r="Z228" s="120"/>
      <c r="AA228" s="120"/>
      <c r="AB228" s="120"/>
      <c r="AC228" s="120"/>
      <c r="AD228" s="120"/>
      <c r="AE228" s="120"/>
      <c r="AF228" s="120"/>
      <c r="AG228" s="120"/>
      <c r="AH228" s="120"/>
      <c r="AI228" s="120"/>
      <c r="AJ228" s="120"/>
      <c r="AK228" s="120"/>
      <c r="AL228" s="126"/>
      <c r="AM228" s="122"/>
      <c r="AN228" s="120"/>
      <c r="AO228" s="120" t="s">
        <v>533</v>
      </c>
      <c r="AP228" s="120"/>
      <c r="AQ228" s="120"/>
      <c r="AR228" s="120"/>
      <c r="AS228" s="120"/>
      <c r="AT228" s="120"/>
      <c r="AU228" s="120"/>
      <c r="AV228" s="120"/>
      <c r="AW228" s="120"/>
      <c r="AX228" s="120"/>
      <c r="AY228" s="120"/>
      <c r="AZ228" s="120"/>
      <c r="BA228" s="120"/>
      <c r="BB228" s="120"/>
      <c r="BC228" s="120"/>
      <c r="BD228" s="120"/>
      <c r="BE228" s="120"/>
      <c r="BF228" s="120"/>
      <c r="BG228" s="120"/>
      <c r="BH228" s="126"/>
      <c r="BI228" s="120"/>
      <c r="BJ228" s="120"/>
      <c r="BK228" s="120"/>
      <c r="BL228" s="120"/>
      <c r="BM228" s="120"/>
      <c r="BN228" s="120"/>
      <c r="BO228" s="505" t="s">
        <v>130</v>
      </c>
      <c r="BP228" s="506"/>
      <c r="BQ228" s="506"/>
      <c r="BR228" s="507"/>
      <c r="BS228" s="505" t="s">
        <v>130</v>
      </c>
      <c r="BT228" s="506"/>
      <c r="BU228" s="506"/>
      <c r="BV228" s="507"/>
    </row>
    <row r="229" spans="2:74" ht="13.5" customHeight="1">
      <c r="B229" s="571"/>
      <c r="C229" s="572"/>
      <c r="D229" s="572"/>
      <c r="E229" s="572"/>
      <c r="F229" s="572"/>
      <c r="G229" s="635"/>
      <c r="H229" s="636"/>
      <c r="I229" s="636"/>
      <c r="J229" s="636"/>
      <c r="K229" s="637"/>
      <c r="L229" s="510" t="s">
        <v>74</v>
      </c>
      <c r="M229" s="511"/>
      <c r="N229" s="120" t="s">
        <v>540</v>
      </c>
      <c r="O229" s="120"/>
      <c r="P229" s="120"/>
      <c r="Q229" s="126"/>
      <c r="R229" s="510"/>
      <c r="S229" s="511"/>
      <c r="T229" s="511"/>
      <c r="U229" s="511"/>
      <c r="V229" s="515"/>
      <c r="W229" s="122"/>
      <c r="X229" s="120"/>
      <c r="Y229" s="120" t="s">
        <v>538</v>
      </c>
      <c r="Z229" s="120"/>
      <c r="AA229" s="120"/>
      <c r="AB229" s="120"/>
      <c r="AC229" s="120"/>
      <c r="AD229" s="120"/>
      <c r="AE229" s="120"/>
      <c r="AF229" s="120"/>
      <c r="AG229" s="120"/>
      <c r="AH229" s="120"/>
      <c r="AI229" s="120"/>
      <c r="AJ229" s="120"/>
      <c r="AK229" s="120"/>
      <c r="AL229" s="126"/>
      <c r="AM229" s="510" t="s">
        <v>74</v>
      </c>
      <c r="AN229" s="511"/>
      <c r="AO229" s="531"/>
      <c r="AP229" s="531"/>
      <c r="AQ229" s="531"/>
      <c r="AR229" s="531"/>
      <c r="AS229" s="531"/>
      <c r="AT229" s="531"/>
      <c r="AU229" s="531"/>
      <c r="AV229" s="531"/>
      <c r="AW229" s="531"/>
      <c r="AX229" s="531"/>
      <c r="AY229" s="531"/>
      <c r="AZ229" s="531"/>
      <c r="BA229" s="531"/>
      <c r="BB229" s="531"/>
      <c r="BC229" s="531"/>
      <c r="BD229" s="531"/>
      <c r="BE229" s="531"/>
      <c r="BF229" s="531"/>
      <c r="BG229" s="531"/>
      <c r="BH229" s="615"/>
      <c r="BI229" s="120"/>
      <c r="BJ229" s="120"/>
      <c r="BK229" s="120"/>
      <c r="BL229" s="120"/>
      <c r="BM229" s="120"/>
      <c r="BN229" s="120"/>
      <c r="BO229" s="122"/>
      <c r="BP229" s="120"/>
      <c r="BQ229" s="120"/>
      <c r="BR229" s="120"/>
      <c r="BS229" s="122"/>
      <c r="BT229" s="120"/>
      <c r="BU229" s="120"/>
      <c r="BV229" s="126"/>
    </row>
    <row r="230" spans="2:74" ht="13.5" customHeight="1">
      <c r="B230" s="571"/>
      <c r="C230" s="572"/>
      <c r="D230" s="572"/>
      <c r="E230" s="572"/>
      <c r="F230" s="572"/>
      <c r="G230" s="635"/>
      <c r="H230" s="636"/>
      <c r="I230" s="636"/>
      <c r="J230" s="636"/>
      <c r="K230" s="637"/>
      <c r="L230" s="124"/>
      <c r="M230" s="121"/>
      <c r="N230" s="121" t="s">
        <v>541</v>
      </c>
      <c r="O230" s="121"/>
      <c r="P230" s="121"/>
      <c r="Q230" s="127"/>
      <c r="R230" s="508"/>
      <c r="S230" s="509"/>
      <c r="T230" s="509"/>
      <c r="U230" s="509"/>
      <c r="V230" s="516"/>
      <c r="W230" s="508" t="s">
        <v>74</v>
      </c>
      <c r="X230" s="509"/>
      <c r="Y230" s="121" t="s">
        <v>520</v>
      </c>
      <c r="Z230" s="121"/>
      <c r="AA230" s="121"/>
      <c r="AB230" s="121"/>
      <c r="AC230" s="121"/>
      <c r="AD230" s="121"/>
      <c r="AE230" s="121"/>
      <c r="AF230" s="121"/>
      <c r="AG230" s="121"/>
      <c r="AH230" s="121"/>
      <c r="AI230" s="121"/>
      <c r="AJ230" s="121"/>
      <c r="AK230" s="121"/>
      <c r="AL230" s="127"/>
      <c r="AM230" s="508" t="s">
        <v>74</v>
      </c>
      <c r="AN230" s="509"/>
      <c r="AO230" s="517"/>
      <c r="AP230" s="517"/>
      <c r="AQ230" s="517"/>
      <c r="AR230" s="517"/>
      <c r="AS230" s="517"/>
      <c r="AT230" s="517"/>
      <c r="AU230" s="517"/>
      <c r="AV230" s="517"/>
      <c r="AW230" s="517"/>
      <c r="AX230" s="517"/>
      <c r="AY230" s="517"/>
      <c r="AZ230" s="517"/>
      <c r="BA230" s="517"/>
      <c r="BB230" s="517"/>
      <c r="BC230" s="517"/>
      <c r="BD230" s="517"/>
      <c r="BE230" s="517"/>
      <c r="BF230" s="517"/>
      <c r="BG230" s="517"/>
      <c r="BH230" s="518"/>
      <c r="BI230" s="121"/>
      <c r="BJ230" s="121"/>
      <c r="BK230" s="121"/>
      <c r="BL230" s="121"/>
      <c r="BM230" s="121"/>
      <c r="BN230" s="121"/>
      <c r="BO230" s="122"/>
      <c r="BP230" s="120"/>
      <c r="BQ230" s="120"/>
      <c r="BR230" s="120"/>
      <c r="BS230" s="122"/>
      <c r="BT230" s="120"/>
      <c r="BU230" s="120"/>
      <c r="BV230" s="126"/>
    </row>
    <row r="231" spans="2:74" ht="13.5" customHeight="1">
      <c r="B231" s="571"/>
      <c r="C231" s="572"/>
      <c r="D231" s="572"/>
      <c r="E231" s="572"/>
      <c r="F231" s="572"/>
      <c r="G231" s="635"/>
      <c r="H231" s="636"/>
      <c r="I231" s="636"/>
      <c r="J231" s="636"/>
      <c r="K231" s="637"/>
      <c r="L231" s="122" t="s">
        <v>536</v>
      </c>
      <c r="M231" s="120"/>
      <c r="N231" s="120"/>
      <c r="O231" s="120"/>
      <c r="P231" s="120"/>
      <c r="Q231" s="126"/>
      <c r="R231" s="512" t="s">
        <v>69</v>
      </c>
      <c r="S231" s="513"/>
      <c r="T231" s="513"/>
      <c r="U231" s="513"/>
      <c r="V231" s="514"/>
      <c r="W231" s="510" t="s">
        <v>74</v>
      </c>
      <c r="X231" s="511"/>
      <c r="Y231" s="120" t="s">
        <v>534</v>
      </c>
      <c r="Z231" s="120"/>
      <c r="AA231" s="120"/>
      <c r="AB231" s="120"/>
      <c r="AC231" s="120"/>
      <c r="AD231" s="120"/>
      <c r="AE231" s="120"/>
      <c r="AF231" s="120"/>
      <c r="AG231" s="120"/>
      <c r="AH231" s="120"/>
      <c r="AI231" s="120"/>
      <c r="AJ231" s="120"/>
      <c r="AK231" s="120"/>
      <c r="AL231" s="126"/>
      <c r="AM231" s="510" t="s">
        <v>74</v>
      </c>
      <c r="AN231" s="511"/>
      <c r="AO231" s="120" t="s">
        <v>535</v>
      </c>
      <c r="AP231" s="120"/>
      <c r="AQ231" s="120"/>
      <c r="AR231" s="120"/>
      <c r="AS231" s="120"/>
      <c r="AT231" s="120"/>
      <c r="AU231" s="120"/>
      <c r="AV231" s="120"/>
      <c r="AW231" s="120"/>
      <c r="AX231" s="120"/>
      <c r="AY231" s="120"/>
      <c r="AZ231" s="120"/>
      <c r="BA231" s="120"/>
      <c r="BB231" s="120"/>
      <c r="BC231" s="120"/>
      <c r="BD231" s="120"/>
      <c r="BE231" s="120"/>
      <c r="BF231" s="120"/>
      <c r="BG231" s="120"/>
      <c r="BH231" s="126"/>
      <c r="BI231" s="611" t="s">
        <v>429</v>
      </c>
      <c r="BJ231" s="611"/>
      <c r="BK231" s="611"/>
      <c r="BL231" s="611"/>
      <c r="BM231" s="611"/>
      <c r="BN231" s="611"/>
      <c r="BO231" s="502" t="s">
        <v>129</v>
      </c>
      <c r="BP231" s="503"/>
      <c r="BQ231" s="503"/>
      <c r="BR231" s="504"/>
      <c r="BS231" s="502" t="s">
        <v>129</v>
      </c>
      <c r="BT231" s="503"/>
      <c r="BU231" s="503"/>
      <c r="BV231" s="504"/>
    </row>
    <row r="232" spans="2:74" ht="13.5" customHeight="1">
      <c r="B232" s="571"/>
      <c r="C232" s="572"/>
      <c r="D232" s="572"/>
      <c r="E232" s="572"/>
      <c r="F232" s="572"/>
      <c r="G232" s="635"/>
      <c r="H232" s="636"/>
      <c r="I232" s="636"/>
      <c r="J232" s="636"/>
      <c r="K232" s="637"/>
      <c r="L232" s="122" t="s">
        <v>539</v>
      </c>
      <c r="M232" s="120"/>
      <c r="N232" s="120"/>
      <c r="O232" s="120"/>
      <c r="P232" s="120"/>
      <c r="Q232" s="126"/>
      <c r="R232" s="510"/>
      <c r="S232" s="511"/>
      <c r="T232" s="511"/>
      <c r="U232" s="511"/>
      <c r="V232" s="515"/>
      <c r="W232" s="510" t="s">
        <v>74</v>
      </c>
      <c r="X232" s="511"/>
      <c r="Y232" s="120" t="s">
        <v>520</v>
      </c>
      <c r="Z232" s="120"/>
      <c r="AA232" s="120"/>
      <c r="AB232" s="120"/>
      <c r="AC232" s="120"/>
      <c r="AD232" s="120"/>
      <c r="AE232" s="120"/>
      <c r="AF232" s="120"/>
      <c r="AG232" s="120"/>
      <c r="AH232" s="120"/>
      <c r="AI232" s="120"/>
      <c r="AJ232" s="120"/>
      <c r="AK232" s="120"/>
      <c r="AL232" s="126"/>
      <c r="AM232" s="510" t="s">
        <v>74</v>
      </c>
      <c r="AN232" s="511"/>
      <c r="AO232" s="531"/>
      <c r="AP232" s="531"/>
      <c r="AQ232" s="531"/>
      <c r="AR232" s="531"/>
      <c r="AS232" s="531"/>
      <c r="AT232" s="531"/>
      <c r="AU232" s="531"/>
      <c r="AV232" s="531"/>
      <c r="AW232" s="531"/>
      <c r="AX232" s="531"/>
      <c r="AY232" s="531"/>
      <c r="AZ232" s="531"/>
      <c r="BA232" s="531"/>
      <c r="BB232" s="531"/>
      <c r="BC232" s="531"/>
      <c r="BD232" s="531"/>
      <c r="BE232" s="531"/>
      <c r="BF232" s="531"/>
      <c r="BG232" s="531"/>
      <c r="BH232" s="615"/>
      <c r="BI232" s="120"/>
      <c r="BJ232" s="120"/>
      <c r="BK232" s="120"/>
      <c r="BL232" s="120"/>
      <c r="BM232" s="120"/>
      <c r="BN232" s="120"/>
      <c r="BO232" s="505" t="s">
        <v>130</v>
      </c>
      <c r="BP232" s="506"/>
      <c r="BQ232" s="506"/>
      <c r="BR232" s="507"/>
      <c r="BS232" s="505" t="s">
        <v>130</v>
      </c>
      <c r="BT232" s="506"/>
      <c r="BU232" s="506"/>
      <c r="BV232" s="507"/>
    </row>
    <row r="233" spans="2:74" ht="13.5" customHeight="1">
      <c r="B233" s="571"/>
      <c r="C233" s="572"/>
      <c r="D233" s="572"/>
      <c r="E233" s="572"/>
      <c r="F233" s="572"/>
      <c r="G233" s="635"/>
      <c r="H233" s="636"/>
      <c r="I233" s="636"/>
      <c r="J233" s="636"/>
      <c r="K233" s="637"/>
      <c r="L233" s="122"/>
      <c r="M233" s="120"/>
      <c r="N233" s="120"/>
      <c r="O233" s="120"/>
      <c r="P233" s="120"/>
      <c r="Q233" s="126"/>
      <c r="R233" s="510"/>
      <c r="S233" s="511"/>
      <c r="T233" s="511"/>
      <c r="U233" s="511"/>
      <c r="V233" s="515"/>
      <c r="W233" s="510" t="s">
        <v>74</v>
      </c>
      <c r="X233" s="511"/>
      <c r="Y233" s="531"/>
      <c r="Z233" s="531"/>
      <c r="AA233" s="531"/>
      <c r="AB233" s="531"/>
      <c r="AC233" s="531"/>
      <c r="AD233" s="531"/>
      <c r="AE233" s="531"/>
      <c r="AF233" s="531"/>
      <c r="AG233" s="531"/>
      <c r="AH233" s="531"/>
      <c r="AI233" s="531"/>
      <c r="AJ233" s="531"/>
      <c r="AK233" s="531"/>
      <c r="AL233" s="615"/>
      <c r="AM233" s="510" t="s">
        <v>74</v>
      </c>
      <c r="AN233" s="511"/>
      <c r="AO233" s="531"/>
      <c r="AP233" s="531"/>
      <c r="AQ233" s="531"/>
      <c r="AR233" s="531"/>
      <c r="AS233" s="531"/>
      <c r="AT233" s="531"/>
      <c r="AU233" s="531"/>
      <c r="AV233" s="531"/>
      <c r="AW233" s="531"/>
      <c r="AX233" s="531"/>
      <c r="AY233" s="531"/>
      <c r="AZ233" s="531"/>
      <c r="BA233" s="531"/>
      <c r="BB233" s="531"/>
      <c r="BC233" s="531"/>
      <c r="BD233" s="531"/>
      <c r="BE233" s="531"/>
      <c r="BF233" s="531"/>
      <c r="BG233" s="531"/>
      <c r="BH233" s="615"/>
      <c r="BI233" s="120"/>
      <c r="BJ233" s="120"/>
      <c r="BK233" s="120"/>
      <c r="BL233" s="120"/>
      <c r="BM233" s="120"/>
      <c r="BN233" s="120"/>
      <c r="BO233" s="122"/>
      <c r="BP233" s="120"/>
      <c r="BQ233" s="120"/>
      <c r="BR233" s="120"/>
      <c r="BS233" s="122"/>
      <c r="BT233" s="120"/>
      <c r="BU233" s="120"/>
      <c r="BV233" s="126"/>
    </row>
    <row r="234" spans="2:74" ht="13.5" customHeight="1">
      <c r="B234" s="571"/>
      <c r="C234" s="572"/>
      <c r="D234" s="572"/>
      <c r="E234" s="572"/>
      <c r="F234" s="572"/>
      <c r="G234" s="635"/>
      <c r="H234" s="636"/>
      <c r="I234" s="636"/>
      <c r="J234" s="636"/>
      <c r="K234" s="637"/>
      <c r="L234" s="510" t="s">
        <v>74</v>
      </c>
      <c r="M234" s="511"/>
      <c r="N234" s="120" t="s">
        <v>540</v>
      </c>
      <c r="O234" s="120"/>
      <c r="P234" s="120"/>
      <c r="Q234" s="126"/>
      <c r="R234" s="510"/>
      <c r="S234" s="511"/>
      <c r="T234" s="511"/>
      <c r="U234" s="511"/>
      <c r="V234" s="515"/>
      <c r="W234" s="510" t="s">
        <v>74</v>
      </c>
      <c r="X234" s="511"/>
      <c r="Y234" s="531"/>
      <c r="Z234" s="531"/>
      <c r="AA234" s="531"/>
      <c r="AB234" s="531"/>
      <c r="AC234" s="531"/>
      <c r="AD234" s="531"/>
      <c r="AE234" s="531"/>
      <c r="AF234" s="531"/>
      <c r="AG234" s="531"/>
      <c r="AH234" s="531"/>
      <c r="AI234" s="531"/>
      <c r="AJ234" s="531"/>
      <c r="AK234" s="531"/>
      <c r="AL234" s="615"/>
      <c r="AM234" s="510" t="s">
        <v>74</v>
      </c>
      <c r="AN234" s="511"/>
      <c r="AO234" s="531"/>
      <c r="AP234" s="531"/>
      <c r="AQ234" s="531"/>
      <c r="AR234" s="531"/>
      <c r="AS234" s="531"/>
      <c r="AT234" s="531"/>
      <c r="AU234" s="531"/>
      <c r="AV234" s="531"/>
      <c r="AW234" s="531"/>
      <c r="AX234" s="531"/>
      <c r="AY234" s="531"/>
      <c r="AZ234" s="531"/>
      <c r="BA234" s="531"/>
      <c r="BB234" s="531"/>
      <c r="BC234" s="531"/>
      <c r="BD234" s="531"/>
      <c r="BE234" s="531"/>
      <c r="BF234" s="531"/>
      <c r="BG234" s="531"/>
      <c r="BH234" s="615"/>
      <c r="BI234" s="120"/>
      <c r="BJ234" s="120"/>
      <c r="BK234" s="120"/>
      <c r="BL234" s="120"/>
      <c r="BM234" s="120"/>
      <c r="BN234" s="120"/>
      <c r="BO234" s="122"/>
      <c r="BP234" s="120"/>
      <c r="BQ234" s="120"/>
      <c r="BR234" s="120"/>
      <c r="BS234" s="122"/>
      <c r="BT234" s="120"/>
      <c r="BU234" s="120"/>
      <c r="BV234" s="126"/>
    </row>
    <row r="235" spans="2:74" ht="13.5" customHeight="1">
      <c r="B235" s="573"/>
      <c r="C235" s="574"/>
      <c r="D235" s="574"/>
      <c r="E235" s="574"/>
      <c r="F235" s="574"/>
      <c r="G235" s="638"/>
      <c r="H235" s="639"/>
      <c r="I235" s="639"/>
      <c r="J235" s="639"/>
      <c r="K235" s="640"/>
      <c r="L235" s="124"/>
      <c r="M235" s="121"/>
      <c r="N235" s="121" t="s">
        <v>541</v>
      </c>
      <c r="O235" s="121"/>
      <c r="P235" s="121"/>
      <c r="Q235" s="127"/>
      <c r="R235" s="508"/>
      <c r="S235" s="509"/>
      <c r="T235" s="509"/>
      <c r="U235" s="509"/>
      <c r="V235" s="516"/>
      <c r="W235" s="508" t="s">
        <v>74</v>
      </c>
      <c r="X235" s="509"/>
      <c r="Y235" s="517"/>
      <c r="Z235" s="517"/>
      <c r="AA235" s="517"/>
      <c r="AB235" s="517"/>
      <c r="AC235" s="517"/>
      <c r="AD235" s="517"/>
      <c r="AE235" s="517"/>
      <c r="AF235" s="517"/>
      <c r="AG235" s="517"/>
      <c r="AH235" s="517"/>
      <c r="AI235" s="517"/>
      <c r="AJ235" s="517"/>
      <c r="AK235" s="517"/>
      <c r="AL235" s="518"/>
      <c r="AM235" s="508" t="s">
        <v>74</v>
      </c>
      <c r="AN235" s="509"/>
      <c r="AO235" s="517"/>
      <c r="AP235" s="517"/>
      <c r="AQ235" s="517"/>
      <c r="AR235" s="517"/>
      <c r="AS235" s="517"/>
      <c r="AT235" s="517"/>
      <c r="AU235" s="517"/>
      <c r="AV235" s="517"/>
      <c r="AW235" s="517"/>
      <c r="AX235" s="517"/>
      <c r="AY235" s="517"/>
      <c r="AZ235" s="517"/>
      <c r="BA235" s="517"/>
      <c r="BB235" s="517"/>
      <c r="BC235" s="517"/>
      <c r="BD235" s="517"/>
      <c r="BE235" s="517"/>
      <c r="BF235" s="517"/>
      <c r="BG235" s="517"/>
      <c r="BH235" s="518"/>
      <c r="BI235" s="121"/>
      <c r="BJ235" s="121"/>
      <c r="BK235" s="121"/>
      <c r="BL235" s="121"/>
      <c r="BM235" s="121"/>
      <c r="BN235" s="121"/>
      <c r="BO235" s="124"/>
      <c r="BP235" s="121"/>
      <c r="BQ235" s="121"/>
      <c r="BR235" s="121"/>
      <c r="BS235" s="124"/>
      <c r="BT235" s="121"/>
      <c r="BU235" s="121"/>
      <c r="BV235" s="127"/>
    </row>
    <row r="236" spans="2:74" ht="13.5" customHeight="1"/>
    <row r="237" spans="2:74" ht="13.5" customHeight="1"/>
    <row r="238" spans="2:74" ht="13.5" customHeight="1"/>
    <row r="239" spans="2:74" ht="13.5" customHeight="1"/>
    <row r="240" spans="2:74" ht="13.5" customHeight="1"/>
    <row r="241" spans="2:74" ht="13.5" customHeight="1"/>
    <row r="242" spans="2:74" ht="13.5" customHeight="1"/>
    <row r="243" spans="2:74" ht="13.5" customHeight="1"/>
    <row r="244" spans="2:74" ht="13.5" customHeight="1"/>
    <row r="245" spans="2:74" ht="13.5" customHeight="1"/>
    <row r="246" spans="2:74" ht="13.5" customHeight="1"/>
    <row r="247" spans="2:74" ht="13.5" customHeight="1"/>
    <row r="248" spans="2:74" ht="16.5" customHeight="1">
      <c r="B248" s="532" t="s">
        <v>17</v>
      </c>
      <c r="C248" s="532"/>
      <c r="D248" s="532"/>
      <c r="E248" s="532"/>
      <c r="F248" s="532"/>
      <c r="G248" s="532"/>
      <c r="H248" s="532"/>
      <c r="I248" s="532"/>
      <c r="J248" s="532"/>
      <c r="K248" s="532"/>
      <c r="L248" s="532"/>
      <c r="M248" s="532"/>
      <c r="N248" s="532"/>
      <c r="O248" s="532"/>
      <c r="P248" s="532"/>
      <c r="Q248" s="532"/>
      <c r="R248" s="532"/>
      <c r="S248" s="532"/>
      <c r="T248" s="532"/>
      <c r="U248" s="532"/>
      <c r="V248" s="532"/>
      <c r="W248" s="532"/>
      <c r="X248" s="532"/>
      <c r="Y248" s="532"/>
      <c r="Z248" s="532"/>
      <c r="AA248" s="532"/>
      <c r="AB248" s="532"/>
      <c r="AC248" s="532"/>
      <c r="AD248" s="532"/>
      <c r="AE248" s="532"/>
      <c r="AF248" s="532"/>
      <c r="AG248" s="532"/>
      <c r="AH248" s="532"/>
      <c r="AI248" s="532"/>
      <c r="AJ248" s="532"/>
      <c r="AK248" s="532"/>
      <c r="AL248" s="532"/>
      <c r="AM248" s="532"/>
      <c r="AN248" s="532"/>
      <c r="AO248" s="532"/>
      <c r="AP248" s="532"/>
      <c r="AQ248" s="532"/>
      <c r="AR248" s="532"/>
      <c r="AS248" s="532"/>
      <c r="AT248" s="532"/>
      <c r="AU248" s="532"/>
      <c r="AV248" s="532"/>
      <c r="AW248" s="532"/>
      <c r="AX248" s="532"/>
      <c r="AY248" s="532"/>
      <c r="AZ248" s="532"/>
      <c r="BA248" s="532"/>
      <c r="BB248" s="532"/>
      <c r="BC248" s="532"/>
      <c r="BD248" s="532"/>
      <c r="BE248" s="532"/>
      <c r="BF248" s="532"/>
      <c r="BG248" s="532"/>
      <c r="BH248" s="532"/>
      <c r="BI248" s="532"/>
      <c r="BJ248" s="532"/>
      <c r="BK248" s="532"/>
      <c r="BL248" s="532"/>
      <c r="BM248" s="532"/>
      <c r="BN248" s="532"/>
      <c r="BO248" s="532"/>
      <c r="BP248" s="532"/>
      <c r="BQ248" s="532"/>
      <c r="BR248" s="532"/>
      <c r="BS248" s="532"/>
      <c r="BT248" s="532"/>
      <c r="BU248" s="532"/>
      <c r="BV248" s="532"/>
    </row>
    <row r="249" spans="2:74" ht="13.5" customHeight="1">
      <c r="B249" s="106" t="s">
        <v>918</v>
      </c>
      <c r="BO249" s="107" t="s">
        <v>154</v>
      </c>
    </row>
    <row r="250" spans="2:74">
      <c r="B250" s="106" t="s">
        <v>104</v>
      </c>
    </row>
    <row r="251" spans="2:74">
      <c r="B251" s="106" t="s">
        <v>893</v>
      </c>
    </row>
    <row r="253" spans="2:74">
      <c r="B253" s="106" t="s">
        <v>950</v>
      </c>
    </row>
    <row r="254" spans="2:74">
      <c r="B254" s="106" t="s">
        <v>948</v>
      </c>
    </row>
    <row r="255" spans="2:74">
      <c r="B255" s="106" t="s">
        <v>949</v>
      </c>
    </row>
    <row r="257" spans="2:74" ht="12" customHeight="1">
      <c r="B257" s="533" t="s">
        <v>124</v>
      </c>
      <c r="C257" s="533"/>
      <c r="D257" s="533"/>
      <c r="E257" s="533"/>
      <c r="F257" s="533"/>
      <c r="G257" s="533"/>
      <c r="H257" s="533"/>
      <c r="I257" s="533"/>
      <c r="J257" s="533"/>
      <c r="K257" s="533"/>
      <c r="L257" s="533"/>
      <c r="M257" s="533"/>
      <c r="N257" s="533"/>
      <c r="O257" s="533"/>
      <c r="P257" s="533"/>
      <c r="Q257" s="533"/>
      <c r="R257" s="533"/>
      <c r="S257" s="533"/>
      <c r="T257" s="533"/>
      <c r="U257" s="533"/>
      <c r="V257" s="533"/>
      <c r="W257" s="533"/>
      <c r="X257" s="533"/>
      <c r="Y257" s="533"/>
      <c r="Z257" s="533"/>
      <c r="AA257" s="533"/>
      <c r="AB257" s="533"/>
      <c r="AC257" s="533"/>
      <c r="AD257" s="533"/>
      <c r="AE257" s="533"/>
      <c r="AF257" s="533"/>
      <c r="AG257" s="533"/>
      <c r="AH257" s="533"/>
      <c r="AI257" s="533"/>
      <c r="AJ257" s="533"/>
      <c r="AK257" s="533"/>
      <c r="AL257" s="533"/>
      <c r="AM257" s="533"/>
      <c r="AN257" s="533"/>
      <c r="AO257" s="533"/>
      <c r="AP257" s="533"/>
      <c r="AQ257" s="533"/>
      <c r="AR257" s="533"/>
      <c r="AS257" s="533"/>
      <c r="AT257" s="533"/>
      <c r="AU257" s="533"/>
      <c r="AV257" s="533"/>
      <c r="AW257" s="533"/>
      <c r="AX257" s="533"/>
      <c r="AY257" s="533"/>
      <c r="AZ257" s="533"/>
      <c r="BA257" s="533"/>
      <c r="BB257" s="533"/>
      <c r="BC257" s="533"/>
      <c r="BD257" s="533"/>
      <c r="BE257" s="533"/>
      <c r="BF257" s="533"/>
      <c r="BG257" s="533"/>
      <c r="BH257" s="533"/>
      <c r="BI257" s="533"/>
      <c r="BJ257" s="533"/>
      <c r="BK257" s="533"/>
      <c r="BL257" s="533"/>
      <c r="BM257" s="533"/>
      <c r="BN257" s="533"/>
      <c r="BO257" s="533"/>
      <c r="BP257" s="533"/>
      <c r="BQ257" s="533"/>
      <c r="BR257" s="533"/>
      <c r="BS257" s="533"/>
      <c r="BT257" s="533"/>
      <c r="BU257" s="533"/>
      <c r="BV257" s="533"/>
    </row>
    <row r="258" spans="2:74" ht="15.75" customHeight="1">
      <c r="B258" s="520"/>
      <c r="C258" s="520"/>
      <c r="D258" s="520"/>
      <c r="E258" s="520"/>
      <c r="F258" s="520"/>
      <c r="G258" s="521" t="s">
        <v>18</v>
      </c>
      <c r="H258" s="521"/>
      <c r="I258" s="521"/>
      <c r="J258" s="521"/>
      <c r="K258" s="521"/>
      <c r="L258" s="534" t="s">
        <v>334</v>
      </c>
      <c r="M258" s="535"/>
      <c r="N258" s="535"/>
      <c r="O258" s="535"/>
      <c r="P258" s="535"/>
      <c r="Q258" s="536"/>
      <c r="R258" s="521" t="s">
        <v>430</v>
      </c>
      <c r="S258" s="521"/>
      <c r="T258" s="521"/>
      <c r="U258" s="521"/>
      <c r="V258" s="521"/>
      <c r="W258" s="522" t="s">
        <v>432</v>
      </c>
      <c r="X258" s="523"/>
      <c r="Y258" s="523"/>
      <c r="Z258" s="523"/>
      <c r="AA258" s="523"/>
      <c r="AB258" s="523"/>
      <c r="AC258" s="523"/>
      <c r="AD258" s="523"/>
      <c r="AE258" s="523"/>
      <c r="AF258" s="523"/>
      <c r="AG258" s="523"/>
      <c r="AH258" s="523"/>
      <c r="AI258" s="523"/>
      <c r="AJ258" s="523"/>
      <c r="AK258" s="523"/>
      <c r="AL258" s="524"/>
      <c r="AM258" s="522" t="s">
        <v>433</v>
      </c>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4"/>
      <c r="BI258" s="519" t="s">
        <v>19</v>
      </c>
      <c r="BJ258" s="519"/>
      <c r="BK258" s="519"/>
      <c r="BL258" s="519"/>
      <c r="BM258" s="519"/>
      <c r="BN258" s="519"/>
      <c r="BO258" s="520" t="s">
        <v>20</v>
      </c>
      <c r="BP258" s="520"/>
      <c r="BQ258" s="520"/>
      <c r="BR258" s="520"/>
      <c r="BS258" s="520"/>
      <c r="BT258" s="520"/>
      <c r="BU258" s="520"/>
      <c r="BV258" s="520"/>
    </row>
    <row r="259" spans="2:74" ht="15.75" customHeight="1">
      <c r="B259" s="520"/>
      <c r="C259" s="520"/>
      <c r="D259" s="520"/>
      <c r="E259" s="520"/>
      <c r="F259" s="520"/>
      <c r="G259" s="521"/>
      <c r="H259" s="521"/>
      <c r="I259" s="521"/>
      <c r="J259" s="521"/>
      <c r="K259" s="521"/>
      <c r="L259" s="537"/>
      <c r="M259" s="538"/>
      <c r="N259" s="538"/>
      <c r="O259" s="538"/>
      <c r="P259" s="538"/>
      <c r="Q259" s="539"/>
      <c r="R259" s="521"/>
      <c r="S259" s="521"/>
      <c r="T259" s="521"/>
      <c r="U259" s="521"/>
      <c r="V259" s="521"/>
      <c r="W259" s="525"/>
      <c r="X259" s="526"/>
      <c r="Y259" s="526"/>
      <c r="Z259" s="526"/>
      <c r="AA259" s="526"/>
      <c r="AB259" s="526"/>
      <c r="AC259" s="526"/>
      <c r="AD259" s="526"/>
      <c r="AE259" s="526"/>
      <c r="AF259" s="526"/>
      <c r="AG259" s="526"/>
      <c r="AH259" s="526"/>
      <c r="AI259" s="526"/>
      <c r="AJ259" s="526"/>
      <c r="AK259" s="526"/>
      <c r="AL259" s="527"/>
      <c r="AM259" s="525"/>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7"/>
      <c r="BI259" s="525" t="s">
        <v>434</v>
      </c>
      <c r="BJ259" s="526"/>
      <c r="BK259" s="526"/>
      <c r="BL259" s="526"/>
      <c r="BM259" s="526"/>
      <c r="BN259" s="527"/>
      <c r="BO259" s="520" t="s">
        <v>47</v>
      </c>
      <c r="BP259" s="520"/>
      <c r="BQ259" s="520"/>
      <c r="BR259" s="520"/>
      <c r="BS259" s="520" t="s">
        <v>48</v>
      </c>
      <c r="BT259" s="520"/>
      <c r="BU259" s="520"/>
      <c r="BV259" s="520"/>
    </row>
    <row r="260" spans="2:74" ht="15.75" customHeight="1">
      <c r="B260" s="115" t="s">
        <v>147</v>
      </c>
      <c r="C260" s="116"/>
      <c r="D260" s="116"/>
      <c r="E260" s="116"/>
      <c r="F260" s="125"/>
      <c r="G260" s="288" t="s">
        <v>508</v>
      </c>
      <c r="H260" s="311"/>
      <c r="I260" s="311"/>
      <c r="J260" s="311"/>
      <c r="K260" s="312"/>
      <c r="L260" s="641" t="s">
        <v>672</v>
      </c>
      <c r="M260" s="642"/>
      <c r="N260" s="642"/>
      <c r="O260" s="642"/>
      <c r="P260" s="642"/>
      <c r="Q260" s="643"/>
      <c r="R260" s="512" t="s">
        <v>69</v>
      </c>
      <c r="S260" s="513"/>
      <c r="T260" s="513"/>
      <c r="U260" s="513"/>
      <c r="V260" s="514"/>
      <c r="W260" s="510" t="s">
        <v>74</v>
      </c>
      <c r="X260" s="511"/>
      <c r="Y260" s="314" t="s">
        <v>673</v>
      </c>
      <c r="Z260" s="314"/>
      <c r="AA260" s="314"/>
      <c r="AB260" s="314"/>
      <c r="AC260" s="314"/>
      <c r="AD260" s="314"/>
      <c r="AE260" s="314"/>
      <c r="AF260" s="314"/>
      <c r="AG260" s="314"/>
      <c r="AH260" s="314"/>
      <c r="AI260" s="314"/>
      <c r="AJ260" s="314"/>
      <c r="AK260" s="314"/>
      <c r="AL260" s="314"/>
      <c r="AM260" s="512" t="s">
        <v>74</v>
      </c>
      <c r="AN260" s="513"/>
      <c r="AO260" s="314" t="s">
        <v>675</v>
      </c>
      <c r="AP260" s="314"/>
      <c r="AQ260" s="314"/>
      <c r="AR260" s="314"/>
      <c r="AS260" s="314"/>
      <c r="AT260" s="314"/>
      <c r="AU260" s="314"/>
      <c r="AV260" s="314"/>
      <c r="AW260" s="314"/>
      <c r="AX260" s="314"/>
      <c r="AY260" s="314"/>
      <c r="AZ260" s="314"/>
      <c r="BA260" s="314"/>
      <c r="BB260" s="314"/>
      <c r="BC260" s="314"/>
      <c r="BD260" s="314"/>
      <c r="BE260" s="314"/>
      <c r="BF260" s="314"/>
      <c r="BG260" s="314"/>
      <c r="BH260" s="323"/>
      <c r="BI260" s="499" t="s">
        <v>434</v>
      </c>
      <c r="BJ260" s="500"/>
      <c r="BK260" s="500"/>
      <c r="BL260" s="500"/>
      <c r="BM260" s="500"/>
      <c r="BN260" s="501"/>
      <c r="BO260" s="502" t="s">
        <v>129</v>
      </c>
      <c r="BP260" s="503"/>
      <c r="BQ260" s="503"/>
      <c r="BR260" s="504"/>
      <c r="BS260" s="502" t="s">
        <v>129</v>
      </c>
      <c r="BT260" s="503"/>
      <c r="BU260" s="503"/>
      <c r="BV260" s="504"/>
    </row>
    <row r="261" spans="2:74" ht="15.75" customHeight="1">
      <c r="B261" s="571" t="s">
        <v>146</v>
      </c>
      <c r="C261" s="572"/>
      <c r="D261" s="572"/>
      <c r="E261" s="572"/>
      <c r="F261" s="623"/>
      <c r="G261" s="635" t="s">
        <v>159</v>
      </c>
      <c r="H261" s="636"/>
      <c r="I261" s="636"/>
      <c r="J261" s="636"/>
      <c r="K261" s="637"/>
      <c r="L261" s="644"/>
      <c r="M261" s="645"/>
      <c r="N261" s="645"/>
      <c r="O261" s="645"/>
      <c r="P261" s="645"/>
      <c r="Q261" s="646"/>
      <c r="R261" s="510"/>
      <c r="S261" s="511"/>
      <c r="T261" s="511"/>
      <c r="U261" s="511"/>
      <c r="V261" s="515"/>
      <c r="W261" s="510" t="s">
        <v>74</v>
      </c>
      <c r="X261" s="511"/>
      <c r="Y261" s="324" t="s">
        <v>674</v>
      </c>
      <c r="Z261" s="324"/>
      <c r="AA261" s="324"/>
      <c r="AB261" s="324"/>
      <c r="AC261" s="324"/>
      <c r="AD261" s="324"/>
      <c r="AE261" s="324"/>
      <c r="AF261" s="324"/>
      <c r="AG261" s="324"/>
      <c r="AH261" s="324"/>
      <c r="AI261" s="324"/>
      <c r="AJ261" s="324"/>
      <c r="AK261" s="324"/>
      <c r="AL261" s="324"/>
      <c r="AM261" s="510" t="s">
        <v>74</v>
      </c>
      <c r="AN261" s="511"/>
      <c r="AO261" s="321" t="s">
        <v>625</v>
      </c>
      <c r="AP261" s="321"/>
      <c r="AQ261" s="321"/>
      <c r="AR261" s="321"/>
      <c r="AS261" s="321"/>
      <c r="AT261" s="321"/>
      <c r="AU261" s="321"/>
      <c r="AV261" s="321"/>
      <c r="AW261" s="321"/>
      <c r="AX261" s="321"/>
      <c r="AY261" s="321"/>
      <c r="AZ261" s="321"/>
      <c r="BA261" s="321"/>
      <c r="BB261" s="321"/>
      <c r="BC261" s="321"/>
      <c r="BD261" s="321"/>
      <c r="BE261" s="321"/>
      <c r="BF261" s="321"/>
      <c r="BG261" s="321"/>
      <c r="BH261" s="325"/>
      <c r="BI261" s="122"/>
      <c r="BJ261" s="120"/>
      <c r="BK261" s="120"/>
      <c r="BL261" s="120"/>
      <c r="BM261" s="120"/>
      <c r="BN261" s="126"/>
      <c r="BO261" s="505" t="s">
        <v>130</v>
      </c>
      <c r="BP261" s="506"/>
      <c r="BQ261" s="506"/>
      <c r="BR261" s="507"/>
      <c r="BS261" s="505" t="s">
        <v>130</v>
      </c>
      <c r="BT261" s="506"/>
      <c r="BU261" s="506"/>
      <c r="BV261" s="507"/>
    </row>
    <row r="262" spans="2:74" ht="15.75" customHeight="1">
      <c r="B262" s="571"/>
      <c r="C262" s="572"/>
      <c r="D262" s="572"/>
      <c r="E262" s="572"/>
      <c r="F262" s="623"/>
      <c r="G262" s="635"/>
      <c r="H262" s="636"/>
      <c r="I262" s="636"/>
      <c r="J262" s="636"/>
      <c r="K262" s="637"/>
      <c r="L262" s="326"/>
      <c r="M262" s="327"/>
      <c r="N262" s="327"/>
      <c r="O262" s="327"/>
      <c r="P262" s="327"/>
      <c r="Q262" s="328"/>
      <c r="R262" s="510"/>
      <c r="S262" s="511"/>
      <c r="T262" s="511"/>
      <c r="U262" s="511"/>
      <c r="V262" s="515"/>
      <c r="W262" s="510" t="s">
        <v>74</v>
      </c>
      <c r="X262" s="511"/>
      <c r="Y262" s="531"/>
      <c r="Z262" s="531"/>
      <c r="AA262" s="531"/>
      <c r="AB262" s="531"/>
      <c r="AC262" s="531"/>
      <c r="AD262" s="531"/>
      <c r="AE262" s="531"/>
      <c r="AF262" s="531"/>
      <c r="AG262" s="531"/>
      <c r="AH262" s="531"/>
      <c r="AI262" s="531"/>
      <c r="AJ262" s="531"/>
      <c r="AK262" s="531"/>
      <c r="AL262" s="531"/>
      <c r="AM262" s="319"/>
      <c r="AN262" s="320"/>
      <c r="AO262" s="321" t="s">
        <v>677</v>
      </c>
      <c r="AP262" s="321"/>
      <c r="AQ262" s="321"/>
      <c r="AR262" s="321"/>
      <c r="AS262" s="321"/>
      <c r="AT262" s="321"/>
      <c r="AU262" s="321"/>
      <c r="AV262" s="321"/>
      <c r="AW262" s="321"/>
      <c r="AX262" s="321"/>
      <c r="AY262" s="321"/>
      <c r="AZ262" s="321"/>
      <c r="BA262" s="321"/>
      <c r="BB262" s="321"/>
      <c r="BC262" s="321"/>
      <c r="BD262" s="321"/>
      <c r="BE262" s="321"/>
      <c r="BF262" s="321"/>
      <c r="BG262" s="321"/>
      <c r="BH262" s="325"/>
      <c r="BI262" s="122"/>
      <c r="BJ262" s="120"/>
      <c r="BK262" s="120"/>
      <c r="BL262" s="120"/>
      <c r="BM262" s="120"/>
      <c r="BN262" s="126"/>
      <c r="BO262" s="200"/>
      <c r="BP262" s="201"/>
      <c r="BQ262" s="201"/>
      <c r="BR262" s="202"/>
      <c r="BS262" s="200"/>
      <c r="BT262" s="201"/>
      <c r="BU262" s="201"/>
      <c r="BV262" s="202"/>
    </row>
    <row r="263" spans="2:74" ht="15.75" customHeight="1">
      <c r="B263" s="571"/>
      <c r="C263" s="572"/>
      <c r="D263" s="572"/>
      <c r="E263" s="572"/>
      <c r="F263" s="623"/>
      <c r="G263" s="635"/>
      <c r="H263" s="636"/>
      <c r="I263" s="636"/>
      <c r="J263" s="636"/>
      <c r="K263" s="637"/>
      <c r="L263" s="329"/>
      <c r="M263" s="330"/>
      <c r="N263" s="330"/>
      <c r="O263" s="330"/>
      <c r="P263" s="330"/>
      <c r="Q263" s="332" t="s">
        <v>694</v>
      </c>
      <c r="R263" s="508"/>
      <c r="S263" s="509"/>
      <c r="T263" s="509"/>
      <c r="U263" s="509"/>
      <c r="V263" s="516"/>
      <c r="W263" s="508" t="s">
        <v>74</v>
      </c>
      <c r="X263" s="509"/>
      <c r="Y263" s="517"/>
      <c r="Z263" s="517"/>
      <c r="AA263" s="517"/>
      <c r="AB263" s="517"/>
      <c r="AC263" s="517"/>
      <c r="AD263" s="517"/>
      <c r="AE263" s="517"/>
      <c r="AF263" s="517"/>
      <c r="AG263" s="517"/>
      <c r="AH263" s="517"/>
      <c r="AI263" s="517"/>
      <c r="AJ263" s="517"/>
      <c r="AK263" s="517"/>
      <c r="AL263" s="517"/>
      <c r="AM263" s="508" t="s">
        <v>74</v>
      </c>
      <c r="AN263" s="509"/>
      <c r="AO263" s="318" t="s">
        <v>627</v>
      </c>
      <c r="AP263" s="318"/>
      <c r="AQ263" s="318"/>
      <c r="AR263" s="318"/>
      <c r="AS263" s="318"/>
      <c r="AT263" s="318"/>
      <c r="AU263" s="318"/>
      <c r="AV263" s="318"/>
      <c r="AW263" s="318"/>
      <c r="AX263" s="318"/>
      <c r="AY263" s="318"/>
      <c r="AZ263" s="318"/>
      <c r="BA263" s="318"/>
      <c r="BB263" s="318"/>
      <c r="BC263" s="318"/>
      <c r="BD263" s="318"/>
      <c r="BE263" s="318"/>
      <c r="BF263" s="318"/>
      <c r="BG263" s="318"/>
      <c r="BH263" s="331"/>
      <c r="BI263" s="122"/>
      <c r="BJ263" s="120"/>
      <c r="BK263" s="120"/>
      <c r="BL263" s="120"/>
      <c r="BM263" s="120"/>
      <c r="BN263" s="126"/>
      <c r="BO263" s="200"/>
      <c r="BP263" s="201"/>
      <c r="BQ263" s="201"/>
      <c r="BR263" s="202"/>
      <c r="BS263" s="200"/>
      <c r="BT263" s="201"/>
      <c r="BU263" s="201"/>
      <c r="BV263" s="202"/>
    </row>
    <row r="264" spans="2:74" ht="15.75" customHeight="1">
      <c r="B264" s="571"/>
      <c r="C264" s="572"/>
      <c r="D264" s="572"/>
      <c r="E264" s="572"/>
      <c r="F264" s="623"/>
      <c r="G264" s="635"/>
      <c r="H264" s="636"/>
      <c r="I264" s="636"/>
      <c r="J264" s="636"/>
      <c r="K264" s="637"/>
      <c r="L264" s="644" t="s">
        <v>678</v>
      </c>
      <c r="M264" s="645"/>
      <c r="N264" s="645"/>
      <c r="O264" s="645"/>
      <c r="P264" s="645"/>
      <c r="Q264" s="646"/>
      <c r="R264" s="512" t="s">
        <v>69</v>
      </c>
      <c r="S264" s="513"/>
      <c r="T264" s="513"/>
      <c r="U264" s="513"/>
      <c r="V264" s="514"/>
      <c r="W264" s="510" t="s">
        <v>74</v>
      </c>
      <c r="X264" s="511"/>
      <c r="Y264" s="321" t="s">
        <v>673</v>
      </c>
      <c r="Z264" s="324"/>
      <c r="AA264" s="324"/>
      <c r="AB264" s="324"/>
      <c r="AC264" s="324"/>
      <c r="AD264" s="324"/>
      <c r="AE264" s="324"/>
      <c r="AF264" s="324"/>
      <c r="AG264" s="324"/>
      <c r="AH264" s="324"/>
      <c r="AI264" s="324"/>
      <c r="AJ264" s="324"/>
      <c r="AK264" s="324"/>
      <c r="AL264" s="324"/>
      <c r="AM264" s="512" t="s">
        <v>74</v>
      </c>
      <c r="AN264" s="513"/>
      <c r="AO264" s="321" t="s">
        <v>679</v>
      </c>
      <c r="AP264" s="321"/>
      <c r="AQ264" s="321"/>
      <c r="AR264" s="321"/>
      <c r="AS264" s="321"/>
      <c r="AT264" s="321"/>
      <c r="AU264" s="321"/>
      <c r="AV264" s="321"/>
      <c r="AW264" s="321"/>
      <c r="AX264" s="321"/>
      <c r="AY264" s="321"/>
      <c r="AZ264" s="321"/>
      <c r="BA264" s="321"/>
      <c r="BB264" s="321"/>
      <c r="BC264" s="321"/>
      <c r="BD264" s="321"/>
      <c r="BE264" s="321"/>
      <c r="BF264" s="321"/>
      <c r="BG264" s="321"/>
      <c r="BH264" s="325"/>
      <c r="BI264" s="499" t="s">
        <v>434</v>
      </c>
      <c r="BJ264" s="500"/>
      <c r="BK264" s="500"/>
      <c r="BL264" s="500"/>
      <c r="BM264" s="500"/>
      <c r="BN264" s="501"/>
      <c r="BO264" s="502" t="s">
        <v>129</v>
      </c>
      <c r="BP264" s="503"/>
      <c r="BQ264" s="503"/>
      <c r="BR264" s="504"/>
      <c r="BS264" s="502" t="s">
        <v>129</v>
      </c>
      <c r="BT264" s="503"/>
      <c r="BU264" s="503"/>
      <c r="BV264" s="504"/>
    </row>
    <row r="265" spans="2:74" ht="15.75" customHeight="1">
      <c r="B265" s="571"/>
      <c r="C265" s="572"/>
      <c r="D265" s="572"/>
      <c r="E265" s="572"/>
      <c r="F265" s="623"/>
      <c r="G265" s="635"/>
      <c r="H265" s="636"/>
      <c r="I265" s="636"/>
      <c r="J265" s="636"/>
      <c r="K265" s="637"/>
      <c r="L265" s="644"/>
      <c r="M265" s="645"/>
      <c r="N265" s="645"/>
      <c r="O265" s="645"/>
      <c r="P265" s="645"/>
      <c r="Q265" s="646"/>
      <c r="R265" s="510"/>
      <c r="S265" s="511"/>
      <c r="T265" s="511"/>
      <c r="U265" s="511"/>
      <c r="V265" s="515"/>
      <c r="W265" s="510" t="s">
        <v>74</v>
      </c>
      <c r="X265" s="511"/>
      <c r="Y265" s="324" t="s">
        <v>674</v>
      </c>
      <c r="Z265" s="321"/>
      <c r="AA265" s="321"/>
      <c r="AB265" s="321"/>
      <c r="AC265" s="321"/>
      <c r="AD265" s="321"/>
      <c r="AE265" s="321"/>
      <c r="AF265" s="321"/>
      <c r="AG265" s="321"/>
      <c r="AH265" s="321"/>
      <c r="AI265" s="321"/>
      <c r="AJ265" s="321"/>
      <c r="AK265" s="321"/>
      <c r="AL265" s="321"/>
      <c r="AM265" s="319"/>
      <c r="AN265" s="320"/>
      <c r="AO265" s="321" t="s">
        <v>680</v>
      </c>
      <c r="AP265" s="321"/>
      <c r="AQ265" s="321"/>
      <c r="AR265" s="321"/>
      <c r="AS265" s="321"/>
      <c r="AT265" s="321"/>
      <c r="AU265" s="321"/>
      <c r="AV265" s="321"/>
      <c r="AW265" s="321"/>
      <c r="AX265" s="321"/>
      <c r="AY265" s="321"/>
      <c r="AZ265" s="321"/>
      <c r="BA265" s="321"/>
      <c r="BB265" s="321"/>
      <c r="BC265" s="321"/>
      <c r="BD265" s="321"/>
      <c r="BE265" s="321"/>
      <c r="BF265" s="321"/>
      <c r="BG265" s="321"/>
      <c r="BH265" s="325"/>
      <c r="BI265" s="122"/>
      <c r="BJ265" s="120"/>
      <c r="BK265" s="120"/>
      <c r="BL265" s="120"/>
      <c r="BM265" s="120"/>
      <c r="BN265" s="126"/>
      <c r="BO265" s="505" t="s">
        <v>130</v>
      </c>
      <c r="BP265" s="506"/>
      <c r="BQ265" s="506"/>
      <c r="BR265" s="507"/>
      <c r="BS265" s="505" t="s">
        <v>130</v>
      </c>
      <c r="BT265" s="506"/>
      <c r="BU265" s="506"/>
      <c r="BV265" s="507"/>
    </row>
    <row r="266" spans="2:74" ht="15.75" customHeight="1">
      <c r="B266" s="571"/>
      <c r="C266" s="572"/>
      <c r="D266" s="572"/>
      <c r="E266" s="572"/>
      <c r="F266" s="623"/>
      <c r="G266" s="635"/>
      <c r="H266" s="636"/>
      <c r="I266" s="636"/>
      <c r="J266" s="636"/>
      <c r="K266" s="637"/>
      <c r="L266" s="326"/>
      <c r="M266" s="327"/>
      <c r="N266" s="327"/>
      <c r="O266" s="327"/>
      <c r="P266" s="327"/>
      <c r="Q266" s="328"/>
      <c r="R266" s="510"/>
      <c r="S266" s="511"/>
      <c r="T266" s="511"/>
      <c r="U266" s="511"/>
      <c r="V266" s="515"/>
      <c r="W266" s="510" t="s">
        <v>74</v>
      </c>
      <c r="X266" s="511"/>
      <c r="Y266" s="531"/>
      <c r="Z266" s="531"/>
      <c r="AA266" s="531"/>
      <c r="AB266" s="531"/>
      <c r="AC266" s="531"/>
      <c r="AD266" s="531"/>
      <c r="AE266" s="531"/>
      <c r="AF266" s="531"/>
      <c r="AG266" s="531"/>
      <c r="AH266" s="531"/>
      <c r="AI266" s="531"/>
      <c r="AJ266" s="531"/>
      <c r="AK266" s="531"/>
      <c r="AL266" s="531"/>
      <c r="AM266" s="319"/>
      <c r="AN266" s="320"/>
      <c r="AO266" s="321" t="s">
        <v>681</v>
      </c>
      <c r="AP266" s="321"/>
      <c r="AQ266" s="321"/>
      <c r="AR266" s="321"/>
      <c r="AS266" s="321"/>
      <c r="AT266" s="321"/>
      <c r="AU266" s="321"/>
      <c r="AV266" s="321"/>
      <c r="AW266" s="321"/>
      <c r="AX266" s="321"/>
      <c r="AY266" s="321"/>
      <c r="AZ266" s="321"/>
      <c r="BA266" s="321"/>
      <c r="BB266" s="321"/>
      <c r="BC266" s="321"/>
      <c r="BD266" s="321"/>
      <c r="BE266" s="321"/>
      <c r="BF266" s="321"/>
      <c r="BG266" s="321"/>
      <c r="BH266" s="325"/>
      <c r="BI266" s="122"/>
      <c r="BJ266" s="120"/>
      <c r="BK266" s="120"/>
      <c r="BL266" s="120"/>
      <c r="BM266" s="120"/>
      <c r="BN266" s="126"/>
      <c r="BO266" s="200"/>
      <c r="BP266" s="201"/>
      <c r="BQ266" s="201"/>
      <c r="BR266" s="202"/>
      <c r="BS266" s="200"/>
      <c r="BT266" s="201"/>
      <c r="BU266" s="201"/>
      <c r="BV266" s="202"/>
    </row>
    <row r="267" spans="2:74" ht="15.75" customHeight="1">
      <c r="B267" s="571"/>
      <c r="C267" s="572"/>
      <c r="D267" s="572"/>
      <c r="E267" s="572"/>
      <c r="F267" s="623"/>
      <c r="G267" s="635"/>
      <c r="H267" s="636"/>
      <c r="I267" s="636"/>
      <c r="J267" s="636"/>
      <c r="K267" s="637"/>
      <c r="L267" s="326"/>
      <c r="M267" s="327"/>
      <c r="N267" s="327"/>
      <c r="O267" s="327"/>
      <c r="P267" s="327"/>
      <c r="Q267" s="328"/>
      <c r="R267" s="510"/>
      <c r="S267" s="511"/>
      <c r="T267" s="511"/>
      <c r="U267" s="511"/>
      <c r="V267" s="515"/>
      <c r="W267" s="510" t="s">
        <v>74</v>
      </c>
      <c r="X267" s="511"/>
      <c r="Y267" s="531"/>
      <c r="Z267" s="531"/>
      <c r="AA267" s="531"/>
      <c r="AB267" s="531"/>
      <c r="AC267" s="531"/>
      <c r="AD267" s="531"/>
      <c r="AE267" s="531"/>
      <c r="AF267" s="531"/>
      <c r="AG267" s="531"/>
      <c r="AH267" s="531"/>
      <c r="AI267" s="531"/>
      <c r="AJ267" s="531"/>
      <c r="AK267" s="531"/>
      <c r="AL267" s="531"/>
      <c r="AM267" s="319"/>
      <c r="AN267" s="320"/>
      <c r="AO267" s="321" t="s">
        <v>682</v>
      </c>
      <c r="AP267" s="321"/>
      <c r="AQ267" s="321"/>
      <c r="AR267" s="321"/>
      <c r="AS267" s="321"/>
      <c r="AT267" s="321"/>
      <c r="AU267" s="321"/>
      <c r="AV267" s="321"/>
      <c r="AW267" s="321"/>
      <c r="AX267" s="321"/>
      <c r="AY267" s="321"/>
      <c r="AZ267" s="321"/>
      <c r="BA267" s="321"/>
      <c r="BB267" s="321"/>
      <c r="BC267" s="321"/>
      <c r="BD267" s="321"/>
      <c r="BE267" s="321"/>
      <c r="BF267" s="321"/>
      <c r="BG267" s="321"/>
      <c r="BH267" s="325"/>
      <c r="BI267" s="122"/>
      <c r="BJ267" s="120"/>
      <c r="BK267" s="120"/>
      <c r="BL267" s="120"/>
      <c r="BM267" s="120"/>
      <c r="BN267" s="126"/>
      <c r="BO267" s="200"/>
      <c r="BP267" s="201"/>
      <c r="BQ267" s="201"/>
      <c r="BR267" s="202"/>
      <c r="BS267" s="200"/>
      <c r="BT267" s="201"/>
      <c r="BU267" s="201"/>
      <c r="BV267" s="202"/>
    </row>
    <row r="268" spans="2:74" ht="15.75" customHeight="1">
      <c r="B268" s="571"/>
      <c r="C268" s="572"/>
      <c r="D268" s="572"/>
      <c r="E268" s="572"/>
      <c r="F268" s="623"/>
      <c r="G268" s="635"/>
      <c r="H268" s="636"/>
      <c r="I268" s="636"/>
      <c r="J268" s="636"/>
      <c r="K268" s="637"/>
      <c r="L268" s="326"/>
      <c r="M268" s="327"/>
      <c r="N268" s="327"/>
      <c r="O268" s="327"/>
      <c r="P268" s="327"/>
      <c r="Q268" s="328"/>
      <c r="R268" s="510"/>
      <c r="S268" s="511"/>
      <c r="T268" s="511"/>
      <c r="U268" s="511"/>
      <c r="V268" s="515"/>
      <c r="W268" s="510" t="s">
        <v>74</v>
      </c>
      <c r="X268" s="511"/>
      <c r="Y268" s="531"/>
      <c r="Z268" s="531"/>
      <c r="AA268" s="531"/>
      <c r="AB268" s="531"/>
      <c r="AC268" s="531"/>
      <c r="AD268" s="531"/>
      <c r="AE268" s="531"/>
      <c r="AF268" s="531"/>
      <c r="AG268" s="531"/>
      <c r="AH268" s="531"/>
      <c r="AI268" s="531"/>
      <c r="AJ268" s="531"/>
      <c r="AK268" s="531"/>
      <c r="AL268" s="531"/>
      <c r="AM268" s="510" t="s">
        <v>74</v>
      </c>
      <c r="AN268" s="511"/>
      <c r="AO268" s="321" t="s">
        <v>683</v>
      </c>
      <c r="AP268" s="321"/>
      <c r="AQ268" s="321"/>
      <c r="AR268" s="321"/>
      <c r="AS268" s="321"/>
      <c r="AT268" s="321"/>
      <c r="AU268" s="321"/>
      <c r="AV268" s="321"/>
      <c r="AW268" s="321"/>
      <c r="AX268" s="321"/>
      <c r="AY268" s="321"/>
      <c r="AZ268" s="321"/>
      <c r="BA268" s="321"/>
      <c r="BB268" s="321"/>
      <c r="BC268" s="321"/>
      <c r="BD268" s="321"/>
      <c r="BE268" s="321"/>
      <c r="BF268" s="321"/>
      <c r="BG268" s="321"/>
      <c r="BH268" s="325"/>
      <c r="BI268" s="122"/>
      <c r="BJ268" s="120"/>
      <c r="BK268" s="120"/>
      <c r="BL268" s="120"/>
      <c r="BM268" s="120"/>
      <c r="BN268" s="126"/>
      <c r="BO268" s="200"/>
      <c r="BP268" s="201"/>
      <c r="BQ268" s="201"/>
      <c r="BR268" s="202"/>
      <c r="BS268" s="200"/>
      <c r="BT268" s="201"/>
      <c r="BU268" s="201"/>
      <c r="BV268" s="202"/>
    </row>
    <row r="269" spans="2:74" ht="15.75" customHeight="1">
      <c r="B269" s="571"/>
      <c r="C269" s="572"/>
      <c r="D269" s="572"/>
      <c r="E269" s="572"/>
      <c r="F269" s="623"/>
      <c r="G269" s="635"/>
      <c r="H269" s="636"/>
      <c r="I269" s="636"/>
      <c r="J269" s="636"/>
      <c r="K269" s="637"/>
      <c r="L269" s="326"/>
      <c r="M269" s="327"/>
      <c r="N269" s="327"/>
      <c r="O269" s="327"/>
      <c r="P269" s="327"/>
      <c r="Q269" s="328"/>
      <c r="R269" s="510"/>
      <c r="S269" s="511"/>
      <c r="T269" s="511"/>
      <c r="U269" s="511"/>
      <c r="V269" s="515"/>
      <c r="W269" s="510" t="s">
        <v>74</v>
      </c>
      <c r="X269" s="511"/>
      <c r="Y269" s="531"/>
      <c r="Z269" s="531"/>
      <c r="AA269" s="531"/>
      <c r="AB269" s="531"/>
      <c r="AC269" s="531"/>
      <c r="AD269" s="531"/>
      <c r="AE269" s="531"/>
      <c r="AF269" s="531"/>
      <c r="AG269" s="531"/>
      <c r="AH269" s="531"/>
      <c r="AI269" s="531"/>
      <c r="AJ269" s="531"/>
      <c r="AK269" s="531"/>
      <c r="AL269" s="531"/>
      <c r="AM269" s="319"/>
      <c r="AN269" s="320"/>
      <c r="AO269" s="321" t="s">
        <v>684</v>
      </c>
      <c r="AP269" s="321"/>
      <c r="AQ269" s="321"/>
      <c r="AR269" s="321"/>
      <c r="AS269" s="321"/>
      <c r="AT269" s="321"/>
      <c r="AU269" s="321"/>
      <c r="AV269" s="321"/>
      <c r="AW269" s="321"/>
      <c r="AX269" s="321"/>
      <c r="AY269" s="321"/>
      <c r="AZ269" s="321"/>
      <c r="BA269" s="321"/>
      <c r="BB269" s="321"/>
      <c r="BC269" s="321"/>
      <c r="BD269" s="321"/>
      <c r="BE269" s="321"/>
      <c r="BF269" s="321"/>
      <c r="BG269" s="321"/>
      <c r="BH269" s="325"/>
      <c r="BI269" s="122"/>
      <c r="BJ269" s="120"/>
      <c r="BK269" s="120"/>
      <c r="BL269" s="120"/>
      <c r="BM269" s="120"/>
      <c r="BN269" s="126"/>
      <c r="BO269" s="200"/>
      <c r="BP269" s="201"/>
      <c r="BQ269" s="201"/>
      <c r="BR269" s="202"/>
      <c r="BS269" s="200"/>
      <c r="BT269" s="201"/>
      <c r="BU269" s="201"/>
      <c r="BV269" s="202"/>
    </row>
    <row r="270" spans="2:74" ht="15.75" customHeight="1">
      <c r="B270" s="571"/>
      <c r="C270" s="572"/>
      <c r="D270" s="572"/>
      <c r="E270" s="572"/>
      <c r="F270" s="623"/>
      <c r="G270" s="635"/>
      <c r="H270" s="636"/>
      <c r="I270" s="636"/>
      <c r="J270" s="636"/>
      <c r="K270" s="637"/>
      <c r="L270" s="329"/>
      <c r="M270" s="330"/>
      <c r="N270" s="330"/>
      <c r="O270" s="330"/>
      <c r="P270" s="330"/>
      <c r="Q270" s="332" t="s">
        <v>694</v>
      </c>
      <c r="R270" s="508"/>
      <c r="S270" s="509"/>
      <c r="T270" s="509"/>
      <c r="U270" s="509"/>
      <c r="V270" s="516"/>
      <c r="W270" s="508" t="s">
        <v>74</v>
      </c>
      <c r="X270" s="509"/>
      <c r="Y270" s="517"/>
      <c r="Z270" s="517"/>
      <c r="AA270" s="517"/>
      <c r="AB270" s="517"/>
      <c r="AC270" s="517"/>
      <c r="AD270" s="517"/>
      <c r="AE270" s="517"/>
      <c r="AF270" s="517"/>
      <c r="AG270" s="517"/>
      <c r="AH270" s="517"/>
      <c r="AI270" s="517"/>
      <c r="AJ270" s="517"/>
      <c r="AK270" s="517"/>
      <c r="AL270" s="517"/>
      <c r="AM270" s="315"/>
      <c r="AN270" s="316"/>
      <c r="AO270" s="318" t="s">
        <v>685</v>
      </c>
      <c r="AP270" s="318"/>
      <c r="AQ270" s="318"/>
      <c r="AR270" s="318"/>
      <c r="AS270" s="318"/>
      <c r="AT270" s="318"/>
      <c r="AU270" s="318"/>
      <c r="AV270" s="318"/>
      <c r="AW270" s="318"/>
      <c r="AX270" s="318"/>
      <c r="AY270" s="318"/>
      <c r="AZ270" s="318"/>
      <c r="BA270" s="318"/>
      <c r="BB270" s="318"/>
      <c r="BC270" s="318"/>
      <c r="BD270" s="318"/>
      <c r="BE270" s="318"/>
      <c r="BF270" s="318"/>
      <c r="BG270" s="318"/>
      <c r="BH270" s="331"/>
      <c r="BI270" s="124"/>
      <c r="BJ270" s="121"/>
      <c r="BK270" s="121"/>
      <c r="BL270" s="121"/>
      <c r="BM270" s="121"/>
      <c r="BN270" s="127"/>
      <c r="BO270" s="203"/>
      <c r="BP270" s="204"/>
      <c r="BQ270" s="204"/>
      <c r="BR270" s="205"/>
      <c r="BS270" s="203"/>
      <c r="BT270" s="204"/>
      <c r="BU270" s="204"/>
      <c r="BV270" s="205"/>
    </row>
    <row r="271" spans="2:74" ht="15.75" customHeight="1">
      <c r="B271" s="571"/>
      <c r="C271" s="572"/>
      <c r="D271" s="572"/>
      <c r="E271" s="572"/>
      <c r="F271" s="623"/>
      <c r="G271" s="635"/>
      <c r="H271" s="636"/>
      <c r="I271" s="636"/>
      <c r="J271" s="636"/>
      <c r="K271" s="637"/>
      <c r="L271" s="641" t="s">
        <v>686</v>
      </c>
      <c r="M271" s="642"/>
      <c r="N271" s="642"/>
      <c r="O271" s="642"/>
      <c r="P271" s="642"/>
      <c r="Q271" s="643"/>
      <c r="R271" s="512" t="s">
        <v>69</v>
      </c>
      <c r="S271" s="513"/>
      <c r="T271" s="513"/>
      <c r="U271" s="513"/>
      <c r="V271" s="514"/>
      <c r="W271" s="510" t="s">
        <v>74</v>
      </c>
      <c r="X271" s="511"/>
      <c r="Y271" s="314" t="s">
        <v>673</v>
      </c>
      <c r="Z271" s="314"/>
      <c r="AA271" s="314"/>
      <c r="AB271" s="314"/>
      <c r="AC271" s="314"/>
      <c r="AD271" s="314"/>
      <c r="AE271" s="314"/>
      <c r="AF271" s="314"/>
      <c r="AG271" s="314"/>
      <c r="AH271" s="314"/>
      <c r="AI271" s="314"/>
      <c r="AJ271" s="314"/>
      <c r="AK271" s="314"/>
      <c r="AL271" s="314"/>
      <c r="AM271" s="512" t="s">
        <v>74</v>
      </c>
      <c r="AN271" s="513"/>
      <c r="AO271" s="314" t="s">
        <v>688</v>
      </c>
      <c r="AP271" s="314"/>
      <c r="AQ271" s="314"/>
      <c r="AR271" s="314"/>
      <c r="AS271" s="314"/>
      <c r="AT271" s="314"/>
      <c r="AU271" s="314"/>
      <c r="AV271" s="314"/>
      <c r="AW271" s="314"/>
      <c r="AX271" s="314"/>
      <c r="AY271" s="314"/>
      <c r="AZ271" s="314"/>
      <c r="BA271" s="314"/>
      <c r="BB271" s="314"/>
      <c r="BC271" s="314"/>
      <c r="BD271" s="314"/>
      <c r="BE271" s="314"/>
      <c r="BF271" s="314"/>
      <c r="BG271" s="314"/>
      <c r="BH271" s="323"/>
      <c r="BI271" s="499" t="s">
        <v>434</v>
      </c>
      <c r="BJ271" s="500"/>
      <c r="BK271" s="500"/>
      <c r="BL271" s="500"/>
      <c r="BM271" s="500"/>
      <c r="BN271" s="501"/>
      <c r="BO271" s="502" t="s">
        <v>129</v>
      </c>
      <c r="BP271" s="503"/>
      <c r="BQ271" s="503"/>
      <c r="BR271" s="504"/>
      <c r="BS271" s="502" t="s">
        <v>129</v>
      </c>
      <c r="BT271" s="503"/>
      <c r="BU271" s="503"/>
      <c r="BV271" s="504"/>
    </row>
    <row r="272" spans="2:74" ht="15.75" customHeight="1">
      <c r="B272" s="571"/>
      <c r="C272" s="572"/>
      <c r="D272" s="572"/>
      <c r="E272" s="572"/>
      <c r="F272" s="623"/>
      <c r="G272" s="635"/>
      <c r="H272" s="636"/>
      <c r="I272" s="636"/>
      <c r="J272" s="636"/>
      <c r="K272" s="637"/>
      <c r="L272" s="644"/>
      <c r="M272" s="645"/>
      <c r="N272" s="645"/>
      <c r="O272" s="645"/>
      <c r="P272" s="645"/>
      <c r="Q272" s="646"/>
      <c r="R272" s="510"/>
      <c r="S272" s="511"/>
      <c r="T272" s="511"/>
      <c r="U272" s="511"/>
      <c r="V272" s="515"/>
      <c r="W272" s="510" t="s">
        <v>74</v>
      </c>
      <c r="X272" s="511"/>
      <c r="Y272" s="324" t="s">
        <v>674</v>
      </c>
      <c r="Z272" s="321"/>
      <c r="AA272" s="321"/>
      <c r="AB272" s="321"/>
      <c r="AC272" s="321"/>
      <c r="AD272" s="321"/>
      <c r="AE272" s="321"/>
      <c r="AF272" s="321"/>
      <c r="AG272" s="321"/>
      <c r="AH272" s="321"/>
      <c r="AI272" s="321"/>
      <c r="AJ272" s="321"/>
      <c r="AK272" s="321"/>
      <c r="AL272" s="321"/>
      <c r="AM272" s="319"/>
      <c r="AN272" s="320"/>
      <c r="AO272" s="321" t="s">
        <v>687</v>
      </c>
      <c r="AP272" s="321"/>
      <c r="AQ272" s="321"/>
      <c r="AR272" s="321"/>
      <c r="AS272" s="321"/>
      <c r="AT272" s="321"/>
      <c r="AU272" s="321"/>
      <c r="AV272" s="321"/>
      <c r="AW272" s="321"/>
      <c r="AX272" s="321"/>
      <c r="AY272" s="321"/>
      <c r="AZ272" s="321"/>
      <c r="BA272" s="321"/>
      <c r="BB272" s="321"/>
      <c r="BC272" s="321"/>
      <c r="BD272" s="321"/>
      <c r="BE272" s="321"/>
      <c r="BF272" s="321"/>
      <c r="BG272" s="321"/>
      <c r="BH272" s="325"/>
      <c r="BI272" s="122"/>
      <c r="BJ272" s="120"/>
      <c r="BK272" s="120"/>
      <c r="BL272" s="120"/>
      <c r="BM272" s="120"/>
      <c r="BN272" s="126"/>
      <c r="BO272" s="505" t="s">
        <v>130</v>
      </c>
      <c r="BP272" s="506"/>
      <c r="BQ272" s="506"/>
      <c r="BR272" s="507"/>
      <c r="BS272" s="505" t="s">
        <v>130</v>
      </c>
      <c r="BT272" s="506"/>
      <c r="BU272" s="506"/>
      <c r="BV272" s="507"/>
    </row>
    <row r="273" spans="2:74" ht="15.75" customHeight="1">
      <c r="B273" s="571"/>
      <c r="C273" s="572"/>
      <c r="D273" s="572"/>
      <c r="E273" s="572"/>
      <c r="F273" s="623"/>
      <c r="G273" s="635"/>
      <c r="H273" s="636"/>
      <c r="I273" s="636"/>
      <c r="J273" s="636"/>
      <c r="K273" s="637"/>
      <c r="L273" s="644"/>
      <c r="M273" s="645"/>
      <c r="N273" s="645"/>
      <c r="O273" s="645"/>
      <c r="P273" s="645"/>
      <c r="Q273" s="646"/>
      <c r="R273" s="510"/>
      <c r="S273" s="511"/>
      <c r="T273" s="511"/>
      <c r="U273" s="511"/>
      <c r="V273" s="515"/>
      <c r="W273" s="510" t="s">
        <v>74</v>
      </c>
      <c r="X273" s="511"/>
      <c r="Y273" s="531"/>
      <c r="Z273" s="531"/>
      <c r="AA273" s="531"/>
      <c r="AB273" s="531"/>
      <c r="AC273" s="531"/>
      <c r="AD273" s="531"/>
      <c r="AE273" s="531"/>
      <c r="AF273" s="531"/>
      <c r="AG273" s="531"/>
      <c r="AH273" s="531"/>
      <c r="AI273" s="531"/>
      <c r="AJ273" s="531"/>
      <c r="AK273" s="531"/>
      <c r="AL273" s="531"/>
      <c r="AM273" s="510" t="s">
        <v>74</v>
      </c>
      <c r="AN273" s="511"/>
      <c r="AO273" s="531"/>
      <c r="AP273" s="531"/>
      <c r="AQ273" s="531"/>
      <c r="AR273" s="531"/>
      <c r="AS273" s="531"/>
      <c r="AT273" s="531"/>
      <c r="AU273" s="531"/>
      <c r="AV273" s="531"/>
      <c r="AW273" s="531"/>
      <c r="AX273" s="531"/>
      <c r="AY273" s="531"/>
      <c r="AZ273" s="531"/>
      <c r="BA273" s="531"/>
      <c r="BB273" s="531"/>
      <c r="BC273" s="531"/>
      <c r="BD273" s="531"/>
      <c r="BE273" s="531"/>
      <c r="BF273" s="531"/>
      <c r="BG273" s="531"/>
      <c r="BH273" s="615"/>
      <c r="BI273" s="122"/>
      <c r="BJ273" s="120"/>
      <c r="BK273" s="120"/>
      <c r="BL273" s="120"/>
      <c r="BM273" s="120"/>
      <c r="BN273" s="126"/>
      <c r="BO273" s="200"/>
      <c r="BP273" s="201"/>
      <c r="BQ273" s="201"/>
      <c r="BR273" s="202"/>
      <c r="BS273" s="200"/>
      <c r="BT273" s="201"/>
      <c r="BU273" s="201"/>
      <c r="BV273" s="202"/>
    </row>
    <row r="274" spans="2:74" ht="15.75" customHeight="1">
      <c r="B274" s="571"/>
      <c r="C274" s="572"/>
      <c r="D274" s="572"/>
      <c r="E274" s="572"/>
      <c r="F274" s="623"/>
      <c r="G274" s="635"/>
      <c r="H274" s="636"/>
      <c r="I274" s="636"/>
      <c r="J274" s="636"/>
      <c r="K274" s="637"/>
      <c r="L274" s="329"/>
      <c r="M274" s="330"/>
      <c r="N274" s="330"/>
      <c r="O274" s="330"/>
      <c r="P274" s="330"/>
      <c r="Q274" s="332" t="s">
        <v>694</v>
      </c>
      <c r="R274" s="508"/>
      <c r="S274" s="509"/>
      <c r="T274" s="509"/>
      <c r="U274" s="509"/>
      <c r="V274" s="516"/>
      <c r="W274" s="508" t="s">
        <v>74</v>
      </c>
      <c r="X274" s="509"/>
      <c r="Y274" s="517"/>
      <c r="Z274" s="517"/>
      <c r="AA274" s="517"/>
      <c r="AB274" s="517"/>
      <c r="AC274" s="517"/>
      <c r="AD274" s="517"/>
      <c r="AE274" s="517"/>
      <c r="AF274" s="517"/>
      <c r="AG274" s="517"/>
      <c r="AH274" s="517"/>
      <c r="AI274" s="517"/>
      <c r="AJ274" s="517"/>
      <c r="AK274" s="517"/>
      <c r="AL274" s="517"/>
      <c r="AM274" s="508" t="s">
        <v>74</v>
      </c>
      <c r="AN274" s="509"/>
      <c r="AO274" s="517"/>
      <c r="AP274" s="517"/>
      <c r="AQ274" s="517"/>
      <c r="AR274" s="517"/>
      <c r="AS274" s="517"/>
      <c r="AT274" s="517"/>
      <c r="AU274" s="517"/>
      <c r="AV274" s="517"/>
      <c r="AW274" s="517"/>
      <c r="AX274" s="517"/>
      <c r="AY274" s="517"/>
      <c r="AZ274" s="517"/>
      <c r="BA274" s="517"/>
      <c r="BB274" s="517"/>
      <c r="BC274" s="517"/>
      <c r="BD274" s="517"/>
      <c r="BE274" s="517"/>
      <c r="BF274" s="517"/>
      <c r="BG274" s="517"/>
      <c r="BH274" s="518"/>
      <c r="BI274" s="122"/>
      <c r="BJ274" s="120"/>
      <c r="BK274" s="120"/>
      <c r="BL274" s="120"/>
      <c r="BM274" s="120"/>
      <c r="BN274" s="126"/>
      <c r="BO274" s="200"/>
      <c r="BP274" s="201"/>
      <c r="BQ274" s="201"/>
      <c r="BR274" s="202"/>
      <c r="BS274" s="200"/>
      <c r="BT274" s="201"/>
      <c r="BU274" s="201"/>
      <c r="BV274" s="202"/>
    </row>
    <row r="275" spans="2:74" ht="15.75" customHeight="1">
      <c r="B275" s="571"/>
      <c r="C275" s="572"/>
      <c r="D275" s="572"/>
      <c r="E275" s="572"/>
      <c r="F275" s="623"/>
      <c r="G275" s="635"/>
      <c r="H275" s="636"/>
      <c r="I275" s="636"/>
      <c r="J275" s="636"/>
      <c r="K275" s="637"/>
      <c r="L275" s="641" t="s">
        <v>689</v>
      </c>
      <c r="M275" s="642"/>
      <c r="N275" s="642"/>
      <c r="O275" s="642"/>
      <c r="P275" s="642"/>
      <c r="Q275" s="643"/>
      <c r="R275" s="512" t="s">
        <v>69</v>
      </c>
      <c r="S275" s="513"/>
      <c r="T275" s="513"/>
      <c r="U275" s="513"/>
      <c r="V275" s="514"/>
      <c r="W275" s="510" t="s">
        <v>74</v>
      </c>
      <c r="X275" s="511"/>
      <c r="Y275" s="321" t="s">
        <v>673</v>
      </c>
      <c r="Z275" s="321"/>
      <c r="AA275" s="321"/>
      <c r="AB275" s="321"/>
      <c r="AC275" s="321"/>
      <c r="AD275" s="321"/>
      <c r="AE275" s="321"/>
      <c r="AF275" s="321"/>
      <c r="AG275" s="321"/>
      <c r="AH275" s="321"/>
      <c r="AI275" s="321"/>
      <c r="AJ275" s="321"/>
      <c r="AK275" s="321"/>
      <c r="AL275" s="321"/>
      <c r="AM275" s="512" t="s">
        <v>74</v>
      </c>
      <c r="AN275" s="513"/>
      <c r="AO275" s="321" t="s">
        <v>690</v>
      </c>
      <c r="AP275" s="321"/>
      <c r="AQ275" s="321"/>
      <c r="AR275" s="321"/>
      <c r="AS275" s="321"/>
      <c r="AT275" s="321"/>
      <c r="AU275" s="321"/>
      <c r="AV275" s="321"/>
      <c r="AW275" s="321"/>
      <c r="AX275" s="321"/>
      <c r="AY275" s="321"/>
      <c r="AZ275" s="321"/>
      <c r="BA275" s="321"/>
      <c r="BB275" s="321"/>
      <c r="BC275" s="321"/>
      <c r="BD275" s="321"/>
      <c r="BE275" s="321"/>
      <c r="BF275" s="321"/>
      <c r="BG275" s="321"/>
      <c r="BH275" s="325"/>
      <c r="BI275" s="499" t="s">
        <v>434</v>
      </c>
      <c r="BJ275" s="500"/>
      <c r="BK275" s="500"/>
      <c r="BL275" s="500"/>
      <c r="BM275" s="500"/>
      <c r="BN275" s="501"/>
      <c r="BO275" s="502" t="s">
        <v>129</v>
      </c>
      <c r="BP275" s="503"/>
      <c r="BQ275" s="503"/>
      <c r="BR275" s="504"/>
      <c r="BS275" s="502" t="s">
        <v>129</v>
      </c>
      <c r="BT275" s="503"/>
      <c r="BU275" s="503"/>
      <c r="BV275" s="504"/>
    </row>
    <row r="276" spans="2:74" ht="15.75" customHeight="1">
      <c r="B276" s="571"/>
      <c r="C276" s="572"/>
      <c r="D276" s="572"/>
      <c r="E276" s="572"/>
      <c r="F276" s="623"/>
      <c r="G276" s="635"/>
      <c r="H276" s="636"/>
      <c r="I276" s="636"/>
      <c r="J276" s="636"/>
      <c r="K276" s="637"/>
      <c r="L276" s="644"/>
      <c r="M276" s="645"/>
      <c r="N276" s="645"/>
      <c r="O276" s="645"/>
      <c r="P276" s="645"/>
      <c r="Q276" s="646"/>
      <c r="R276" s="510"/>
      <c r="S276" s="511"/>
      <c r="T276" s="511"/>
      <c r="U276" s="511"/>
      <c r="V276" s="515"/>
      <c r="W276" s="510" t="s">
        <v>74</v>
      </c>
      <c r="X276" s="511"/>
      <c r="Y276" s="531"/>
      <c r="Z276" s="531"/>
      <c r="AA276" s="531"/>
      <c r="AB276" s="531"/>
      <c r="AC276" s="531"/>
      <c r="AD276" s="531"/>
      <c r="AE276" s="531"/>
      <c r="AF276" s="531"/>
      <c r="AG276" s="531"/>
      <c r="AH276" s="531"/>
      <c r="AI276" s="531"/>
      <c r="AJ276" s="531"/>
      <c r="AK276" s="531"/>
      <c r="AL276" s="531"/>
      <c r="AM276" s="319"/>
      <c r="AN276" s="320"/>
      <c r="AO276" s="321" t="s">
        <v>691</v>
      </c>
      <c r="AP276" s="321"/>
      <c r="AQ276" s="321"/>
      <c r="AR276" s="321"/>
      <c r="AS276" s="321"/>
      <c r="AT276" s="321"/>
      <c r="AU276" s="321"/>
      <c r="AV276" s="321"/>
      <c r="AW276" s="321"/>
      <c r="AX276" s="321"/>
      <c r="AY276" s="321"/>
      <c r="AZ276" s="321"/>
      <c r="BA276" s="321"/>
      <c r="BB276" s="321"/>
      <c r="BC276" s="321"/>
      <c r="BD276" s="321"/>
      <c r="BE276" s="321"/>
      <c r="BF276" s="321"/>
      <c r="BG276" s="321"/>
      <c r="BH276" s="325"/>
      <c r="BI276" s="122"/>
      <c r="BJ276" s="120"/>
      <c r="BK276" s="120"/>
      <c r="BL276" s="120"/>
      <c r="BM276" s="120"/>
      <c r="BN276" s="126"/>
      <c r="BO276" s="505" t="s">
        <v>130</v>
      </c>
      <c r="BP276" s="506"/>
      <c r="BQ276" s="506"/>
      <c r="BR276" s="507"/>
      <c r="BS276" s="505" t="s">
        <v>130</v>
      </c>
      <c r="BT276" s="506"/>
      <c r="BU276" s="506"/>
      <c r="BV276" s="507"/>
    </row>
    <row r="277" spans="2:74" ht="15.75" customHeight="1">
      <c r="B277" s="571"/>
      <c r="C277" s="572"/>
      <c r="D277" s="572"/>
      <c r="E277" s="572"/>
      <c r="F277" s="623"/>
      <c r="G277" s="638"/>
      <c r="H277" s="639"/>
      <c r="I277" s="639"/>
      <c r="J277" s="639"/>
      <c r="K277" s="640"/>
      <c r="L277" s="326"/>
      <c r="M277" s="327"/>
      <c r="N277" s="327"/>
      <c r="O277" s="327"/>
      <c r="P277" s="327"/>
      <c r="Q277" s="333">
        <v>3</v>
      </c>
      <c r="R277" s="508"/>
      <c r="S277" s="509"/>
      <c r="T277" s="509"/>
      <c r="U277" s="509"/>
      <c r="V277" s="516"/>
      <c r="W277" s="508" t="s">
        <v>74</v>
      </c>
      <c r="X277" s="509"/>
      <c r="Y277" s="517"/>
      <c r="Z277" s="517"/>
      <c r="AA277" s="517"/>
      <c r="AB277" s="517"/>
      <c r="AC277" s="517"/>
      <c r="AD277" s="517"/>
      <c r="AE277" s="517"/>
      <c r="AF277" s="517"/>
      <c r="AG277" s="517"/>
      <c r="AH277" s="517"/>
      <c r="AI277" s="517"/>
      <c r="AJ277" s="517"/>
      <c r="AK277" s="517"/>
      <c r="AL277" s="517"/>
      <c r="AM277" s="508" t="s">
        <v>74</v>
      </c>
      <c r="AN277" s="509"/>
      <c r="AO277" s="531"/>
      <c r="AP277" s="517"/>
      <c r="AQ277" s="517"/>
      <c r="AR277" s="517"/>
      <c r="AS277" s="517"/>
      <c r="AT277" s="517"/>
      <c r="AU277" s="517"/>
      <c r="AV277" s="517"/>
      <c r="AW277" s="517"/>
      <c r="AX277" s="517"/>
      <c r="AY277" s="517"/>
      <c r="AZ277" s="517"/>
      <c r="BA277" s="517"/>
      <c r="BB277" s="517"/>
      <c r="BC277" s="517"/>
      <c r="BD277" s="517"/>
      <c r="BE277" s="517"/>
      <c r="BF277" s="517"/>
      <c r="BG277" s="517"/>
      <c r="BH277" s="518"/>
      <c r="BI277" s="124"/>
      <c r="BJ277" s="121"/>
      <c r="BK277" s="121"/>
      <c r="BL277" s="121"/>
      <c r="BM277" s="121"/>
      <c r="BN277" s="127"/>
      <c r="BO277" s="203"/>
      <c r="BP277" s="204"/>
      <c r="BQ277" s="204"/>
      <c r="BR277" s="205"/>
      <c r="BS277" s="203"/>
      <c r="BT277" s="204"/>
      <c r="BU277" s="204"/>
      <c r="BV277" s="205"/>
    </row>
    <row r="278" spans="2:74" ht="15.75" customHeight="1">
      <c r="B278" s="571"/>
      <c r="C278" s="572"/>
      <c r="D278" s="572"/>
      <c r="E278" s="572"/>
      <c r="F278" s="623"/>
      <c r="G278" s="288" t="s">
        <v>509</v>
      </c>
      <c r="H278" s="311"/>
      <c r="I278" s="311"/>
      <c r="J278" s="311"/>
      <c r="K278" s="312"/>
      <c r="L278" s="641" t="s">
        <v>671</v>
      </c>
      <c r="M278" s="642"/>
      <c r="N278" s="642"/>
      <c r="O278" s="642"/>
      <c r="P278" s="642"/>
      <c r="Q278" s="643"/>
      <c r="R278" s="647" t="s">
        <v>69</v>
      </c>
      <c r="S278" s="647"/>
      <c r="T278" s="647"/>
      <c r="U278" s="647"/>
      <c r="V278" s="647"/>
      <c r="W278" s="510" t="s">
        <v>74</v>
      </c>
      <c r="X278" s="511"/>
      <c r="Y278" s="116" t="s">
        <v>158</v>
      </c>
      <c r="Z278" s="116"/>
      <c r="AA278" s="116"/>
      <c r="AB278" s="116"/>
      <c r="AC278" s="116"/>
      <c r="AD278" s="116"/>
      <c r="AE278" s="116"/>
      <c r="AF278" s="116"/>
      <c r="AG278" s="116"/>
      <c r="AH278" s="116"/>
      <c r="AI278" s="116"/>
      <c r="AJ278" s="116"/>
      <c r="AK278" s="116"/>
      <c r="AL278" s="116"/>
      <c r="AM278" s="512" t="s">
        <v>74</v>
      </c>
      <c r="AN278" s="513"/>
      <c r="AO278" s="116" t="s">
        <v>157</v>
      </c>
      <c r="AP278" s="116"/>
      <c r="AQ278" s="116"/>
      <c r="AR278" s="116"/>
      <c r="AS278" s="116"/>
      <c r="AT278" s="116"/>
      <c r="AU278" s="116"/>
      <c r="AV278" s="116"/>
      <c r="AW278" s="116"/>
      <c r="AX278" s="116"/>
      <c r="AY278" s="116"/>
      <c r="AZ278" s="116"/>
      <c r="BA278" s="116"/>
      <c r="BB278" s="116"/>
      <c r="BC278" s="116"/>
      <c r="BD278" s="116"/>
      <c r="BE278" s="116"/>
      <c r="BF278" s="116"/>
      <c r="BG278" s="116"/>
      <c r="BH278" s="116"/>
      <c r="BI278" s="499" t="s">
        <v>956</v>
      </c>
      <c r="BJ278" s="500"/>
      <c r="BK278" s="500"/>
      <c r="BL278" s="500"/>
      <c r="BM278" s="500"/>
      <c r="BN278" s="501"/>
      <c r="BO278" s="502" t="s">
        <v>129</v>
      </c>
      <c r="BP278" s="503"/>
      <c r="BQ278" s="503"/>
      <c r="BR278" s="504"/>
      <c r="BS278" s="502" t="s">
        <v>129</v>
      </c>
      <c r="BT278" s="503"/>
      <c r="BU278" s="503"/>
      <c r="BV278" s="504"/>
    </row>
    <row r="279" spans="2:74" ht="15.75" customHeight="1">
      <c r="B279" s="571"/>
      <c r="C279" s="572"/>
      <c r="D279" s="572"/>
      <c r="E279" s="572"/>
      <c r="F279" s="623"/>
      <c r="G279" s="635" t="s">
        <v>156</v>
      </c>
      <c r="H279" s="636"/>
      <c r="I279" s="636"/>
      <c r="J279" s="636"/>
      <c r="K279" s="637"/>
      <c r="L279" s="644"/>
      <c r="M279" s="645"/>
      <c r="N279" s="645"/>
      <c r="O279" s="645"/>
      <c r="P279" s="645"/>
      <c r="Q279" s="646"/>
      <c r="R279" s="647"/>
      <c r="S279" s="647"/>
      <c r="T279" s="647"/>
      <c r="U279" s="647"/>
      <c r="V279" s="647"/>
      <c r="W279" s="510" t="s">
        <v>74</v>
      </c>
      <c r="X279" s="511"/>
      <c r="Y279" s="120" t="s">
        <v>674</v>
      </c>
      <c r="Z279" s="120"/>
      <c r="AA279" s="120"/>
      <c r="AB279" s="120"/>
      <c r="AC279" s="120"/>
      <c r="AD279" s="120"/>
      <c r="AE279" s="120"/>
      <c r="AF279" s="120"/>
      <c r="AG279" s="120"/>
      <c r="AH279" s="120"/>
      <c r="AI279" s="120"/>
      <c r="AJ279" s="120"/>
      <c r="AK279" s="120"/>
      <c r="AL279" s="120"/>
      <c r="AM279" s="319"/>
      <c r="AN279" s="320"/>
      <c r="AO279" s="120" t="s">
        <v>155</v>
      </c>
      <c r="AP279" s="120"/>
      <c r="AQ279" s="120"/>
      <c r="AR279" s="120"/>
      <c r="AS279" s="120"/>
      <c r="AT279" s="120"/>
      <c r="AU279" s="120"/>
      <c r="AV279" s="120"/>
      <c r="AW279" s="120"/>
      <c r="AX279" s="120"/>
      <c r="AY279" s="120"/>
      <c r="AZ279" s="120"/>
      <c r="BA279" s="120"/>
      <c r="BB279" s="120"/>
      <c r="BC279" s="120"/>
      <c r="BD279" s="120"/>
      <c r="BE279" s="120"/>
      <c r="BF279" s="120"/>
      <c r="BG279" s="120"/>
      <c r="BH279" s="120"/>
      <c r="BI279" s="122"/>
      <c r="BJ279" s="120"/>
      <c r="BK279" s="120"/>
      <c r="BL279" s="120"/>
      <c r="BM279" s="120"/>
      <c r="BN279" s="126"/>
      <c r="BO279" s="505" t="s">
        <v>130</v>
      </c>
      <c r="BP279" s="506"/>
      <c r="BQ279" s="506"/>
      <c r="BR279" s="507"/>
      <c r="BS279" s="505" t="s">
        <v>130</v>
      </c>
      <c r="BT279" s="506"/>
      <c r="BU279" s="506"/>
      <c r="BV279" s="507"/>
    </row>
    <row r="280" spans="2:74" ht="15.75" customHeight="1">
      <c r="B280" s="571"/>
      <c r="C280" s="572"/>
      <c r="D280" s="572"/>
      <c r="E280" s="572"/>
      <c r="F280" s="623"/>
      <c r="G280" s="635"/>
      <c r="H280" s="636"/>
      <c r="I280" s="636"/>
      <c r="J280" s="636"/>
      <c r="K280" s="637"/>
      <c r="L280" s="644"/>
      <c r="M280" s="645"/>
      <c r="N280" s="645"/>
      <c r="O280" s="645"/>
      <c r="P280" s="645"/>
      <c r="Q280" s="646"/>
      <c r="R280" s="647"/>
      <c r="S280" s="647"/>
      <c r="T280" s="647"/>
      <c r="U280" s="647"/>
      <c r="V280" s="647"/>
      <c r="W280" s="510" t="s">
        <v>74</v>
      </c>
      <c r="X280" s="511"/>
      <c r="Y280" s="531"/>
      <c r="Z280" s="531"/>
      <c r="AA280" s="531"/>
      <c r="AB280" s="531"/>
      <c r="AC280" s="531"/>
      <c r="AD280" s="531"/>
      <c r="AE280" s="531"/>
      <c r="AF280" s="531"/>
      <c r="AG280" s="531"/>
      <c r="AH280" s="531"/>
      <c r="AI280" s="531"/>
      <c r="AJ280" s="531"/>
      <c r="AK280" s="531"/>
      <c r="AL280" s="531"/>
      <c r="AM280" s="510" t="s">
        <v>74</v>
      </c>
      <c r="AN280" s="511"/>
      <c r="AO280" s="120" t="s">
        <v>625</v>
      </c>
      <c r="AP280" s="120"/>
      <c r="AQ280" s="120"/>
      <c r="AR280" s="120"/>
      <c r="AS280" s="120"/>
      <c r="AT280" s="120"/>
      <c r="AU280" s="120"/>
      <c r="AV280" s="120"/>
      <c r="AW280" s="120"/>
      <c r="AX280" s="120"/>
      <c r="AY280" s="120"/>
      <c r="AZ280" s="120"/>
      <c r="BA280" s="120"/>
      <c r="BB280" s="120"/>
      <c r="BC280" s="120"/>
      <c r="BD280" s="120"/>
      <c r="BE280" s="120"/>
      <c r="BF280" s="120"/>
      <c r="BG280" s="120"/>
      <c r="BH280" s="120"/>
      <c r="BI280" s="122"/>
      <c r="BJ280" s="120"/>
      <c r="BK280" s="120"/>
      <c r="BL280" s="120"/>
      <c r="BM280" s="120"/>
      <c r="BN280" s="126"/>
      <c r="BO280" s="282"/>
      <c r="BP280" s="283"/>
      <c r="BQ280" s="283"/>
      <c r="BR280" s="284"/>
      <c r="BS280" s="282"/>
      <c r="BT280" s="283"/>
      <c r="BU280" s="283"/>
      <c r="BV280" s="284"/>
    </row>
    <row r="281" spans="2:74" ht="15.75" customHeight="1">
      <c r="B281" s="571"/>
      <c r="C281" s="572"/>
      <c r="D281" s="572"/>
      <c r="E281" s="572"/>
      <c r="F281" s="623"/>
      <c r="G281" s="635"/>
      <c r="H281" s="636"/>
      <c r="I281" s="636"/>
      <c r="J281" s="636"/>
      <c r="K281" s="637"/>
      <c r="L281" s="644"/>
      <c r="M281" s="645"/>
      <c r="N281" s="645"/>
      <c r="O281" s="645"/>
      <c r="P281" s="645"/>
      <c r="Q281" s="646"/>
      <c r="R281" s="647"/>
      <c r="S281" s="647"/>
      <c r="T281" s="647"/>
      <c r="U281" s="647"/>
      <c r="V281" s="647"/>
      <c r="W281" s="510" t="s">
        <v>74</v>
      </c>
      <c r="X281" s="511"/>
      <c r="Y281" s="531"/>
      <c r="Z281" s="531"/>
      <c r="AA281" s="531"/>
      <c r="AB281" s="531"/>
      <c r="AC281" s="531"/>
      <c r="AD281" s="531"/>
      <c r="AE281" s="531"/>
      <c r="AF281" s="531"/>
      <c r="AG281" s="531"/>
      <c r="AH281" s="531"/>
      <c r="AI281" s="531"/>
      <c r="AJ281" s="531"/>
      <c r="AK281" s="531"/>
      <c r="AL281" s="531"/>
      <c r="AM281" s="319"/>
      <c r="AN281" s="320"/>
      <c r="AO281" s="120" t="s">
        <v>676</v>
      </c>
      <c r="AP281" s="120"/>
      <c r="AQ281" s="120"/>
      <c r="AR281" s="120"/>
      <c r="AS281" s="120"/>
      <c r="AT281" s="120"/>
      <c r="AU281" s="120"/>
      <c r="AV281" s="120"/>
      <c r="AW281" s="120"/>
      <c r="AX281" s="120"/>
      <c r="AY281" s="120"/>
      <c r="AZ281" s="120"/>
      <c r="BA281" s="120"/>
      <c r="BB281" s="120"/>
      <c r="BC281" s="120"/>
      <c r="BD281" s="120"/>
      <c r="BE281" s="120"/>
      <c r="BF281" s="120"/>
      <c r="BG281" s="120"/>
      <c r="BH281" s="120"/>
      <c r="BI281" s="122"/>
      <c r="BJ281" s="120"/>
      <c r="BK281" s="120"/>
      <c r="BL281" s="120"/>
      <c r="BM281" s="120"/>
      <c r="BN281" s="126"/>
      <c r="BO281" s="282"/>
      <c r="BP281" s="283"/>
      <c r="BQ281" s="283"/>
      <c r="BR281" s="284"/>
      <c r="BS281" s="282"/>
      <c r="BT281" s="283"/>
      <c r="BU281" s="283"/>
      <c r="BV281" s="284"/>
    </row>
    <row r="282" spans="2:74" ht="15.75" customHeight="1">
      <c r="B282" s="571"/>
      <c r="C282" s="572"/>
      <c r="D282" s="572"/>
      <c r="E282" s="572"/>
      <c r="F282" s="623"/>
      <c r="G282" s="635"/>
      <c r="H282" s="636"/>
      <c r="I282" s="636"/>
      <c r="J282" s="636"/>
      <c r="K282" s="637"/>
      <c r="L282" s="329"/>
      <c r="M282" s="330"/>
      <c r="N282" s="330"/>
      <c r="O282" s="330"/>
      <c r="P282" s="330"/>
      <c r="Q282" s="332" t="s">
        <v>694</v>
      </c>
      <c r="R282" s="647"/>
      <c r="S282" s="647"/>
      <c r="T282" s="647"/>
      <c r="U282" s="647"/>
      <c r="V282" s="647"/>
      <c r="W282" s="508" t="s">
        <v>74</v>
      </c>
      <c r="X282" s="509"/>
      <c r="Y282" s="517"/>
      <c r="Z282" s="517"/>
      <c r="AA282" s="517"/>
      <c r="AB282" s="517"/>
      <c r="AC282" s="517"/>
      <c r="AD282" s="517"/>
      <c r="AE282" s="517"/>
      <c r="AF282" s="517"/>
      <c r="AG282" s="517"/>
      <c r="AH282" s="517"/>
      <c r="AI282" s="517"/>
      <c r="AJ282" s="517"/>
      <c r="AK282" s="517"/>
      <c r="AL282" s="517"/>
      <c r="AM282" s="508" t="s">
        <v>74</v>
      </c>
      <c r="AN282" s="509"/>
      <c r="AO282" s="121" t="s">
        <v>627</v>
      </c>
      <c r="AP282" s="121"/>
      <c r="AQ282" s="121"/>
      <c r="AR282" s="121"/>
      <c r="AS282" s="121"/>
      <c r="AT282" s="121"/>
      <c r="AU282" s="121"/>
      <c r="AV282" s="121"/>
      <c r="AW282" s="121"/>
      <c r="AX282" s="121"/>
      <c r="AY282" s="121"/>
      <c r="AZ282" s="121"/>
      <c r="BA282" s="121"/>
      <c r="BB282" s="121"/>
      <c r="BC282" s="121"/>
      <c r="BD282" s="121"/>
      <c r="BE282" s="121"/>
      <c r="BF282" s="121"/>
      <c r="BG282" s="121"/>
      <c r="BH282" s="121"/>
      <c r="BI282" s="122"/>
      <c r="BJ282" s="120"/>
      <c r="BK282" s="120"/>
      <c r="BL282" s="120"/>
      <c r="BM282" s="120"/>
      <c r="BN282" s="126"/>
      <c r="BO282" s="282"/>
      <c r="BP282" s="283"/>
      <c r="BQ282" s="283"/>
      <c r="BR282" s="284"/>
      <c r="BS282" s="282"/>
      <c r="BT282" s="283"/>
      <c r="BU282" s="283"/>
      <c r="BV282" s="284"/>
    </row>
    <row r="283" spans="2:74" ht="15.75" customHeight="1">
      <c r="B283" s="571"/>
      <c r="C283" s="572"/>
      <c r="D283" s="572"/>
      <c r="E283" s="572"/>
      <c r="F283" s="623"/>
      <c r="G283" s="635"/>
      <c r="H283" s="636"/>
      <c r="I283" s="636"/>
      <c r="J283" s="636"/>
      <c r="K283" s="637"/>
      <c r="L283" s="641" t="s">
        <v>692</v>
      </c>
      <c r="M283" s="642"/>
      <c r="N283" s="642"/>
      <c r="O283" s="642"/>
      <c r="P283" s="642"/>
      <c r="Q283" s="643"/>
      <c r="R283" s="647" t="s">
        <v>69</v>
      </c>
      <c r="S283" s="647"/>
      <c r="T283" s="647"/>
      <c r="U283" s="647"/>
      <c r="V283" s="647"/>
      <c r="W283" s="510" t="s">
        <v>74</v>
      </c>
      <c r="X283" s="511"/>
      <c r="Y283" s="116" t="s">
        <v>158</v>
      </c>
      <c r="Z283" s="116"/>
      <c r="AA283" s="116"/>
      <c r="AB283" s="116"/>
      <c r="AC283" s="116"/>
      <c r="AD283" s="116"/>
      <c r="AE283" s="116"/>
      <c r="AF283" s="116"/>
      <c r="AG283" s="116"/>
      <c r="AH283" s="116"/>
      <c r="AI283" s="116"/>
      <c r="AJ283" s="116"/>
      <c r="AK283" s="116"/>
      <c r="AL283" s="116"/>
      <c r="AM283" s="512" t="s">
        <v>74</v>
      </c>
      <c r="AN283" s="513"/>
      <c r="AO283" s="116" t="s">
        <v>690</v>
      </c>
      <c r="AP283" s="116"/>
      <c r="AQ283" s="116"/>
      <c r="AR283" s="116"/>
      <c r="AS283" s="116"/>
      <c r="AT283" s="116"/>
      <c r="AU283" s="116"/>
      <c r="AV283" s="116"/>
      <c r="AW283" s="116"/>
      <c r="AX283" s="116"/>
      <c r="AY283" s="116"/>
      <c r="AZ283" s="116"/>
      <c r="BA283" s="116"/>
      <c r="BB283" s="116"/>
      <c r="BC283" s="116"/>
      <c r="BD283" s="116"/>
      <c r="BE283" s="116"/>
      <c r="BF283" s="116"/>
      <c r="BG283" s="116"/>
      <c r="BH283" s="116"/>
      <c r="BI283" s="499" t="s">
        <v>958</v>
      </c>
      <c r="BJ283" s="500"/>
      <c r="BK283" s="500"/>
      <c r="BL283" s="500"/>
      <c r="BM283" s="500"/>
      <c r="BN283" s="501"/>
      <c r="BO283" s="502" t="s">
        <v>129</v>
      </c>
      <c r="BP283" s="503"/>
      <c r="BQ283" s="503"/>
      <c r="BR283" s="504"/>
      <c r="BS283" s="502" t="s">
        <v>129</v>
      </c>
      <c r="BT283" s="503"/>
      <c r="BU283" s="503"/>
      <c r="BV283" s="504"/>
    </row>
    <row r="284" spans="2:74" ht="15.75" customHeight="1">
      <c r="B284" s="571"/>
      <c r="C284" s="572"/>
      <c r="D284" s="572"/>
      <c r="E284" s="572"/>
      <c r="F284" s="623"/>
      <c r="G284" s="635"/>
      <c r="H284" s="636"/>
      <c r="I284" s="636"/>
      <c r="J284" s="636"/>
      <c r="K284" s="637"/>
      <c r="L284" s="644"/>
      <c r="M284" s="645"/>
      <c r="N284" s="645"/>
      <c r="O284" s="645"/>
      <c r="P284" s="645"/>
      <c r="Q284" s="646"/>
      <c r="R284" s="647"/>
      <c r="S284" s="647"/>
      <c r="T284" s="647"/>
      <c r="U284" s="647"/>
      <c r="V284" s="647"/>
      <c r="W284" s="510" t="s">
        <v>74</v>
      </c>
      <c r="X284" s="511"/>
      <c r="Y284" s="120" t="s">
        <v>674</v>
      </c>
      <c r="Z284" s="120"/>
      <c r="AA284" s="120"/>
      <c r="AB284" s="120"/>
      <c r="AC284" s="120"/>
      <c r="AD284" s="120"/>
      <c r="AE284" s="120"/>
      <c r="AF284" s="120"/>
      <c r="AG284" s="120"/>
      <c r="AH284" s="120"/>
      <c r="AI284" s="120"/>
      <c r="AJ284" s="120"/>
      <c r="AK284" s="120"/>
      <c r="AL284" s="120"/>
      <c r="AM284" s="319"/>
      <c r="AN284" s="320"/>
      <c r="AO284" s="120" t="s">
        <v>693</v>
      </c>
      <c r="AP284" s="120"/>
      <c r="AQ284" s="120"/>
      <c r="AR284" s="120"/>
      <c r="AS284" s="120"/>
      <c r="AT284" s="120"/>
      <c r="AU284" s="120"/>
      <c r="AV284" s="120"/>
      <c r="AW284" s="120"/>
      <c r="AX284" s="120"/>
      <c r="AY284" s="120"/>
      <c r="AZ284" s="120"/>
      <c r="BA284" s="120"/>
      <c r="BB284" s="120"/>
      <c r="BC284" s="120"/>
      <c r="BD284" s="120"/>
      <c r="BE284" s="120"/>
      <c r="BF284" s="120"/>
      <c r="BG284" s="120"/>
      <c r="BH284" s="120"/>
      <c r="BI284" s="122"/>
      <c r="BJ284" s="120"/>
      <c r="BK284" s="120"/>
      <c r="BL284" s="120"/>
      <c r="BM284" s="120"/>
      <c r="BN284" s="126"/>
      <c r="BO284" s="505" t="s">
        <v>130</v>
      </c>
      <c r="BP284" s="506"/>
      <c r="BQ284" s="506"/>
      <c r="BR284" s="507"/>
      <c r="BS284" s="505" t="s">
        <v>130</v>
      </c>
      <c r="BT284" s="506"/>
      <c r="BU284" s="506"/>
      <c r="BV284" s="507"/>
    </row>
    <row r="285" spans="2:74" ht="15.75" customHeight="1">
      <c r="B285" s="573"/>
      <c r="C285" s="574"/>
      <c r="D285" s="574"/>
      <c r="E285" s="574"/>
      <c r="F285" s="624"/>
      <c r="G285" s="638"/>
      <c r="H285" s="639"/>
      <c r="I285" s="639"/>
      <c r="J285" s="639"/>
      <c r="K285" s="640"/>
      <c r="L285" s="329"/>
      <c r="M285" s="330"/>
      <c r="N285" s="330"/>
      <c r="O285" s="330"/>
      <c r="P285" s="330"/>
      <c r="Q285" s="332" t="s">
        <v>694</v>
      </c>
      <c r="R285" s="647"/>
      <c r="S285" s="647"/>
      <c r="T285" s="647"/>
      <c r="U285" s="647"/>
      <c r="V285" s="647"/>
      <c r="W285" s="508" t="s">
        <v>74</v>
      </c>
      <c r="X285" s="509"/>
      <c r="Y285" s="517"/>
      <c r="Z285" s="517"/>
      <c r="AA285" s="517"/>
      <c r="AB285" s="517"/>
      <c r="AC285" s="517"/>
      <c r="AD285" s="517"/>
      <c r="AE285" s="517"/>
      <c r="AF285" s="517"/>
      <c r="AG285" s="517"/>
      <c r="AH285" s="517"/>
      <c r="AI285" s="517"/>
      <c r="AJ285" s="517"/>
      <c r="AK285" s="517"/>
      <c r="AL285" s="517"/>
      <c r="AM285" s="508" t="s">
        <v>74</v>
      </c>
      <c r="AN285" s="509"/>
      <c r="AO285" s="517"/>
      <c r="AP285" s="517"/>
      <c r="AQ285" s="517"/>
      <c r="AR285" s="517"/>
      <c r="AS285" s="517"/>
      <c r="AT285" s="517"/>
      <c r="AU285" s="517"/>
      <c r="AV285" s="517"/>
      <c r="AW285" s="517"/>
      <c r="AX285" s="517"/>
      <c r="AY285" s="517"/>
      <c r="AZ285" s="517"/>
      <c r="BA285" s="517"/>
      <c r="BB285" s="517"/>
      <c r="BC285" s="517"/>
      <c r="BD285" s="517"/>
      <c r="BE285" s="517"/>
      <c r="BF285" s="517"/>
      <c r="BG285" s="517"/>
      <c r="BH285" s="517"/>
      <c r="BI285" s="124"/>
      <c r="BJ285" s="121"/>
      <c r="BK285" s="121"/>
      <c r="BL285" s="121"/>
      <c r="BM285" s="121"/>
      <c r="BN285" s="127"/>
      <c r="BO285" s="203"/>
      <c r="BP285" s="204"/>
      <c r="BQ285" s="204"/>
      <c r="BR285" s="205"/>
      <c r="BS285" s="203"/>
      <c r="BT285" s="204"/>
      <c r="BU285" s="204"/>
      <c r="BV285" s="205"/>
    </row>
    <row r="286" spans="2:74" ht="13.5" customHeight="1"/>
    <row r="287" spans="2:74" ht="13.5" customHeight="1"/>
    <row r="288" spans="2:74"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spans="2:74" ht="16.5" customHeight="1">
      <c r="B305" s="532" t="s">
        <v>17</v>
      </c>
      <c r="C305" s="532"/>
      <c r="D305" s="532"/>
      <c r="E305" s="532"/>
      <c r="F305" s="532"/>
      <c r="G305" s="532"/>
      <c r="H305" s="532"/>
      <c r="I305" s="532"/>
      <c r="J305" s="532"/>
      <c r="K305" s="532"/>
      <c r="L305" s="532"/>
      <c r="M305" s="532"/>
      <c r="N305" s="532"/>
      <c r="O305" s="532"/>
      <c r="P305" s="532"/>
      <c r="Q305" s="532"/>
      <c r="R305" s="532"/>
      <c r="S305" s="532"/>
      <c r="T305" s="532"/>
      <c r="U305" s="532"/>
      <c r="V305" s="532"/>
      <c r="W305" s="532"/>
      <c r="X305" s="532"/>
      <c r="Y305" s="532"/>
      <c r="Z305" s="532"/>
      <c r="AA305" s="532"/>
      <c r="AB305" s="532"/>
      <c r="AC305" s="532"/>
      <c r="AD305" s="532"/>
      <c r="AE305" s="532"/>
      <c r="AF305" s="532"/>
      <c r="AG305" s="532"/>
      <c r="AH305" s="532"/>
      <c r="AI305" s="532"/>
      <c r="AJ305" s="532"/>
      <c r="AK305" s="532"/>
      <c r="AL305" s="532"/>
      <c r="AM305" s="532"/>
      <c r="AN305" s="532"/>
      <c r="AO305" s="532"/>
      <c r="AP305" s="532"/>
      <c r="AQ305" s="532"/>
      <c r="AR305" s="532"/>
      <c r="AS305" s="532"/>
      <c r="AT305" s="532"/>
      <c r="AU305" s="532"/>
      <c r="AV305" s="532"/>
      <c r="AW305" s="532"/>
      <c r="AX305" s="532"/>
      <c r="AY305" s="532"/>
      <c r="AZ305" s="532"/>
      <c r="BA305" s="532"/>
      <c r="BB305" s="532"/>
      <c r="BC305" s="532"/>
      <c r="BD305" s="532"/>
      <c r="BE305" s="532"/>
      <c r="BF305" s="532"/>
      <c r="BG305" s="532"/>
      <c r="BH305" s="532"/>
      <c r="BI305" s="532"/>
      <c r="BJ305" s="532"/>
      <c r="BK305" s="532"/>
      <c r="BL305" s="532"/>
      <c r="BM305" s="532"/>
      <c r="BN305" s="532"/>
      <c r="BO305" s="532"/>
      <c r="BP305" s="532"/>
      <c r="BQ305" s="532"/>
      <c r="BR305" s="532"/>
      <c r="BS305" s="532"/>
      <c r="BT305" s="532"/>
      <c r="BU305" s="532"/>
      <c r="BV305" s="532"/>
    </row>
    <row r="306" spans="2:74" ht="13.5" customHeight="1">
      <c r="B306" s="106" t="s">
        <v>918</v>
      </c>
      <c r="BO306" s="107" t="s">
        <v>218</v>
      </c>
    </row>
    <row r="307" spans="2:74" ht="12" customHeight="1">
      <c r="B307" s="106" t="s">
        <v>104</v>
      </c>
    </row>
    <row r="308" spans="2:74" ht="12" customHeight="1">
      <c r="B308" s="106" t="s">
        <v>894</v>
      </c>
    </row>
    <row r="309" spans="2:74" ht="12" customHeight="1"/>
    <row r="310" spans="2:74" ht="12" customHeight="1">
      <c r="B310" s="106" t="s">
        <v>950</v>
      </c>
    </row>
    <row r="311" spans="2:74" ht="12" customHeight="1">
      <c r="B311" s="106" t="s">
        <v>948</v>
      </c>
    </row>
    <row r="312" spans="2:74" ht="12" customHeight="1">
      <c r="B312" s="106" t="s">
        <v>949</v>
      </c>
    </row>
    <row r="313" spans="2:74" ht="12" customHeight="1">
      <c r="B313" s="648" t="s">
        <v>960</v>
      </c>
      <c r="C313" s="649"/>
      <c r="D313" s="649"/>
      <c r="E313" s="649"/>
      <c r="F313" s="649"/>
      <c r="G313" s="649"/>
      <c r="H313" s="649"/>
      <c r="I313" s="649"/>
      <c r="J313" s="649"/>
      <c r="K313" s="649"/>
      <c r="L313" s="649"/>
      <c r="M313" s="649"/>
      <c r="N313" s="649"/>
      <c r="O313" s="649"/>
      <c r="P313" s="649"/>
      <c r="Q313" s="649"/>
      <c r="R313" s="649"/>
      <c r="S313" s="649"/>
      <c r="T313" s="649"/>
      <c r="U313" s="649"/>
      <c r="V313" s="649"/>
      <c r="W313" s="649"/>
      <c r="X313" s="649"/>
      <c r="Y313" s="649"/>
      <c r="Z313" s="649"/>
      <c r="AA313" s="649"/>
      <c r="AB313" s="649"/>
      <c r="AC313" s="649"/>
      <c r="AD313" s="649"/>
      <c r="AE313" s="649"/>
      <c r="AF313" s="649"/>
      <c r="AG313" s="649"/>
      <c r="AH313" s="649"/>
      <c r="AI313" s="649"/>
      <c r="AJ313" s="649"/>
      <c r="AK313" s="649"/>
      <c r="AL313" s="649"/>
      <c r="AM313" s="649"/>
      <c r="AN313" s="649"/>
      <c r="AO313" s="649"/>
      <c r="AP313" s="649"/>
      <c r="AQ313" s="649"/>
      <c r="AR313" s="649"/>
      <c r="AS313" s="649"/>
      <c r="AT313" s="649"/>
      <c r="AU313" s="649"/>
      <c r="AV313" s="649"/>
      <c r="AW313" s="649"/>
      <c r="AX313" s="649"/>
      <c r="AY313" s="649"/>
      <c r="AZ313" s="649"/>
      <c r="BA313" s="649"/>
      <c r="BB313" s="649"/>
      <c r="BC313" s="649"/>
      <c r="BD313" s="649"/>
      <c r="BE313" s="649"/>
      <c r="BF313" s="649"/>
      <c r="BG313" s="649"/>
      <c r="BH313" s="649"/>
      <c r="BI313" s="649"/>
      <c r="BJ313" s="649"/>
      <c r="BK313" s="649"/>
      <c r="BL313" s="649"/>
      <c r="BM313" s="649"/>
      <c r="BN313" s="649"/>
      <c r="BO313" s="649"/>
      <c r="BP313" s="649"/>
      <c r="BQ313" s="649"/>
      <c r="BR313" s="649"/>
      <c r="BS313" s="649"/>
      <c r="BT313" s="649"/>
      <c r="BU313" s="649"/>
      <c r="BV313" s="649"/>
    </row>
    <row r="314" spans="2:74" ht="12" customHeight="1">
      <c r="B314" s="649"/>
      <c r="C314" s="649"/>
      <c r="D314" s="649"/>
      <c r="E314" s="649"/>
      <c r="F314" s="649"/>
      <c r="G314" s="649"/>
      <c r="H314" s="649"/>
      <c r="I314" s="649"/>
      <c r="J314" s="649"/>
      <c r="K314" s="649"/>
      <c r="L314" s="649"/>
      <c r="M314" s="649"/>
      <c r="N314" s="649"/>
      <c r="O314" s="649"/>
      <c r="P314" s="649"/>
      <c r="Q314" s="649"/>
      <c r="R314" s="649"/>
      <c r="S314" s="649"/>
      <c r="T314" s="649"/>
      <c r="U314" s="649"/>
      <c r="V314" s="649"/>
      <c r="W314" s="649"/>
      <c r="X314" s="649"/>
      <c r="Y314" s="649"/>
      <c r="Z314" s="649"/>
      <c r="AA314" s="649"/>
      <c r="AB314" s="649"/>
      <c r="AC314" s="649"/>
      <c r="AD314" s="649"/>
      <c r="AE314" s="649"/>
      <c r="AF314" s="649"/>
      <c r="AG314" s="649"/>
      <c r="AH314" s="649"/>
      <c r="AI314" s="649"/>
      <c r="AJ314" s="649"/>
      <c r="AK314" s="649"/>
      <c r="AL314" s="649"/>
      <c r="AM314" s="649"/>
      <c r="AN314" s="649"/>
      <c r="AO314" s="649"/>
      <c r="AP314" s="649"/>
      <c r="AQ314" s="649"/>
      <c r="AR314" s="649"/>
      <c r="AS314" s="649"/>
      <c r="AT314" s="649"/>
      <c r="AU314" s="649"/>
      <c r="AV314" s="649"/>
      <c r="AW314" s="649"/>
      <c r="AX314" s="649"/>
      <c r="AY314" s="649"/>
      <c r="AZ314" s="649"/>
      <c r="BA314" s="649"/>
      <c r="BB314" s="649"/>
      <c r="BC314" s="649"/>
      <c r="BD314" s="649"/>
      <c r="BE314" s="649"/>
      <c r="BF314" s="649"/>
      <c r="BG314" s="649"/>
      <c r="BH314" s="649"/>
      <c r="BI314" s="649"/>
      <c r="BJ314" s="649"/>
      <c r="BK314" s="649"/>
      <c r="BL314" s="649"/>
      <c r="BM314" s="649"/>
      <c r="BN314" s="649"/>
      <c r="BO314" s="649"/>
      <c r="BP314" s="649"/>
      <c r="BQ314" s="649"/>
      <c r="BR314" s="649"/>
      <c r="BS314" s="649"/>
      <c r="BT314" s="649"/>
      <c r="BU314" s="649"/>
      <c r="BV314" s="649"/>
    </row>
    <row r="315" spans="2:74" ht="12" customHeight="1">
      <c r="B315" s="526" t="s">
        <v>124</v>
      </c>
      <c r="C315" s="526"/>
      <c r="D315" s="526"/>
      <c r="E315" s="526"/>
      <c r="F315" s="526"/>
      <c r="G315" s="526"/>
      <c r="H315" s="526"/>
      <c r="I315" s="526"/>
      <c r="J315" s="526"/>
      <c r="K315" s="526"/>
      <c r="L315" s="526"/>
      <c r="M315" s="526"/>
      <c r="N315" s="526"/>
      <c r="O315" s="526"/>
      <c r="P315" s="526"/>
      <c r="Q315" s="526"/>
      <c r="R315" s="526"/>
      <c r="S315" s="526"/>
      <c r="T315" s="526"/>
      <c r="U315" s="526"/>
      <c r="V315" s="526"/>
      <c r="W315" s="526"/>
      <c r="X315" s="526"/>
      <c r="Y315" s="526"/>
      <c r="Z315" s="526"/>
      <c r="AA315" s="526"/>
      <c r="AB315" s="526"/>
      <c r="AC315" s="526"/>
      <c r="AD315" s="526"/>
      <c r="AE315" s="526"/>
      <c r="AF315" s="526"/>
      <c r="AG315" s="526"/>
      <c r="AH315" s="526"/>
      <c r="AI315" s="526"/>
      <c r="AJ315" s="526"/>
      <c r="AK315" s="526"/>
      <c r="AL315" s="526"/>
      <c r="AM315" s="526"/>
      <c r="AN315" s="526"/>
      <c r="AO315" s="526"/>
      <c r="AP315" s="526"/>
      <c r="AQ315" s="526"/>
      <c r="AR315" s="526"/>
      <c r="AS315" s="526"/>
      <c r="AT315" s="526"/>
      <c r="AU315" s="526"/>
      <c r="AV315" s="526"/>
      <c r="AW315" s="526"/>
      <c r="AX315" s="526"/>
      <c r="AY315" s="526"/>
      <c r="AZ315" s="526"/>
      <c r="BA315" s="526"/>
      <c r="BB315" s="526"/>
      <c r="BC315" s="526"/>
      <c r="BD315" s="526"/>
      <c r="BE315" s="526"/>
      <c r="BF315" s="526"/>
      <c r="BG315" s="526"/>
      <c r="BH315" s="526"/>
      <c r="BI315" s="526"/>
      <c r="BJ315" s="526"/>
      <c r="BK315" s="526"/>
      <c r="BL315" s="526"/>
      <c r="BM315" s="526"/>
      <c r="BN315" s="526"/>
      <c r="BO315" s="526"/>
      <c r="BP315" s="526"/>
      <c r="BQ315" s="526"/>
      <c r="BR315" s="526"/>
      <c r="BS315" s="526"/>
      <c r="BT315" s="526"/>
      <c r="BU315" s="526"/>
      <c r="BV315" s="526"/>
    </row>
    <row r="316" spans="2:74" ht="15.75" customHeight="1">
      <c r="B316" s="520"/>
      <c r="C316" s="520"/>
      <c r="D316" s="520"/>
      <c r="E316" s="520"/>
      <c r="F316" s="520"/>
      <c r="G316" s="521" t="s">
        <v>18</v>
      </c>
      <c r="H316" s="521"/>
      <c r="I316" s="521"/>
      <c r="J316" s="521"/>
      <c r="K316" s="521"/>
      <c r="L316" s="534" t="s">
        <v>334</v>
      </c>
      <c r="M316" s="535"/>
      <c r="N316" s="535"/>
      <c r="O316" s="535"/>
      <c r="P316" s="535"/>
      <c r="Q316" s="536"/>
      <c r="R316" s="521" t="s">
        <v>430</v>
      </c>
      <c r="S316" s="521"/>
      <c r="T316" s="521"/>
      <c r="U316" s="521"/>
      <c r="V316" s="521"/>
      <c r="W316" s="522" t="s">
        <v>432</v>
      </c>
      <c r="X316" s="523"/>
      <c r="Y316" s="523"/>
      <c r="Z316" s="523"/>
      <c r="AA316" s="523"/>
      <c r="AB316" s="523"/>
      <c r="AC316" s="523"/>
      <c r="AD316" s="523"/>
      <c r="AE316" s="523"/>
      <c r="AF316" s="523"/>
      <c r="AG316" s="523"/>
      <c r="AH316" s="523"/>
      <c r="AI316" s="523"/>
      <c r="AJ316" s="523"/>
      <c r="AK316" s="523"/>
      <c r="AL316" s="524"/>
      <c r="AM316" s="522" t="s">
        <v>433</v>
      </c>
      <c r="AN316" s="523"/>
      <c r="AO316" s="523"/>
      <c r="AP316" s="523"/>
      <c r="AQ316" s="523"/>
      <c r="AR316" s="523"/>
      <c r="AS316" s="523"/>
      <c r="AT316" s="523"/>
      <c r="AU316" s="523"/>
      <c r="AV316" s="523"/>
      <c r="AW316" s="523"/>
      <c r="AX316" s="523"/>
      <c r="AY316" s="523"/>
      <c r="AZ316" s="523"/>
      <c r="BA316" s="523"/>
      <c r="BB316" s="523"/>
      <c r="BC316" s="523"/>
      <c r="BD316" s="523"/>
      <c r="BE316" s="523"/>
      <c r="BF316" s="523"/>
      <c r="BG316" s="523"/>
      <c r="BH316" s="524"/>
      <c r="BI316" s="519" t="s">
        <v>19</v>
      </c>
      <c r="BJ316" s="519"/>
      <c r="BK316" s="519"/>
      <c r="BL316" s="519"/>
      <c r="BM316" s="519"/>
      <c r="BN316" s="519"/>
      <c r="BO316" s="520" t="s">
        <v>20</v>
      </c>
      <c r="BP316" s="520"/>
      <c r="BQ316" s="520"/>
      <c r="BR316" s="520"/>
      <c r="BS316" s="520"/>
      <c r="BT316" s="520"/>
      <c r="BU316" s="520"/>
      <c r="BV316" s="520"/>
    </row>
    <row r="317" spans="2:74" ht="15.75" customHeight="1">
      <c r="B317" s="520"/>
      <c r="C317" s="520"/>
      <c r="D317" s="520"/>
      <c r="E317" s="520"/>
      <c r="F317" s="520"/>
      <c r="G317" s="521"/>
      <c r="H317" s="521"/>
      <c r="I317" s="521"/>
      <c r="J317" s="521"/>
      <c r="K317" s="521"/>
      <c r="L317" s="537"/>
      <c r="M317" s="538"/>
      <c r="N317" s="538"/>
      <c r="O317" s="538"/>
      <c r="P317" s="538"/>
      <c r="Q317" s="539"/>
      <c r="R317" s="521"/>
      <c r="S317" s="521"/>
      <c r="T317" s="521"/>
      <c r="U317" s="521"/>
      <c r="V317" s="521"/>
      <c r="W317" s="525"/>
      <c r="X317" s="526"/>
      <c r="Y317" s="526"/>
      <c r="Z317" s="526"/>
      <c r="AA317" s="526"/>
      <c r="AB317" s="526"/>
      <c r="AC317" s="526"/>
      <c r="AD317" s="526"/>
      <c r="AE317" s="526"/>
      <c r="AF317" s="526"/>
      <c r="AG317" s="526"/>
      <c r="AH317" s="526"/>
      <c r="AI317" s="526"/>
      <c r="AJ317" s="526"/>
      <c r="AK317" s="526"/>
      <c r="AL317" s="527"/>
      <c r="AM317" s="525"/>
      <c r="AN317" s="526"/>
      <c r="AO317" s="526"/>
      <c r="AP317" s="526"/>
      <c r="AQ317" s="526"/>
      <c r="AR317" s="526"/>
      <c r="AS317" s="526"/>
      <c r="AT317" s="526"/>
      <c r="AU317" s="526"/>
      <c r="AV317" s="526"/>
      <c r="AW317" s="526"/>
      <c r="AX317" s="526"/>
      <c r="AY317" s="526"/>
      <c r="AZ317" s="526"/>
      <c r="BA317" s="526"/>
      <c r="BB317" s="526"/>
      <c r="BC317" s="526"/>
      <c r="BD317" s="526"/>
      <c r="BE317" s="526"/>
      <c r="BF317" s="526"/>
      <c r="BG317" s="526"/>
      <c r="BH317" s="527"/>
      <c r="BI317" s="525" t="s">
        <v>434</v>
      </c>
      <c r="BJ317" s="526"/>
      <c r="BK317" s="526"/>
      <c r="BL317" s="526"/>
      <c r="BM317" s="526"/>
      <c r="BN317" s="527"/>
      <c r="BO317" s="520" t="s">
        <v>47</v>
      </c>
      <c r="BP317" s="520"/>
      <c r="BQ317" s="520"/>
      <c r="BR317" s="520"/>
      <c r="BS317" s="520" t="s">
        <v>48</v>
      </c>
      <c r="BT317" s="520"/>
      <c r="BU317" s="520"/>
      <c r="BV317" s="520"/>
    </row>
    <row r="318" spans="2:74" ht="15.75" customHeight="1">
      <c r="B318" s="115" t="s">
        <v>153</v>
      </c>
      <c r="C318" s="116"/>
      <c r="D318" s="116"/>
      <c r="E318" s="116"/>
      <c r="F318" s="125"/>
      <c r="G318" s="115" t="s">
        <v>152</v>
      </c>
      <c r="H318" s="116"/>
      <c r="I318" s="116"/>
      <c r="J318" s="116"/>
      <c r="K318" s="125"/>
      <c r="L318" s="540" t="s">
        <v>151</v>
      </c>
      <c r="M318" s="541"/>
      <c r="N318" s="541"/>
      <c r="O318" s="541"/>
      <c r="P318" s="541"/>
      <c r="Q318" s="612"/>
      <c r="R318" s="512" t="s">
        <v>69</v>
      </c>
      <c r="S318" s="513"/>
      <c r="T318" s="513"/>
      <c r="U318" s="513"/>
      <c r="V318" s="514"/>
      <c r="W318" s="512" t="s">
        <v>74</v>
      </c>
      <c r="X318" s="513"/>
      <c r="Y318" s="116" t="s">
        <v>150</v>
      </c>
      <c r="Z318" s="116"/>
      <c r="AA318" s="116"/>
      <c r="AB318" s="116"/>
      <c r="AC318" s="116"/>
      <c r="AD318" s="116"/>
      <c r="AE318" s="116"/>
      <c r="AF318" s="116"/>
      <c r="AG318" s="116"/>
      <c r="AH318" s="120"/>
      <c r="AI318" s="120"/>
      <c r="AJ318" s="120"/>
      <c r="AK318" s="120"/>
      <c r="AL318" s="126"/>
      <c r="AM318" s="512" t="s">
        <v>74</v>
      </c>
      <c r="AN318" s="513"/>
      <c r="AO318" s="141" t="s">
        <v>149</v>
      </c>
      <c r="AP318" s="116"/>
      <c r="AQ318" s="116"/>
      <c r="AR318" s="116"/>
      <c r="AS318" s="116"/>
      <c r="AT318" s="116"/>
      <c r="AU318" s="116"/>
      <c r="AV318" s="116"/>
      <c r="AW318" s="116"/>
      <c r="AX318" s="116"/>
      <c r="AY318" s="116"/>
      <c r="AZ318" s="116"/>
      <c r="BA318" s="116"/>
      <c r="BB318" s="116"/>
      <c r="BC318" s="116"/>
      <c r="BD318" s="116"/>
      <c r="BE318" s="116"/>
      <c r="BF318" s="116"/>
      <c r="BG318" s="116"/>
      <c r="BH318" s="125"/>
      <c r="BI318" s="650" t="s">
        <v>429</v>
      </c>
      <c r="BJ318" s="611"/>
      <c r="BK318" s="611"/>
      <c r="BL318" s="611"/>
      <c r="BM318" s="611"/>
      <c r="BN318" s="651"/>
      <c r="BO318" s="502" t="s">
        <v>129</v>
      </c>
      <c r="BP318" s="503"/>
      <c r="BQ318" s="503"/>
      <c r="BR318" s="504"/>
      <c r="BS318" s="502" t="s">
        <v>129</v>
      </c>
      <c r="BT318" s="503"/>
      <c r="BU318" s="503"/>
      <c r="BV318" s="504"/>
    </row>
    <row r="319" spans="2:74" ht="15.75" customHeight="1">
      <c r="B319" s="658" t="s">
        <v>148</v>
      </c>
      <c r="C319" s="659"/>
      <c r="D319" s="659"/>
      <c r="E319" s="659"/>
      <c r="F319" s="660"/>
      <c r="G319" s="652" t="s">
        <v>919</v>
      </c>
      <c r="H319" s="653"/>
      <c r="I319" s="653"/>
      <c r="J319" s="653"/>
      <c r="K319" s="654"/>
      <c r="L319" s="542"/>
      <c r="M319" s="543"/>
      <c r="N319" s="543"/>
      <c r="O319" s="543"/>
      <c r="P319" s="543"/>
      <c r="Q319" s="613"/>
      <c r="R319" s="510"/>
      <c r="S319" s="511"/>
      <c r="T319" s="511"/>
      <c r="U319" s="511"/>
      <c r="V319" s="515"/>
      <c r="W319" s="510" t="s">
        <v>74</v>
      </c>
      <c r="X319" s="511"/>
      <c r="Y319" s="531"/>
      <c r="Z319" s="531"/>
      <c r="AA319" s="531"/>
      <c r="AB319" s="531"/>
      <c r="AC319" s="531"/>
      <c r="AD319" s="531"/>
      <c r="AE319" s="531"/>
      <c r="AF319" s="531"/>
      <c r="AG319" s="531"/>
      <c r="AH319" s="531"/>
      <c r="AI319" s="531"/>
      <c r="AJ319" s="531"/>
      <c r="AK319" s="531"/>
      <c r="AL319" s="615"/>
      <c r="AM319" s="510" t="s">
        <v>74</v>
      </c>
      <c r="AN319" s="511"/>
      <c r="AO319" s="531"/>
      <c r="AP319" s="531"/>
      <c r="AQ319" s="531"/>
      <c r="AR319" s="531"/>
      <c r="AS319" s="531"/>
      <c r="AT319" s="531"/>
      <c r="AU319" s="531"/>
      <c r="AV319" s="531"/>
      <c r="AW319" s="531"/>
      <c r="AX319" s="531"/>
      <c r="AY319" s="531"/>
      <c r="AZ319" s="531"/>
      <c r="BA319" s="531"/>
      <c r="BB319" s="531"/>
      <c r="BC319" s="531"/>
      <c r="BD319" s="531"/>
      <c r="BE319" s="531"/>
      <c r="BF319" s="531"/>
      <c r="BG319" s="531"/>
      <c r="BH319" s="615"/>
      <c r="BI319" s="122"/>
      <c r="BJ319" s="120"/>
      <c r="BK319" s="120"/>
      <c r="BL319" s="120"/>
      <c r="BM319" s="120"/>
      <c r="BN319" s="126"/>
      <c r="BO319" s="505" t="s">
        <v>130</v>
      </c>
      <c r="BP319" s="506"/>
      <c r="BQ319" s="506"/>
      <c r="BR319" s="506"/>
      <c r="BS319" s="505" t="s">
        <v>130</v>
      </c>
      <c r="BT319" s="506"/>
      <c r="BU319" s="506"/>
      <c r="BV319" s="507"/>
    </row>
    <row r="320" spans="2:74" ht="15.75" customHeight="1">
      <c r="B320" s="658"/>
      <c r="C320" s="659"/>
      <c r="D320" s="659"/>
      <c r="E320" s="659"/>
      <c r="F320" s="660"/>
      <c r="G320" s="652"/>
      <c r="H320" s="653"/>
      <c r="I320" s="653"/>
      <c r="J320" s="653"/>
      <c r="K320" s="654"/>
      <c r="L320" s="542"/>
      <c r="M320" s="543"/>
      <c r="N320" s="543"/>
      <c r="O320" s="543"/>
      <c r="P320" s="543"/>
      <c r="Q320" s="613"/>
      <c r="R320" s="510"/>
      <c r="S320" s="511"/>
      <c r="T320" s="511"/>
      <c r="U320" s="511"/>
      <c r="V320" s="515"/>
      <c r="W320" s="510" t="s">
        <v>74</v>
      </c>
      <c r="X320" s="511"/>
      <c r="Y320" s="531"/>
      <c r="Z320" s="531"/>
      <c r="AA320" s="531"/>
      <c r="AB320" s="531"/>
      <c r="AC320" s="531"/>
      <c r="AD320" s="531"/>
      <c r="AE320" s="531"/>
      <c r="AF320" s="531"/>
      <c r="AG320" s="531"/>
      <c r="AH320" s="531"/>
      <c r="AI320" s="531"/>
      <c r="AJ320" s="531"/>
      <c r="AK320" s="531"/>
      <c r="AL320" s="615"/>
      <c r="AM320" s="510" t="s">
        <v>74</v>
      </c>
      <c r="AN320" s="511"/>
      <c r="AO320" s="531"/>
      <c r="AP320" s="531"/>
      <c r="AQ320" s="531"/>
      <c r="AR320" s="531"/>
      <c r="AS320" s="531"/>
      <c r="AT320" s="531"/>
      <c r="AU320" s="531"/>
      <c r="AV320" s="531"/>
      <c r="AW320" s="531"/>
      <c r="AX320" s="531"/>
      <c r="AY320" s="531"/>
      <c r="AZ320" s="531"/>
      <c r="BA320" s="531"/>
      <c r="BB320" s="531"/>
      <c r="BC320" s="531"/>
      <c r="BD320" s="531"/>
      <c r="BE320" s="531"/>
      <c r="BF320" s="531"/>
      <c r="BG320" s="531"/>
      <c r="BH320" s="615"/>
      <c r="BI320" s="122"/>
      <c r="BJ320" s="120"/>
      <c r="BK320" s="120"/>
      <c r="BL320" s="120"/>
      <c r="BM320" s="120"/>
      <c r="BN320" s="126"/>
      <c r="BO320" s="170"/>
      <c r="BP320" s="112"/>
      <c r="BQ320" s="112"/>
      <c r="BR320" s="112"/>
      <c r="BS320" s="170"/>
      <c r="BT320" s="112"/>
      <c r="BU320" s="112"/>
      <c r="BV320" s="199"/>
    </row>
    <row r="321" spans="2:74" ht="15.75" customHeight="1">
      <c r="B321" s="661"/>
      <c r="C321" s="662"/>
      <c r="D321" s="662"/>
      <c r="E321" s="662"/>
      <c r="F321" s="663"/>
      <c r="G321" s="655"/>
      <c r="H321" s="656"/>
      <c r="I321" s="656"/>
      <c r="J321" s="656"/>
      <c r="K321" s="657"/>
      <c r="L321" s="544"/>
      <c r="M321" s="545"/>
      <c r="N321" s="545"/>
      <c r="O321" s="545"/>
      <c r="P321" s="545"/>
      <c r="Q321" s="614"/>
      <c r="R321" s="510"/>
      <c r="S321" s="511"/>
      <c r="T321" s="511"/>
      <c r="U321" s="511"/>
      <c r="V321" s="515"/>
      <c r="W321" s="510" t="s">
        <v>74</v>
      </c>
      <c r="X321" s="511"/>
      <c r="Y321" s="531"/>
      <c r="Z321" s="531"/>
      <c r="AA321" s="531"/>
      <c r="AB321" s="531"/>
      <c r="AC321" s="531"/>
      <c r="AD321" s="531"/>
      <c r="AE321" s="531"/>
      <c r="AF321" s="531"/>
      <c r="AG321" s="531"/>
      <c r="AH321" s="517"/>
      <c r="AI321" s="517"/>
      <c r="AJ321" s="517"/>
      <c r="AK321" s="517"/>
      <c r="AL321" s="518"/>
      <c r="AM321" s="510" t="s">
        <v>74</v>
      </c>
      <c r="AN321" s="511"/>
      <c r="AO321" s="531"/>
      <c r="AP321" s="531"/>
      <c r="AQ321" s="531"/>
      <c r="AR321" s="531"/>
      <c r="AS321" s="531"/>
      <c r="AT321" s="531"/>
      <c r="AU321" s="531"/>
      <c r="AV321" s="531"/>
      <c r="AW321" s="531"/>
      <c r="AX321" s="531"/>
      <c r="AY321" s="531"/>
      <c r="AZ321" s="531"/>
      <c r="BA321" s="531"/>
      <c r="BB321" s="531"/>
      <c r="BC321" s="531"/>
      <c r="BD321" s="531"/>
      <c r="BE321" s="531"/>
      <c r="BF321" s="531"/>
      <c r="BG321" s="531"/>
      <c r="BH321" s="615"/>
      <c r="BI321" s="124"/>
      <c r="BJ321" s="121"/>
      <c r="BK321" s="121"/>
      <c r="BL321" s="121"/>
      <c r="BM321" s="121"/>
      <c r="BN321" s="127"/>
      <c r="BO321" s="207"/>
      <c r="BP321" s="197"/>
      <c r="BQ321" s="197"/>
      <c r="BR321" s="197"/>
      <c r="BS321" s="207"/>
      <c r="BT321" s="197"/>
      <c r="BU321" s="197"/>
      <c r="BV321" s="198"/>
    </row>
    <row r="322" spans="2:74" ht="15.75" customHeight="1">
      <c r="B322" s="115" t="s">
        <v>147</v>
      </c>
      <c r="C322" s="142"/>
      <c r="D322" s="142"/>
      <c r="E322" s="142"/>
      <c r="F322" s="143"/>
      <c r="G322" s="288" t="s">
        <v>620</v>
      </c>
      <c r="H322" s="341"/>
      <c r="I322" s="341"/>
      <c r="J322" s="341"/>
      <c r="K322" s="342"/>
      <c r="L322" s="540" t="s">
        <v>697</v>
      </c>
      <c r="M322" s="541"/>
      <c r="N322" s="541"/>
      <c r="O322" s="541"/>
      <c r="P322" s="541"/>
      <c r="Q322" s="612"/>
      <c r="R322" s="512" t="s">
        <v>69</v>
      </c>
      <c r="S322" s="513"/>
      <c r="T322" s="513"/>
      <c r="U322" s="513"/>
      <c r="V322" s="514"/>
      <c r="W322" s="512" t="s">
        <v>74</v>
      </c>
      <c r="X322" s="513"/>
      <c r="Y322" s="314" t="s">
        <v>673</v>
      </c>
      <c r="Z322" s="314"/>
      <c r="AA322" s="314"/>
      <c r="AB322" s="314"/>
      <c r="AC322" s="314"/>
      <c r="AD322" s="314"/>
      <c r="AE322" s="314"/>
      <c r="AF322" s="314"/>
      <c r="AG322" s="314"/>
      <c r="AH322" s="314"/>
      <c r="AI322" s="314"/>
      <c r="AJ322" s="314"/>
      <c r="AK322" s="314"/>
      <c r="AL322" s="323"/>
      <c r="AM322" s="513" t="s">
        <v>74</v>
      </c>
      <c r="AN322" s="513"/>
      <c r="AO322" s="314" t="s">
        <v>675</v>
      </c>
      <c r="AP322" s="314"/>
      <c r="AQ322" s="314"/>
      <c r="AR322" s="314"/>
      <c r="AS322" s="314"/>
      <c r="AT322" s="314"/>
      <c r="AU322" s="314"/>
      <c r="AV322" s="314"/>
      <c r="AW322" s="314"/>
      <c r="AX322" s="314"/>
      <c r="AY322" s="314"/>
      <c r="AZ322" s="314"/>
      <c r="BA322" s="314"/>
      <c r="BB322" s="314"/>
      <c r="BC322" s="314"/>
      <c r="BD322" s="314"/>
      <c r="BE322" s="314"/>
      <c r="BF322" s="314"/>
      <c r="BG322" s="314"/>
      <c r="BH322" s="323"/>
      <c r="BI322" s="499" t="s">
        <v>455</v>
      </c>
      <c r="BJ322" s="500"/>
      <c r="BK322" s="500"/>
      <c r="BL322" s="500"/>
      <c r="BM322" s="500"/>
      <c r="BN322" s="501"/>
      <c r="BO322" s="502" t="s">
        <v>129</v>
      </c>
      <c r="BP322" s="503"/>
      <c r="BQ322" s="503"/>
      <c r="BR322" s="504"/>
      <c r="BS322" s="502" t="s">
        <v>129</v>
      </c>
      <c r="BT322" s="503"/>
      <c r="BU322" s="503"/>
      <c r="BV322" s="504"/>
    </row>
    <row r="323" spans="2:74" ht="15.75" customHeight="1">
      <c r="B323" s="571" t="s">
        <v>146</v>
      </c>
      <c r="C323" s="572"/>
      <c r="D323" s="572"/>
      <c r="E323" s="572"/>
      <c r="F323" s="623"/>
      <c r="G323" s="635" t="s">
        <v>145</v>
      </c>
      <c r="H323" s="636"/>
      <c r="I323" s="636"/>
      <c r="J323" s="636"/>
      <c r="K323" s="637"/>
      <c r="L323" s="542"/>
      <c r="M323" s="543"/>
      <c r="N323" s="543"/>
      <c r="O323" s="543"/>
      <c r="P323" s="543"/>
      <c r="Q323" s="613"/>
      <c r="R323" s="510"/>
      <c r="S323" s="511"/>
      <c r="T323" s="511"/>
      <c r="U323" s="511"/>
      <c r="V323" s="515"/>
      <c r="W323" s="510" t="s">
        <v>74</v>
      </c>
      <c r="X323" s="511"/>
      <c r="Y323" s="321" t="s">
        <v>674</v>
      </c>
      <c r="Z323" s="321"/>
      <c r="AA323" s="321"/>
      <c r="AB323" s="321"/>
      <c r="AC323" s="321"/>
      <c r="AD323" s="321"/>
      <c r="AE323" s="321"/>
      <c r="AF323" s="321"/>
      <c r="AG323" s="321"/>
      <c r="AH323" s="321"/>
      <c r="AI323" s="321"/>
      <c r="AJ323" s="321"/>
      <c r="AK323" s="321"/>
      <c r="AL323" s="325"/>
      <c r="AM323" s="511" t="s">
        <v>74</v>
      </c>
      <c r="AN323" s="511"/>
      <c r="AO323" s="321" t="s">
        <v>937</v>
      </c>
      <c r="AP323" s="321"/>
      <c r="AQ323" s="321"/>
      <c r="AR323" s="321"/>
      <c r="AS323" s="321"/>
      <c r="AT323" s="321"/>
      <c r="AU323" s="321"/>
      <c r="AV323" s="321"/>
      <c r="AW323" s="321"/>
      <c r="AX323" s="321"/>
      <c r="AY323" s="321"/>
      <c r="AZ323" s="321"/>
      <c r="BA323" s="321"/>
      <c r="BB323" s="321"/>
      <c r="BC323" s="321"/>
      <c r="BD323" s="321"/>
      <c r="BE323" s="321"/>
      <c r="BF323" s="321"/>
      <c r="BG323" s="321"/>
      <c r="BH323" s="325"/>
      <c r="BI323" s="322"/>
      <c r="BJ323" s="321"/>
      <c r="BK323" s="321"/>
      <c r="BL323" s="321"/>
      <c r="BM323" s="321"/>
      <c r="BN323" s="325"/>
      <c r="BO323" s="505" t="s">
        <v>130</v>
      </c>
      <c r="BP323" s="506"/>
      <c r="BQ323" s="506"/>
      <c r="BR323" s="506"/>
      <c r="BS323" s="505" t="s">
        <v>130</v>
      </c>
      <c r="BT323" s="506"/>
      <c r="BU323" s="506"/>
      <c r="BV323" s="507"/>
    </row>
    <row r="324" spans="2:74" ht="15.75" customHeight="1">
      <c r="B324" s="571"/>
      <c r="C324" s="572"/>
      <c r="D324" s="572"/>
      <c r="E324" s="572"/>
      <c r="F324" s="623"/>
      <c r="G324" s="635"/>
      <c r="H324" s="636"/>
      <c r="I324" s="636"/>
      <c r="J324" s="636"/>
      <c r="K324" s="637"/>
      <c r="L324" s="542"/>
      <c r="M324" s="543"/>
      <c r="N324" s="543"/>
      <c r="O324" s="543"/>
      <c r="P324" s="543"/>
      <c r="Q324" s="613"/>
      <c r="R324" s="510"/>
      <c r="S324" s="511"/>
      <c r="T324" s="511"/>
      <c r="U324" s="511"/>
      <c r="V324" s="515"/>
      <c r="W324" s="510" t="s">
        <v>74</v>
      </c>
      <c r="X324" s="511"/>
      <c r="Y324" s="531"/>
      <c r="Z324" s="531"/>
      <c r="AA324" s="531"/>
      <c r="AB324" s="531"/>
      <c r="AC324" s="531"/>
      <c r="AD324" s="531"/>
      <c r="AE324" s="531"/>
      <c r="AF324" s="531"/>
      <c r="AG324" s="531"/>
      <c r="AH324" s="531"/>
      <c r="AI324" s="531"/>
      <c r="AJ324" s="531"/>
      <c r="AK324" s="531"/>
      <c r="AL324" s="615"/>
      <c r="AM324" s="310"/>
      <c r="AN324" s="310"/>
      <c r="AO324" s="321" t="s">
        <v>947</v>
      </c>
      <c r="AP324" s="321"/>
      <c r="AQ324" s="321"/>
      <c r="AR324" s="321"/>
      <c r="AS324" s="321"/>
      <c r="AT324" s="321"/>
      <c r="AU324" s="321"/>
      <c r="AV324" s="321"/>
      <c r="AW324" s="321"/>
      <c r="AX324" s="321"/>
      <c r="AY324" s="321"/>
      <c r="AZ324" s="321"/>
      <c r="BA324" s="321"/>
      <c r="BB324" s="321"/>
      <c r="BC324" s="321"/>
      <c r="BD324" s="321"/>
      <c r="BE324" s="321"/>
      <c r="BF324" s="321"/>
      <c r="BG324" s="321"/>
      <c r="BH324" s="325"/>
      <c r="BI324" s="335"/>
      <c r="BJ324" s="336"/>
      <c r="BK324" s="336"/>
      <c r="BL324" s="336"/>
      <c r="BM324" s="336"/>
      <c r="BN324" s="337"/>
      <c r="BO324" s="170"/>
      <c r="BP324" s="112"/>
      <c r="BQ324" s="112"/>
      <c r="BR324" s="112"/>
      <c r="BS324" s="170"/>
      <c r="BT324" s="112"/>
      <c r="BU324" s="112"/>
      <c r="BV324" s="199"/>
    </row>
    <row r="325" spans="2:74" ht="15.75" customHeight="1">
      <c r="B325" s="571"/>
      <c r="C325" s="572"/>
      <c r="D325" s="572"/>
      <c r="E325" s="572"/>
      <c r="F325" s="623"/>
      <c r="G325" s="635"/>
      <c r="H325" s="636"/>
      <c r="I325" s="636"/>
      <c r="J325" s="636"/>
      <c r="K325" s="637"/>
      <c r="L325" s="542"/>
      <c r="M325" s="543"/>
      <c r="N325" s="543"/>
      <c r="O325" s="543"/>
      <c r="P325" s="543"/>
      <c r="Q325" s="613"/>
      <c r="R325" s="510"/>
      <c r="S325" s="511"/>
      <c r="T325" s="511"/>
      <c r="U325" s="511"/>
      <c r="V325" s="515"/>
      <c r="W325" s="510" t="s">
        <v>74</v>
      </c>
      <c r="X325" s="511"/>
      <c r="Y325" s="531"/>
      <c r="Z325" s="531"/>
      <c r="AA325" s="531"/>
      <c r="AB325" s="531"/>
      <c r="AC325" s="531"/>
      <c r="AD325" s="531"/>
      <c r="AE325" s="531"/>
      <c r="AF325" s="531"/>
      <c r="AG325" s="531"/>
      <c r="AH325" s="531"/>
      <c r="AI325" s="531"/>
      <c r="AJ325" s="531"/>
      <c r="AK325" s="531"/>
      <c r="AL325" s="615"/>
      <c r="AM325" s="511" t="s">
        <v>74</v>
      </c>
      <c r="AN325" s="511"/>
      <c r="AO325" s="321" t="s">
        <v>695</v>
      </c>
      <c r="AP325" s="321"/>
      <c r="AQ325" s="321"/>
      <c r="AR325" s="321"/>
      <c r="AS325" s="321"/>
      <c r="AT325" s="321"/>
      <c r="AU325" s="321"/>
      <c r="AV325" s="321"/>
      <c r="AW325" s="321"/>
      <c r="AX325" s="321"/>
      <c r="AY325" s="321"/>
      <c r="AZ325" s="321"/>
      <c r="BA325" s="321"/>
      <c r="BB325" s="321"/>
      <c r="BC325" s="321"/>
      <c r="BD325" s="321"/>
      <c r="BE325" s="321"/>
      <c r="BF325" s="321"/>
      <c r="BG325" s="321"/>
      <c r="BH325" s="325"/>
      <c r="BI325" s="335"/>
      <c r="BJ325" s="336"/>
      <c r="BK325" s="336"/>
      <c r="BL325" s="336"/>
      <c r="BM325" s="336"/>
      <c r="BN325" s="337"/>
      <c r="BO325" s="170"/>
      <c r="BP325" s="112"/>
      <c r="BQ325" s="112"/>
      <c r="BR325" s="112"/>
      <c r="BS325" s="170"/>
      <c r="BT325" s="112"/>
      <c r="BU325" s="112"/>
      <c r="BV325" s="199"/>
    </row>
    <row r="326" spans="2:74" ht="15.75" customHeight="1">
      <c r="B326" s="571"/>
      <c r="C326" s="572"/>
      <c r="D326" s="572"/>
      <c r="E326" s="572"/>
      <c r="F326" s="623"/>
      <c r="G326" s="635"/>
      <c r="H326" s="636"/>
      <c r="I326" s="636"/>
      <c r="J326" s="636"/>
      <c r="K326" s="637"/>
      <c r="L326" s="329"/>
      <c r="M326" s="330"/>
      <c r="N326" s="330"/>
      <c r="O326" s="330"/>
      <c r="P326" s="330"/>
      <c r="Q326" s="332" t="s">
        <v>694</v>
      </c>
      <c r="R326" s="508"/>
      <c r="S326" s="509"/>
      <c r="T326" s="509"/>
      <c r="U326" s="509"/>
      <c r="V326" s="516"/>
      <c r="W326" s="508" t="s">
        <v>74</v>
      </c>
      <c r="X326" s="509"/>
      <c r="Y326" s="517"/>
      <c r="Z326" s="517"/>
      <c r="AA326" s="517"/>
      <c r="AB326" s="517"/>
      <c r="AC326" s="517"/>
      <c r="AD326" s="517"/>
      <c r="AE326" s="517"/>
      <c r="AF326" s="517"/>
      <c r="AG326" s="517"/>
      <c r="AH326" s="517"/>
      <c r="AI326" s="517"/>
      <c r="AJ326" s="517"/>
      <c r="AK326" s="517"/>
      <c r="AL326" s="518"/>
      <c r="AM326" s="343"/>
      <c r="AN326" s="343"/>
      <c r="AO326" s="318" t="s">
        <v>696</v>
      </c>
      <c r="AP326" s="318"/>
      <c r="AQ326" s="318"/>
      <c r="AR326" s="318"/>
      <c r="AS326" s="318"/>
      <c r="AT326" s="318"/>
      <c r="AU326" s="318"/>
      <c r="AV326" s="318"/>
      <c r="AW326" s="318"/>
      <c r="AX326" s="318"/>
      <c r="AY326" s="318"/>
      <c r="AZ326" s="318"/>
      <c r="BA326" s="318"/>
      <c r="BB326" s="318"/>
      <c r="BC326" s="318"/>
      <c r="BD326" s="318"/>
      <c r="BE326" s="318"/>
      <c r="BF326" s="318"/>
      <c r="BG326" s="318"/>
      <c r="BH326" s="331"/>
      <c r="BI326" s="335"/>
      <c r="BJ326" s="336"/>
      <c r="BK326" s="336"/>
      <c r="BL326" s="336"/>
      <c r="BM326" s="336"/>
      <c r="BN326" s="337"/>
      <c r="BO326" s="170"/>
      <c r="BP326" s="112"/>
      <c r="BQ326" s="112"/>
      <c r="BR326" s="112"/>
      <c r="BS326" s="170"/>
      <c r="BT326" s="112"/>
      <c r="BU326" s="112"/>
      <c r="BV326" s="199"/>
    </row>
    <row r="327" spans="2:74" ht="15.75" customHeight="1">
      <c r="B327" s="571"/>
      <c r="C327" s="572"/>
      <c r="D327" s="572"/>
      <c r="E327" s="572"/>
      <c r="F327" s="623"/>
      <c r="G327" s="635"/>
      <c r="H327" s="636"/>
      <c r="I327" s="636"/>
      <c r="J327" s="636"/>
      <c r="K327" s="637"/>
      <c r="L327" s="644" t="s">
        <v>698</v>
      </c>
      <c r="M327" s="645"/>
      <c r="N327" s="645"/>
      <c r="O327" s="645"/>
      <c r="P327" s="645"/>
      <c r="Q327" s="646"/>
      <c r="R327" s="510" t="s">
        <v>69</v>
      </c>
      <c r="S327" s="511"/>
      <c r="T327" s="511"/>
      <c r="U327" s="511"/>
      <c r="V327" s="515"/>
      <c r="W327" s="510" t="s">
        <v>74</v>
      </c>
      <c r="X327" s="511"/>
      <c r="Y327" s="321" t="s">
        <v>673</v>
      </c>
      <c r="Z327" s="321"/>
      <c r="AA327" s="324"/>
      <c r="AB327" s="324"/>
      <c r="AC327" s="324"/>
      <c r="AD327" s="324"/>
      <c r="AE327" s="324"/>
      <c r="AF327" s="324"/>
      <c r="AG327" s="324"/>
      <c r="AH327" s="324"/>
      <c r="AI327" s="324"/>
      <c r="AJ327" s="324"/>
      <c r="AK327" s="324"/>
      <c r="AL327" s="334"/>
      <c r="AM327" s="511" t="s">
        <v>74</v>
      </c>
      <c r="AN327" s="511"/>
      <c r="AO327" s="321" t="s">
        <v>688</v>
      </c>
      <c r="AP327" s="321"/>
      <c r="AQ327" s="321"/>
      <c r="AR327" s="321"/>
      <c r="AS327" s="321"/>
      <c r="AT327" s="321"/>
      <c r="AU327" s="321"/>
      <c r="AV327" s="321"/>
      <c r="AW327" s="321"/>
      <c r="AX327" s="321"/>
      <c r="AY327" s="321"/>
      <c r="AZ327" s="321"/>
      <c r="BA327" s="321"/>
      <c r="BB327" s="321"/>
      <c r="BC327" s="321"/>
      <c r="BD327" s="321"/>
      <c r="BE327" s="321"/>
      <c r="BF327" s="321"/>
      <c r="BG327" s="321"/>
      <c r="BH327" s="325"/>
      <c r="BI327" s="499" t="s">
        <v>434</v>
      </c>
      <c r="BJ327" s="500"/>
      <c r="BK327" s="500"/>
      <c r="BL327" s="500"/>
      <c r="BM327" s="500"/>
      <c r="BN327" s="501"/>
      <c r="BO327" s="502" t="s">
        <v>129</v>
      </c>
      <c r="BP327" s="503"/>
      <c r="BQ327" s="503"/>
      <c r="BR327" s="504"/>
      <c r="BS327" s="502" t="s">
        <v>129</v>
      </c>
      <c r="BT327" s="503"/>
      <c r="BU327" s="503"/>
      <c r="BV327" s="504"/>
    </row>
    <row r="328" spans="2:74" ht="15.75" customHeight="1">
      <c r="B328" s="571"/>
      <c r="C328" s="572"/>
      <c r="D328" s="572"/>
      <c r="E328" s="572"/>
      <c r="F328" s="623"/>
      <c r="G328" s="635"/>
      <c r="H328" s="636"/>
      <c r="I328" s="636"/>
      <c r="J328" s="636"/>
      <c r="K328" s="637"/>
      <c r="L328" s="644"/>
      <c r="M328" s="645"/>
      <c r="N328" s="645"/>
      <c r="O328" s="645"/>
      <c r="P328" s="645"/>
      <c r="Q328" s="646"/>
      <c r="R328" s="510"/>
      <c r="S328" s="511"/>
      <c r="T328" s="511"/>
      <c r="U328" s="511"/>
      <c r="V328" s="515"/>
      <c r="W328" s="510" t="s">
        <v>74</v>
      </c>
      <c r="X328" s="511"/>
      <c r="Y328" s="321" t="s">
        <v>674</v>
      </c>
      <c r="Z328" s="321"/>
      <c r="AA328" s="324"/>
      <c r="AB328" s="324"/>
      <c r="AC328" s="324"/>
      <c r="AD328" s="324"/>
      <c r="AE328" s="324"/>
      <c r="AF328" s="324"/>
      <c r="AG328" s="324"/>
      <c r="AH328" s="324"/>
      <c r="AI328" s="324"/>
      <c r="AJ328" s="324"/>
      <c r="AK328" s="324"/>
      <c r="AL328" s="334"/>
      <c r="AM328" s="310"/>
      <c r="AN328" s="310"/>
      <c r="AO328" s="321" t="s">
        <v>687</v>
      </c>
      <c r="AP328" s="321"/>
      <c r="AQ328" s="321"/>
      <c r="AR328" s="321"/>
      <c r="AS328" s="321"/>
      <c r="AT328" s="321"/>
      <c r="AU328" s="321"/>
      <c r="AV328" s="321"/>
      <c r="AW328" s="321"/>
      <c r="AX328" s="321"/>
      <c r="AY328" s="321"/>
      <c r="AZ328" s="321"/>
      <c r="BA328" s="321"/>
      <c r="BB328" s="321"/>
      <c r="BC328" s="321"/>
      <c r="BD328" s="321"/>
      <c r="BE328" s="321"/>
      <c r="BF328" s="321"/>
      <c r="BG328" s="321"/>
      <c r="BH328" s="325"/>
      <c r="BI328" s="322"/>
      <c r="BJ328" s="321"/>
      <c r="BK328" s="321"/>
      <c r="BL328" s="321"/>
      <c r="BM328" s="321"/>
      <c r="BN328" s="325"/>
      <c r="BO328" s="505" t="s">
        <v>130</v>
      </c>
      <c r="BP328" s="506"/>
      <c r="BQ328" s="506"/>
      <c r="BR328" s="506"/>
      <c r="BS328" s="505" t="s">
        <v>130</v>
      </c>
      <c r="BT328" s="506"/>
      <c r="BU328" s="506"/>
      <c r="BV328" s="507"/>
    </row>
    <row r="329" spans="2:74" ht="15.75" customHeight="1">
      <c r="B329" s="571"/>
      <c r="C329" s="572"/>
      <c r="D329" s="572"/>
      <c r="E329" s="572"/>
      <c r="F329" s="623"/>
      <c r="G329" s="635"/>
      <c r="H329" s="636"/>
      <c r="I329" s="636"/>
      <c r="J329" s="636"/>
      <c r="K329" s="637"/>
      <c r="L329" s="644"/>
      <c r="M329" s="645"/>
      <c r="N329" s="645"/>
      <c r="O329" s="645"/>
      <c r="P329" s="645"/>
      <c r="Q329" s="646"/>
      <c r="R329" s="510"/>
      <c r="S329" s="511"/>
      <c r="T329" s="511"/>
      <c r="U329" s="511"/>
      <c r="V329" s="515"/>
      <c r="W329" s="510" t="s">
        <v>74</v>
      </c>
      <c r="X329" s="511"/>
      <c r="Y329" s="531"/>
      <c r="Z329" s="531"/>
      <c r="AA329" s="531"/>
      <c r="AB329" s="531"/>
      <c r="AC329" s="531"/>
      <c r="AD329" s="531"/>
      <c r="AE329" s="531"/>
      <c r="AF329" s="531"/>
      <c r="AG329" s="531"/>
      <c r="AH329" s="531"/>
      <c r="AI329" s="531"/>
      <c r="AJ329" s="531"/>
      <c r="AK329" s="531"/>
      <c r="AL329" s="615"/>
      <c r="AM329" s="511" t="s">
        <v>74</v>
      </c>
      <c r="AN329" s="511"/>
      <c r="AO329" s="531"/>
      <c r="AP329" s="531"/>
      <c r="AQ329" s="531"/>
      <c r="AR329" s="531"/>
      <c r="AS329" s="531"/>
      <c r="AT329" s="531"/>
      <c r="AU329" s="531"/>
      <c r="AV329" s="531"/>
      <c r="AW329" s="531"/>
      <c r="AX329" s="531"/>
      <c r="AY329" s="531"/>
      <c r="AZ329" s="531"/>
      <c r="BA329" s="531"/>
      <c r="BB329" s="531"/>
      <c r="BC329" s="531"/>
      <c r="BD329" s="531"/>
      <c r="BE329" s="531"/>
      <c r="BF329" s="531"/>
      <c r="BG329" s="531"/>
      <c r="BH329" s="615"/>
      <c r="BI329" s="335"/>
      <c r="BJ329" s="336"/>
      <c r="BK329" s="336"/>
      <c r="BL329" s="336"/>
      <c r="BM329" s="336"/>
      <c r="BN329" s="337"/>
      <c r="BO329" s="170"/>
      <c r="BP329" s="112"/>
      <c r="BQ329" s="112"/>
      <c r="BR329" s="112"/>
      <c r="BS329" s="170"/>
      <c r="BT329" s="112"/>
      <c r="BU329" s="112"/>
      <c r="BV329" s="199"/>
    </row>
    <row r="330" spans="2:74" ht="15.75" customHeight="1">
      <c r="B330" s="571"/>
      <c r="C330" s="572"/>
      <c r="D330" s="572"/>
      <c r="E330" s="572"/>
      <c r="F330" s="623"/>
      <c r="G330" s="638"/>
      <c r="H330" s="639"/>
      <c r="I330" s="639"/>
      <c r="J330" s="639"/>
      <c r="K330" s="640"/>
      <c r="L330" s="329"/>
      <c r="M330" s="330"/>
      <c r="N330" s="330"/>
      <c r="O330" s="330"/>
      <c r="P330" s="330"/>
      <c r="Q330" s="332" t="s">
        <v>694</v>
      </c>
      <c r="R330" s="508"/>
      <c r="S330" s="509"/>
      <c r="T330" s="509"/>
      <c r="U330" s="509"/>
      <c r="V330" s="516"/>
      <c r="W330" s="508" t="s">
        <v>74</v>
      </c>
      <c r="X330" s="509"/>
      <c r="Y330" s="517"/>
      <c r="Z330" s="517"/>
      <c r="AA330" s="517"/>
      <c r="AB330" s="517"/>
      <c r="AC330" s="517"/>
      <c r="AD330" s="517"/>
      <c r="AE330" s="517"/>
      <c r="AF330" s="517"/>
      <c r="AG330" s="517"/>
      <c r="AH330" s="517"/>
      <c r="AI330" s="517"/>
      <c r="AJ330" s="517"/>
      <c r="AK330" s="517"/>
      <c r="AL330" s="518"/>
      <c r="AM330" s="509" t="s">
        <v>74</v>
      </c>
      <c r="AN330" s="509"/>
      <c r="AO330" s="517"/>
      <c r="AP330" s="517"/>
      <c r="AQ330" s="517"/>
      <c r="AR330" s="517"/>
      <c r="AS330" s="517"/>
      <c r="AT330" s="517"/>
      <c r="AU330" s="517"/>
      <c r="AV330" s="517"/>
      <c r="AW330" s="517"/>
      <c r="AX330" s="517"/>
      <c r="AY330" s="517"/>
      <c r="AZ330" s="517"/>
      <c r="BA330" s="517"/>
      <c r="BB330" s="517"/>
      <c r="BC330" s="517"/>
      <c r="BD330" s="517"/>
      <c r="BE330" s="517"/>
      <c r="BF330" s="517"/>
      <c r="BG330" s="517"/>
      <c r="BH330" s="518"/>
      <c r="BI330" s="338"/>
      <c r="BJ330" s="339"/>
      <c r="BK330" s="339"/>
      <c r="BL330" s="339"/>
      <c r="BM330" s="339"/>
      <c r="BN330" s="340"/>
      <c r="BO330" s="170"/>
      <c r="BP330" s="112"/>
      <c r="BQ330" s="112"/>
      <c r="BR330" s="112"/>
      <c r="BS330" s="170"/>
      <c r="BT330" s="112"/>
      <c r="BU330" s="112"/>
      <c r="BV330" s="199"/>
    </row>
    <row r="331" spans="2:74" ht="15.75" customHeight="1">
      <c r="B331" s="571"/>
      <c r="C331" s="572"/>
      <c r="D331" s="572"/>
      <c r="E331" s="572"/>
      <c r="F331" s="623"/>
      <c r="G331" s="344" t="s">
        <v>699</v>
      </c>
      <c r="H331" s="313"/>
      <c r="I331" s="313"/>
      <c r="J331" s="313"/>
      <c r="K331" s="345"/>
      <c r="L331" s="673" t="s">
        <v>701</v>
      </c>
      <c r="M331" s="674"/>
      <c r="N331" s="674"/>
      <c r="O331" s="674"/>
      <c r="P331" s="674"/>
      <c r="Q331" s="675"/>
      <c r="R331" s="512" t="s">
        <v>69</v>
      </c>
      <c r="S331" s="513"/>
      <c r="T331" s="513"/>
      <c r="U331" s="513"/>
      <c r="V331" s="514"/>
      <c r="W331" s="510" t="s">
        <v>74</v>
      </c>
      <c r="X331" s="511"/>
      <c r="Y331" s="120" t="s">
        <v>150</v>
      </c>
      <c r="Z331" s="324"/>
      <c r="AA331" s="324"/>
      <c r="AB331" s="324"/>
      <c r="AC331" s="324"/>
      <c r="AD331" s="324"/>
      <c r="AE331" s="324"/>
      <c r="AF331" s="324"/>
      <c r="AG331" s="324"/>
      <c r="AH331" s="324"/>
      <c r="AI331" s="324"/>
      <c r="AJ331" s="324"/>
      <c r="AK331" s="324"/>
      <c r="AL331" s="334"/>
      <c r="AM331" s="511" t="s">
        <v>74</v>
      </c>
      <c r="AN331" s="511"/>
      <c r="AO331" s="321" t="s">
        <v>703</v>
      </c>
      <c r="AP331" s="321"/>
      <c r="AQ331" s="321"/>
      <c r="AR331" s="321"/>
      <c r="AS331" s="321"/>
      <c r="AT331" s="321"/>
      <c r="AU331" s="321"/>
      <c r="AV331" s="321"/>
      <c r="AW331" s="321"/>
      <c r="AX331" s="321"/>
      <c r="AY331" s="321"/>
      <c r="AZ331" s="321"/>
      <c r="BA331" s="321"/>
      <c r="BB331" s="321"/>
      <c r="BC331" s="321"/>
      <c r="BD331" s="321"/>
      <c r="BE331" s="321"/>
      <c r="BF331" s="321"/>
      <c r="BG331" s="321"/>
      <c r="BH331" s="325"/>
      <c r="BI331" s="499" t="s">
        <v>434</v>
      </c>
      <c r="BJ331" s="500"/>
      <c r="BK331" s="500"/>
      <c r="BL331" s="500"/>
      <c r="BM331" s="500"/>
      <c r="BN331" s="501"/>
      <c r="BO331" s="502" t="s">
        <v>129</v>
      </c>
      <c r="BP331" s="503"/>
      <c r="BQ331" s="503"/>
      <c r="BR331" s="504"/>
      <c r="BS331" s="502" t="s">
        <v>129</v>
      </c>
      <c r="BT331" s="503"/>
      <c r="BU331" s="503"/>
      <c r="BV331" s="504"/>
    </row>
    <row r="332" spans="2:74" ht="15.75" customHeight="1">
      <c r="B332" s="571"/>
      <c r="C332" s="572"/>
      <c r="D332" s="572"/>
      <c r="E332" s="572"/>
      <c r="F332" s="623"/>
      <c r="G332" s="635" t="s">
        <v>700</v>
      </c>
      <c r="H332" s="636"/>
      <c r="I332" s="636"/>
      <c r="J332" s="636"/>
      <c r="K332" s="637"/>
      <c r="L332" s="676"/>
      <c r="M332" s="677"/>
      <c r="N332" s="677"/>
      <c r="O332" s="677"/>
      <c r="P332" s="677"/>
      <c r="Q332" s="678"/>
      <c r="R332" s="510"/>
      <c r="S332" s="511"/>
      <c r="T332" s="511"/>
      <c r="U332" s="511"/>
      <c r="V332" s="515"/>
      <c r="W332" s="510" t="s">
        <v>74</v>
      </c>
      <c r="X332" s="511"/>
      <c r="Y332" s="531"/>
      <c r="Z332" s="531"/>
      <c r="AA332" s="531"/>
      <c r="AB332" s="531"/>
      <c r="AC332" s="531"/>
      <c r="AD332" s="531"/>
      <c r="AE332" s="531"/>
      <c r="AF332" s="531"/>
      <c r="AG332" s="531"/>
      <c r="AH332" s="531"/>
      <c r="AI332" s="531"/>
      <c r="AJ332" s="531"/>
      <c r="AK332" s="531"/>
      <c r="AL332" s="615"/>
      <c r="AM332" s="511" t="s">
        <v>74</v>
      </c>
      <c r="AN332" s="511"/>
      <c r="AO332" s="321" t="s">
        <v>704</v>
      </c>
      <c r="AP332" s="321"/>
      <c r="AQ332" s="321"/>
      <c r="AR332" s="321"/>
      <c r="AS332" s="321"/>
      <c r="AT332" s="321"/>
      <c r="AU332" s="321"/>
      <c r="AV332" s="321"/>
      <c r="AW332" s="321"/>
      <c r="AX332" s="321"/>
      <c r="AY332" s="321"/>
      <c r="AZ332" s="321"/>
      <c r="BA332" s="321"/>
      <c r="BB332" s="321"/>
      <c r="BC332" s="321"/>
      <c r="BD332" s="321"/>
      <c r="BE332" s="321"/>
      <c r="BF332" s="321"/>
      <c r="BG332" s="321"/>
      <c r="BH332" s="325"/>
      <c r="BI332" s="322"/>
      <c r="BJ332" s="321"/>
      <c r="BK332" s="321"/>
      <c r="BL332" s="321"/>
      <c r="BM332" s="321"/>
      <c r="BN332" s="325"/>
      <c r="BO332" s="505" t="s">
        <v>130</v>
      </c>
      <c r="BP332" s="506"/>
      <c r="BQ332" s="506"/>
      <c r="BR332" s="506"/>
      <c r="BS332" s="505" t="s">
        <v>130</v>
      </c>
      <c r="BT332" s="506"/>
      <c r="BU332" s="506"/>
      <c r="BV332" s="507"/>
    </row>
    <row r="333" spans="2:74" ht="15.75" customHeight="1">
      <c r="B333" s="571"/>
      <c r="C333" s="572"/>
      <c r="D333" s="572"/>
      <c r="E333" s="572"/>
      <c r="F333" s="623"/>
      <c r="G333" s="635"/>
      <c r="H333" s="636"/>
      <c r="I333" s="636"/>
      <c r="J333" s="636"/>
      <c r="K333" s="637"/>
      <c r="L333" s="679"/>
      <c r="M333" s="680"/>
      <c r="N333" s="680"/>
      <c r="O333" s="680"/>
      <c r="P333" s="680"/>
      <c r="Q333" s="681"/>
      <c r="R333" s="508"/>
      <c r="S333" s="509"/>
      <c r="T333" s="509"/>
      <c r="U333" s="509"/>
      <c r="V333" s="516"/>
      <c r="W333" s="508" t="s">
        <v>74</v>
      </c>
      <c r="X333" s="509"/>
      <c r="Y333" s="517"/>
      <c r="Z333" s="517"/>
      <c r="AA333" s="517"/>
      <c r="AB333" s="517"/>
      <c r="AC333" s="517"/>
      <c r="AD333" s="517"/>
      <c r="AE333" s="517"/>
      <c r="AF333" s="517"/>
      <c r="AG333" s="517"/>
      <c r="AH333" s="517"/>
      <c r="AI333" s="517"/>
      <c r="AJ333" s="517"/>
      <c r="AK333" s="517"/>
      <c r="AL333" s="518"/>
      <c r="AM333" s="509" t="s">
        <v>74</v>
      </c>
      <c r="AN333" s="509"/>
      <c r="AO333" s="517"/>
      <c r="AP333" s="517"/>
      <c r="AQ333" s="517"/>
      <c r="AR333" s="517"/>
      <c r="AS333" s="517"/>
      <c r="AT333" s="517"/>
      <c r="AU333" s="517"/>
      <c r="AV333" s="517"/>
      <c r="AW333" s="517"/>
      <c r="AX333" s="517"/>
      <c r="AY333" s="517"/>
      <c r="AZ333" s="517"/>
      <c r="BA333" s="517"/>
      <c r="BB333" s="517"/>
      <c r="BC333" s="517"/>
      <c r="BD333" s="517"/>
      <c r="BE333" s="517"/>
      <c r="BF333" s="517"/>
      <c r="BG333" s="517"/>
      <c r="BH333" s="518"/>
      <c r="BI333" s="322"/>
      <c r="BJ333" s="321"/>
      <c r="BK333" s="321"/>
      <c r="BL333" s="321"/>
      <c r="BM333" s="321"/>
      <c r="BN333" s="325"/>
      <c r="BO333" s="170"/>
      <c r="BP333" s="112"/>
      <c r="BQ333" s="112"/>
      <c r="BR333" s="112"/>
      <c r="BS333" s="170"/>
      <c r="BT333" s="112"/>
      <c r="BU333" s="112"/>
      <c r="BV333" s="199"/>
    </row>
    <row r="334" spans="2:74" ht="15.75" customHeight="1">
      <c r="B334" s="571"/>
      <c r="C334" s="572"/>
      <c r="D334" s="572"/>
      <c r="E334" s="572"/>
      <c r="F334" s="623"/>
      <c r="G334" s="635"/>
      <c r="H334" s="636"/>
      <c r="I334" s="636"/>
      <c r="J334" s="636"/>
      <c r="K334" s="637"/>
      <c r="L334" s="664" t="s">
        <v>702</v>
      </c>
      <c r="M334" s="665"/>
      <c r="N334" s="665"/>
      <c r="O334" s="665"/>
      <c r="P334" s="665"/>
      <c r="Q334" s="666"/>
      <c r="R334" s="512" t="s">
        <v>69</v>
      </c>
      <c r="S334" s="513"/>
      <c r="T334" s="513"/>
      <c r="U334" s="513"/>
      <c r="V334" s="514"/>
      <c r="W334" s="510" t="s">
        <v>74</v>
      </c>
      <c r="X334" s="511"/>
      <c r="Y334" s="120" t="s">
        <v>150</v>
      </c>
      <c r="Z334" s="324"/>
      <c r="AA334" s="324"/>
      <c r="AB334" s="324"/>
      <c r="AC334" s="324"/>
      <c r="AD334" s="324"/>
      <c r="AE334" s="324"/>
      <c r="AF334" s="324"/>
      <c r="AG334" s="324"/>
      <c r="AH334" s="324"/>
      <c r="AI334" s="324"/>
      <c r="AJ334" s="324"/>
      <c r="AK334" s="324"/>
      <c r="AL334" s="334"/>
      <c r="AM334" s="511" t="s">
        <v>74</v>
      </c>
      <c r="AN334" s="511"/>
      <c r="AO334" s="324" t="s">
        <v>705</v>
      </c>
      <c r="AP334" s="324"/>
      <c r="AQ334" s="324"/>
      <c r="AR334" s="324"/>
      <c r="AS334" s="324"/>
      <c r="AT334" s="324"/>
      <c r="AU334" s="324"/>
      <c r="AV334" s="324"/>
      <c r="AW334" s="324"/>
      <c r="AX334" s="324"/>
      <c r="AY334" s="324"/>
      <c r="AZ334" s="324"/>
      <c r="BA334" s="324"/>
      <c r="BB334" s="324"/>
      <c r="BC334" s="324"/>
      <c r="BD334" s="324"/>
      <c r="BE334" s="324"/>
      <c r="BF334" s="324"/>
      <c r="BG334" s="324"/>
      <c r="BH334" s="334"/>
      <c r="BI334" s="499" t="s">
        <v>434</v>
      </c>
      <c r="BJ334" s="500"/>
      <c r="BK334" s="500"/>
      <c r="BL334" s="500"/>
      <c r="BM334" s="500"/>
      <c r="BN334" s="501"/>
      <c r="BO334" s="502" t="s">
        <v>129</v>
      </c>
      <c r="BP334" s="503"/>
      <c r="BQ334" s="503"/>
      <c r="BR334" s="504"/>
      <c r="BS334" s="502" t="s">
        <v>129</v>
      </c>
      <c r="BT334" s="503"/>
      <c r="BU334" s="503"/>
      <c r="BV334" s="504"/>
    </row>
    <row r="335" spans="2:74" ht="15.75" customHeight="1">
      <c r="B335" s="571"/>
      <c r="C335" s="572"/>
      <c r="D335" s="572"/>
      <c r="E335" s="572"/>
      <c r="F335" s="623"/>
      <c r="G335" s="635"/>
      <c r="H335" s="636"/>
      <c r="I335" s="636"/>
      <c r="J335" s="636"/>
      <c r="K335" s="637"/>
      <c r="L335" s="667"/>
      <c r="M335" s="668"/>
      <c r="N335" s="668"/>
      <c r="O335" s="668"/>
      <c r="P335" s="668"/>
      <c r="Q335" s="669"/>
      <c r="R335" s="510"/>
      <c r="S335" s="511"/>
      <c r="T335" s="511"/>
      <c r="U335" s="511"/>
      <c r="V335" s="515"/>
      <c r="W335" s="510" t="s">
        <v>74</v>
      </c>
      <c r="X335" s="511"/>
      <c r="Y335" s="531"/>
      <c r="Z335" s="531"/>
      <c r="AA335" s="531"/>
      <c r="AB335" s="531"/>
      <c r="AC335" s="531"/>
      <c r="AD335" s="531"/>
      <c r="AE335" s="531"/>
      <c r="AF335" s="531"/>
      <c r="AG335" s="531"/>
      <c r="AH335" s="531"/>
      <c r="AI335" s="531"/>
      <c r="AJ335" s="531"/>
      <c r="AK335" s="531"/>
      <c r="AL335" s="615"/>
      <c r="AM335" s="511" t="s">
        <v>74</v>
      </c>
      <c r="AN335" s="511"/>
      <c r="AO335" s="531"/>
      <c r="AP335" s="531"/>
      <c r="AQ335" s="531"/>
      <c r="AR335" s="531"/>
      <c r="AS335" s="531"/>
      <c r="AT335" s="531"/>
      <c r="AU335" s="531"/>
      <c r="AV335" s="531"/>
      <c r="AW335" s="531"/>
      <c r="AX335" s="531"/>
      <c r="AY335" s="531"/>
      <c r="AZ335" s="531"/>
      <c r="BA335" s="531"/>
      <c r="BB335" s="531"/>
      <c r="BC335" s="531"/>
      <c r="BD335" s="531"/>
      <c r="BE335" s="531"/>
      <c r="BF335" s="531"/>
      <c r="BG335" s="531"/>
      <c r="BH335" s="615"/>
      <c r="BI335" s="322"/>
      <c r="BJ335" s="321"/>
      <c r="BK335" s="321"/>
      <c r="BL335" s="321"/>
      <c r="BM335" s="321"/>
      <c r="BN335" s="325"/>
      <c r="BO335" s="505" t="s">
        <v>130</v>
      </c>
      <c r="BP335" s="506"/>
      <c r="BQ335" s="506"/>
      <c r="BR335" s="506"/>
      <c r="BS335" s="505" t="s">
        <v>130</v>
      </c>
      <c r="BT335" s="506"/>
      <c r="BU335" s="506"/>
      <c r="BV335" s="507"/>
    </row>
    <row r="336" spans="2:74" ht="15.75" customHeight="1">
      <c r="B336" s="573"/>
      <c r="C336" s="574"/>
      <c r="D336" s="574"/>
      <c r="E336" s="574"/>
      <c r="F336" s="624"/>
      <c r="G336" s="638"/>
      <c r="H336" s="639"/>
      <c r="I336" s="639"/>
      <c r="J336" s="639"/>
      <c r="K336" s="640"/>
      <c r="L336" s="670"/>
      <c r="M336" s="671"/>
      <c r="N336" s="671"/>
      <c r="O336" s="671"/>
      <c r="P336" s="671"/>
      <c r="Q336" s="672"/>
      <c r="R336" s="508"/>
      <c r="S336" s="509"/>
      <c r="T336" s="509"/>
      <c r="U336" s="509"/>
      <c r="V336" s="516"/>
      <c r="W336" s="510" t="s">
        <v>74</v>
      </c>
      <c r="X336" s="511"/>
      <c r="Y336" s="517"/>
      <c r="Z336" s="517"/>
      <c r="AA336" s="517"/>
      <c r="AB336" s="517"/>
      <c r="AC336" s="517"/>
      <c r="AD336" s="517"/>
      <c r="AE336" s="517"/>
      <c r="AF336" s="517"/>
      <c r="AG336" s="517"/>
      <c r="AH336" s="517"/>
      <c r="AI336" s="517"/>
      <c r="AJ336" s="517"/>
      <c r="AK336" s="517"/>
      <c r="AL336" s="518"/>
      <c r="AM336" s="509" t="s">
        <v>74</v>
      </c>
      <c r="AN336" s="509"/>
      <c r="AO336" s="517"/>
      <c r="AP336" s="517"/>
      <c r="AQ336" s="517"/>
      <c r="AR336" s="517"/>
      <c r="AS336" s="517"/>
      <c r="AT336" s="517"/>
      <c r="AU336" s="517"/>
      <c r="AV336" s="517"/>
      <c r="AW336" s="517"/>
      <c r="AX336" s="517"/>
      <c r="AY336" s="517"/>
      <c r="AZ336" s="517"/>
      <c r="BA336" s="517"/>
      <c r="BB336" s="517"/>
      <c r="BC336" s="517"/>
      <c r="BD336" s="517"/>
      <c r="BE336" s="517"/>
      <c r="BF336" s="517"/>
      <c r="BG336" s="517"/>
      <c r="BH336" s="518"/>
      <c r="BI336" s="317"/>
      <c r="BJ336" s="318"/>
      <c r="BK336" s="318"/>
      <c r="BL336" s="318"/>
      <c r="BM336" s="318"/>
      <c r="BN336" s="331"/>
      <c r="BO336" s="203"/>
      <c r="BP336" s="204"/>
      <c r="BQ336" s="204"/>
      <c r="BR336" s="204"/>
      <c r="BS336" s="203"/>
      <c r="BT336" s="204"/>
      <c r="BU336" s="204"/>
      <c r="BV336" s="205"/>
    </row>
    <row r="337" spans="2:74" ht="15.75" customHeight="1">
      <c r="B337" s="115" t="s">
        <v>144</v>
      </c>
      <c r="C337" s="116"/>
      <c r="D337" s="116"/>
      <c r="E337" s="116"/>
      <c r="F337" s="125"/>
      <c r="G337" s="288" t="s">
        <v>511</v>
      </c>
      <c r="H337" s="311"/>
      <c r="I337" s="311"/>
      <c r="J337" s="311"/>
      <c r="K337" s="312"/>
      <c r="L337" s="673" t="s">
        <v>707</v>
      </c>
      <c r="M337" s="674"/>
      <c r="N337" s="674"/>
      <c r="O337" s="674"/>
      <c r="P337" s="674"/>
      <c r="Q337" s="675"/>
      <c r="R337" s="512" t="s">
        <v>69</v>
      </c>
      <c r="S337" s="513"/>
      <c r="T337" s="513"/>
      <c r="U337" s="513"/>
      <c r="V337" s="514"/>
      <c r="W337" s="512" t="s">
        <v>74</v>
      </c>
      <c r="X337" s="513"/>
      <c r="Y337" s="314" t="s">
        <v>673</v>
      </c>
      <c r="Z337" s="314"/>
      <c r="AA337" s="314"/>
      <c r="AB337" s="314"/>
      <c r="AC337" s="314"/>
      <c r="AD337" s="314"/>
      <c r="AE337" s="314"/>
      <c r="AF337" s="314"/>
      <c r="AG337" s="314"/>
      <c r="AH337" s="314"/>
      <c r="AI337" s="314"/>
      <c r="AJ337" s="314"/>
      <c r="AK337" s="314"/>
      <c r="AL337" s="323"/>
      <c r="AM337" s="512" t="s">
        <v>74</v>
      </c>
      <c r="AN337" s="513"/>
      <c r="AO337" s="314" t="s">
        <v>711</v>
      </c>
      <c r="AP337" s="314"/>
      <c r="AQ337" s="314"/>
      <c r="AR337" s="314"/>
      <c r="AS337" s="314"/>
      <c r="AT337" s="314"/>
      <c r="AU337" s="314"/>
      <c r="AV337" s="314"/>
      <c r="AW337" s="314"/>
      <c r="AX337" s="314"/>
      <c r="AY337" s="314"/>
      <c r="AZ337" s="314"/>
      <c r="BA337" s="314"/>
      <c r="BB337" s="314"/>
      <c r="BC337" s="314"/>
      <c r="BD337" s="314"/>
      <c r="BE337" s="314"/>
      <c r="BF337" s="314"/>
      <c r="BG337" s="314"/>
      <c r="BH337" s="323"/>
      <c r="BI337" s="499" t="s">
        <v>455</v>
      </c>
      <c r="BJ337" s="500"/>
      <c r="BK337" s="500"/>
      <c r="BL337" s="500"/>
      <c r="BM337" s="500"/>
      <c r="BN337" s="501"/>
      <c r="BO337" s="502" t="s">
        <v>129</v>
      </c>
      <c r="BP337" s="503"/>
      <c r="BQ337" s="503"/>
      <c r="BR337" s="504"/>
      <c r="BS337" s="502" t="s">
        <v>129</v>
      </c>
      <c r="BT337" s="503"/>
      <c r="BU337" s="503"/>
      <c r="BV337" s="504"/>
    </row>
    <row r="338" spans="2:74" ht="15.75" customHeight="1">
      <c r="B338" s="571" t="s">
        <v>706</v>
      </c>
      <c r="C338" s="572"/>
      <c r="D338" s="572"/>
      <c r="E338" s="572"/>
      <c r="F338" s="623"/>
      <c r="G338" s="635" t="s">
        <v>493</v>
      </c>
      <c r="H338" s="636"/>
      <c r="I338" s="636"/>
      <c r="J338" s="636"/>
      <c r="K338" s="637"/>
      <c r="L338" s="676"/>
      <c r="M338" s="677"/>
      <c r="N338" s="677"/>
      <c r="O338" s="677"/>
      <c r="P338" s="677"/>
      <c r="Q338" s="678"/>
      <c r="R338" s="510"/>
      <c r="S338" s="511"/>
      <c r="T338" s="511"/>
      <c r="U338" s="511"/>
      <c r="V338" s="515"/>
      <c r="W338" s="510" t="s">
        <v>74</v>
      </c>
      <c r="X338" s="511"/>
      <c r="Y338" s="321" t="s">
        <v>708</v>
      </c>
      <c r="Z338" s="321"/>
      <c r="AA338" s="321"/>
      <c r="AB338" s="321"/>
      <c r="AC338" s="321"/>
      <c r="AD338" s="321"/>
      <c r="AE338" s="321"/>
      <c r="AF338" s="321"/>
      <c r="AG338" s="321"/>
      <c r="AH338" s="321"/>
      <c r="AI338" s="321"/>
      <c r="AJ338" s="321"/>
      <c r="AK338" s="321"/>
      <c r="AL338" s="325"/>
      <c r="AM338" s="510" t="s">
        <v>74</v>
      </c>
      <c r="AN338" s="511"/>
      <c r="AO338" s="321" t="s">
        <v>712</v>
      </c>
      <c r="AP338" s="321"/>
      <c r="AQ338" s="321"/>
      <c r="AR338" s="321"/>
      <c r="AS338" s="321"/>
      <c r="AT338" s="321"/>
      <c r="AU338" s="321"/>
      <c r="AV338" s="321"/>
      <c r="AW338" s="321"/>
      <c r="AX338" s="321"/>
      <c r="AY338" s="321"/>
      <c r="AZ338" s="321"/>
      <c r="BA338" s="321"/>
      <c r="BB338" s="321"/>
      <c r="BC338" s="321"/>
      <c r="BD338" s="321"/>
      <c r="BE338" s="321"/>
      <c r="BF338" s="321"/>
      <c r="BG338" s="321"/>
      <c r="BH338" s="325"/>
      <c r="BI338" s="335"/>
      <c r="BJ338" s="336"/>
      <c r="BK338" s="336"/>
      <c r="BL338" s="336"/>
      <c r="BM338" s="336"/>
      <c r="BN338" s="337"/>
      <c r="BO338" s="505" t="s">
        <v>130</v>
      </c>
      <c r="BP338" s="506"/>
      <c r="BQ338" s="506"/>
      <c r="BR338" s="506"/>
      <c r="BS338" s="505" t="s">
        <v>130</v>
      </c>
      <c r="BT338" s="506"/>
      <c r="BU338" s="506"/>
      <c r="BV338" s="507"/>
    </row>
    <row r="339" spans="2:74" ht="15.75" customHeight="1">
      <c r="B339" s="571"/>
      <c r="C339" s="572"/>
      <c r="D339" s="572"/>
      <c r="E339" s="572"/>
      <c r="F339" s="623"/>
      <c r="G339" s="635"/>
      <c r="H339" s="636"/>
      <c r="I339" s="636"/>
      <c r="J339" s="636"/>
      <c r="K339" s="637"/>
      <c r="L339" s="676"/>
      <c r="M339" s="677"/>
      <c r="N339" s="677"/>
      <c r="O339" s="677"/>
      <c r="P339" s="677"/>
      <c r="Q339" s="678"/>
      <c r="R339" s="510"/>
      <c r="S339" s="511"/>
      <c r="T339" s="511"/>
      <c r="U339" s="511"/>
      <c r="V339" s="515"/>
      <c r="W339" s="510" t="s">
        <v>74</v>
      </c>
      <c r="X339" s="511"/>
      <c r="Y339" s="321" t="s">
        <v>709</v>
      </c>
      <c r="Z339" s="321"/>
      <c r="AA339" s="321"/>
      <c r="AB339" s="321"/>
      <c r="AC339" s="321"/>
      <c r="AD339" s="321"/>
      <c r="AE339" s="321"/>
      <c r="AF339" s="321"/>
      <c r="AG339" s="321"/>
      <c r="AH339" s="321"/>
      <c r="AI339" s="321"/>
      <c r="AJ339" s="321"/>
      <c r="AK339" s="321"/>
      <c r="AL339" s="325"/>
      <c r="AM339" s="510" t="s">
        <v>74</v>
      </c>
      <c r="AN339" s="511"/>
      <c r="AO339" s="321" t="s">
        <v>713</v>
      </c>
      <c r="AP339" s="321"/>
      <c r="AQ339" s="321"/>
      <c r="AR339" s="321"/>
      <c r="AS339" s="321"/>
      <c r="AT339" s="321"/>
      <c r="AU339" s="321"/>
      <c r="AV339" s="321"/>
      <c r="AW339" s="321"/>
      <c r="AX339" s="321"/>
      <c r="AY339" s="321"/>
      <c r="AZ339" s="321"/>
      <c r="BA339" s="321"/>
      <c r="BB339" s="321"/>
      <c r="BC339" s="321"/>
      <c r="BD339" s="321"/>
      <c r="BE339" s="321"/>
      <c r="BF339" s="321"/>
      <c r="BG339" s="321"/>
      <c r="BH339" s="325"/>
      <c r="BI339" s="335"/>
      <c r="BJ339" s="336"/>
      <c r="BK339" s="336"/>
      <c r="BL339" s="336"/>
      <c r="BM339" s="336"/>
      <c r="BN339" s="337"/>
      <c r="BO339" s="282"/>
      <c r="BP339" s="283"/>
      <c r="BQ339" s="283"/>
      <c r="BR339" s="283"/>
      <c r="BS339" s="282"/>
      <c r="BT339" s="283"/>
      <c r="BU339" s="283"/>
      <c r="BV339" s="284"/>
    </row>
    <row r="340" spans="2:74" ht="15.75" customHeight="1">
      <c r="B340" s="571"/>
      <c r="C340" s="572"/>
      <c r="D340" s="572"/>
      <c r="E340" s="572"/>
      <c r="F340" s="623"/>
      <c r="G340" s="635"/>
      <c r="H340" s="636"/>
      <c r="I340" s="636"/>
      <c r="J340" s="636"/>
      <c r="K340" s="637"/>
      <c r="L340" s="676"/>
      <c r="M340" s="677"/>
      <c r="N340" s="677"/>
      <c r="O340" s="677"/>
      <c r="P340" s="677"/>
      <c r="Q340" s="678"/>
      <c r="R340" s="510"/>
      <c r="S340" s="511"/>
      <c r="T340" s="511"/>
      <c r="U340" s="511"/>
      <c r="V340" s="515"/>
      <c r="W340" s="510" t="s">
        <v>74</v>
      </c>
      <c r="X340" s="511"/>
      <c r="Y340" s="321" t="s">
        <v>710</v>
      </c>
      <c r="Z340" s="321"/>
      <c r="AA340" s="321"/>
      <c r="AB340" s="321"/>
      <c r="AC340" s="321"/>
      <c r="AD340" s="321"/>
      <c r="AE340" s="321"/>
      <c r="AF340" s="321"/>
      <c r="AG340" s="321"/>
      <c r="AH340" s="321"/>
      <c r="AI340" s="321"/>
      <c r="AJ340" s="321"/>
      <c r="AK340" s="321"/>
      <c r="AL340" s="325"/>
      <c r="AM340" s="510" t="s">
        <v>74</v>
      </c>
      <c r="AN340" s="511"/>
      <c r="AO340" s="321" t="s">
        <v>714</v>
      </c>
      <c r="AP340" s="321"/>
      <c r="AQ340" s="321"/>
      <c r="AR340" s="321"/>
      <c r="AS340" s="321"/>
      <c r="AT340" s="321"/>
      <c r="AU340" s="321"/>
      <c r="AV340" s="321"/>
      <c r="AW340" s="321"/>
      <c r="AX340" s="321"/>
      <c r="AY340" s="321"/>
      <c r="AZ340" s="321"/>
      <c r="BA340" s="321"/>
      <c r="BB340" s="321"/>
      <c r="BC340" s="321"/>
      <c r="BD340" s="321"/>
      <c r="BE340" s="321"/>
      <c r="BF340" s="321"/>
      <c r="BG340" s="321"/>
      <c r="BH340" s="325"/>
      <c r="BI340" s="335"/>
      <c r="BJ340" s="336"/>
      <c r="BK340" s="336"/>
      <c r="BL340" s="336"/>
      <c r="BM340" s="336"/>
      <c r="BN340" s="337"/>
      <c r="BO340" s="282"/>
      <c r="BP340" s="283"/>
      <c r="BQ340" s="283"/>
      <c r="BR340" s="283"/>
      <c r="BS340" s="282"/>
      <c r="BT340" s="283"/>
      <c r="BU340" s="283"/>
      <c r="BV340" s="284"/>
    </row>
    <row r="341" spans="2:74" ht="15.75" customHeight="1">
      <c r="B341" s="571"/>
      <c r="C341" s="572"/>
      <c r="D341" s="572"/>
      <c r="E341" s="572"/>
      <c r="F341" s="623"/>
      <c r="G341" s="635"/>
      <c r="H341" s="636"/>
      <c r="I341" s="636"/>
      <c r="J341" s="636"/>
      <c r="K341" s="637"/>
      <c r="L341" s="679"/>
      <c r="M341" s="680"/>
      <c r="N341" s="680"/>
      <c r="O341" s="680"/>
      <c r="P341" s="680"/>
      <c r="Q341" s="681"/>
      <c r="R341" s="508"/>
      <c r="S341" s="509"/>
      <c r="T341" s="509"/>
      <c r="U341" s="509"/>
      <c r="V341" s="516"/>
      <c r="W341" s="508" t="s">
        <v>74</v>
      </c>
      <c r="X341" s="509"/>
      <c r="Y341" s="318" t="s">
        <v>674</v>
      </c>
      <c r="Z341" s="318"/>
      <c r="AA341" s="318"/>
      <c r="AB341" s="318"/>
      <c r="AC341" s="318"/>
      <c r="AD341" s="318"/>
      <c r="AE341" s="318"/>
      <c r="AF341" s="318"/>
      <c r="AG341" s="318"/>
      <c r="AH341" s="318"/>
      <c r="AI341" s="318"/>
      <c r="AJ341" s="318"/>
      <c r="AK341" s="318"/>
      <c r="AL341" s="331"/>
      <c r="AM341" s="508" t="s">
        <v>74</v>
      </c>
      <c r="AN341" s="509"/>
      <c r="AO341" s="318" t="s">
        <v>715</v>
      </c>
      <c r="AP341" s="318"/>
      <c r="AQ341" s="318"/>
      <c r="AR341" s="318"/>
      <c r="AS341" s="318"/>
      <c r="AT341" s="318"/>
      <c r="AU341" s="318"/>
      <c r="AV341" s="318"/>
      <c r="AW341" s="318"/>
      <c r="AX341" s="318"/>
      <c r="AY341" s="318"/>
      <c r="AZ341" s="318"/>
      <c r="BA341" s="318"/>
      <c r="BB341" s="318"/>
      <c r="BC341" s="318"/>
      <c r="BD341" s="318"/>
      <c r="BE341" s="318"/>
      <c r="BF341" s="318"/>
      <c r="BG341" s="318"/>
      <c r="BH341" s="331"/>
      <c r="BI341" s="335"/>
      <c r="BJ341" s="336"/>
      <c r="BK341" s="336"/>
      <c r="BL341" s="336"/>
      <c r="BM341" s="336"/>
      <c r="BN341" s="337"/>
      <c r="BO341" s="282"/>
      <c r="BP341" s="283"/>
      <c r="BQ341" s="283"/>
      <c r="BR341" s="283"/>
      <c r="BS341" s="282"/>
      <c r="BT341" s="283"/>
      <c r="BU341" s="283"/>
      <c r="BV341" s="284"/>
    </row>
    <row r="342" spans="2:74" ht="15.75" customHeight="1">
      <c r="B342" s="571"/>
      <c r="C342" s="572"/>
      <c r="D342" s="572"/>
      <c r="E342" s="572"/>
      <c r="F342" s="623"/>
      <c r="G342" s="635"/>
      <c r="H342" s="636"/>
      <c r="I342" s="636"/>
      <c r="J342" s="636"/>
      <c r="K342" s="637"/>
      <c r="L342" s="673" t="s">
        <v>716</v>
      </c>
      <c r="M342" s="674"/>
      <c r="N342" s="674"/>
      <c r="O342" s="674"/>
      <c r="P342" s="674"/>
      <c r="Q342" s="675"/>
      <c r="R342" s="512" t="s">
        <v>69</v>
      </c>
      <c r="S342" s="513"/>
      <c r="T342" s="513"/>
      <c r="U342" s="513"/>
      <c r="V342" s="514"/>
      <c r="W342" s="510" t="s">
        <v>74</v>
      </c>
      <c r="X342" s="511"/>
      <c r="Y342" s="321" t="s">
        <v>673</v>
      </c>
      <c r="Z342" s="321"/>
      <c r="AA342" s="321"/>
      <c r="AB342" s="321"/>
      <c r="AC342" s="321"/>
      <c r="AD342" s="321"/>
      <c r="AE342" s="321"/>
      <c r="AF342" s="321"/>
      <c r="AG342" s="321"/>
      <c r="AH342" s="321"/>
      <c r="AI342" s="321"/>
      <c r="AJ342" s="321"/>
      <c r="AK342" s="321"/>
      <c r="AL342" s="325"/>
      <c r="AM342" s="510" t="s">
        <v>74</v>
      </c>
      <c r="AN342" s="511"/>
      <c r="AO342" s="321" t="s">
        <v>717</v>
      </c>
      <c r="AP342" s="321"/>
      <c r="AQ342" s="321"/>
      <c r="AR342" s="321"/>
      <c r="AS342" s="321"/>
      <c r="AT342" s="321"/>
      <c r="AU342" s="321"/>
      <c r="AV342" s="321"/>
      <c r="AW342" s="321"/>
      <c r="AX342" s="321"/>
      <c r="AY342" s="321"/>
      <c r="AZ342" s="321"/>
      <c r="BA342" s="321"/>
      <c r="BB342" s="321"/>
      <c r="BC342" s="321"/>
      <c r="BD342" s="321"/>
      <c r="BE342" s="321"/>
      <c r="BF342" s="321"/>
      <c r="BG342" s="321"/>
      <c r="BH342" s="325"/>
      <c r="BI342" s="499" t="s">
        <v>434</v>
      </c>
      <c r="BJ342" s="500"/>
      <c r="BK342" s="500"/>
      <c r="BL342" s="500"/>
      <c r="BM342" s="500"/>
      <c r="BN342" s="501"/>
      <c r="BO342" s="502" t="s">
        <v>129</v>
      </c>
      <c r="BP342" s="503"/>
      <c r="BQ342" s="503"/>
      <c r="BR342" s="504"/>
      <c r="BS342" s="502" t="s">
        <v>129</v>
      </c>
      <c r="BT342" s="503"/>
      <c r="BU342" s="503"/>
      <c r="BV342" s="504"/>
    </row>
    <row r="343" spans="2:74" ht="15.75" customHeight="1">
      <c r="B343" s="571"/>
      <c r="C343" s="572"/>
      <c r="D343" s="572"/>
      <c r="E343" s="572"/>
      <c r="F343" s="623"/>
      <c r="G343" s="635"/>
      <c r="H343" s="636"/>
      <c r="I343" s="636"/>
      <c r="J343" s="636"/>
      <c r="K343" s="637"/>
      <c r="L343" s="676"/>
      <c r="M343" s="677"/>
      <c r="N343" s="677"/>
      <c r="O343" s="677"/>
      <c r="P343" s="677"/>
      <c r="Q343" s="678"/>
      <c r="R343" s="510"/>
      <c r="S343" s="511"/>
      <c r="T343" s="511"/>
      <c r="U343" s="511"/>
      <c r="V343" s="515"/>
      <c r="W343" s="510" t="s">
        <v>74</v>
      </c>
      <c r="X343" s="511"/>
      <c r="Y343" s="321" t="s">
        <v>708</v>
      </c>
      <c r="Z343" s="321"/>
      <c r="AA343" s="321"/>
      <c r="AB343" s="321"/>
      <c r="AC343" s="321"/>
      <c r="AD343" s="321"/>
      <c r="AE343" s="321"/>
      <c r="AF343" s="321"/>
      <c r="AG343" s="321"/>
      <c r="AH343" s="321"/>
      <c r="AI343" s="321"/>
      <c r="AJ343" s="321"/>
      <c r="AK343" s="321"/>
      <c r="AL343" s="325"/>
      <c r="AM343" s="319"/>
      <c r="AN343" s="320"/>
      <c r="AO343" s="463" t="s">
        <v>718</v>
      </c>
      <c r="AP343" s="321"/>
      <c r="AQ343" s="321"/>
      <c r="AR343" s="321"/>
      <c r="AS343" s="321"/>
      <c r="AT343" s="321"/>
      <c r="AU343" s="321"/>
      <c r="AV343" s="321"/>
      <c r="AW343" s="321"/>
      <c r="AX343" s="321"/>
      <c r="AY343" s="321"/>
      <c r="AZ343" s="321"/>
      <c r="BA343" s="321"/>
      <c r="BB343" s="321"/>
      <c r="BC343" s="321"/>
      <c r="BD343" s="321"/>
      <c r="BE343" s="321"/>
      <c r="BF343" s="321"/>
      <c r="BG343" s="321"/>
      <c r="BH343" s="325"/>
      <c r="BI343" s="322"/>
      <c r="BJ343" s="321"/>
      <c r="BK343" s="321"/>
      <c r="BL343" s="321"/>
      <c r="BM343" s="321"/>
      <c r="BN343" s="325"/>
      <c r="BO343" s="505" t="s">
        <v>130</v>
      </c>
      <c r="BP343" s="506"/>
      <c r="BQ343" s="506"/>
      <c r="BR343" s="506"/>
      <c r="BS343" s="505" t="s">
        <v>130</v>
      </c>
      <c r="BT343" s="506"/>
      <c r="BU343" s="506"/>
      <c r="BV343" s="507"/>
    </row>
    <row r="344" spans="2:74" ht="15.75" customHeight="1">
      <c r="B344" s="571"/>
      <c r="C344" s="572"/>
      <c r="D344" s="572"/>
      <c r="E344" s="572"/>
      <c r="F344" s="623"/>
      <c r="G344" s="635"/>
      <c r="H344" s="636"/>
      <c r="I344" s="636"/>
      <c r="J344" s="636"/>
      <c r="K344" s="637"/>
      <c r="L344" s="676"/>
      <c r="M344" s="677"/>
      <c r="N344" s="677"/>
      <c r="O344" s="677"/>
      <c r="P344" s="677"/>
      <c r="Q344" s="678"/>
      <c r="R344" s="510"/>
      <c r="S344" s="511"/>
      <c r="T344" s="511"/>
      <c r="U344" s="511"/>
      <c r="V344" s="515"/>
      <c r="W344" s="510" t="s">
        <v>74</v>
      </c>
      <c r="X344" s="511"/>
      <c r="Y344" s="321" t="s">
        <v>709</v>
      </c>
      <c r="Z344" s="321"/>
      <c r="AA344" s="321"/>
      <c r="AB344" s="321"/>
      <c r="AC344" s="321"/>
      <c r="AD344" s="321"/>
      <c r="AE344" s="321"/>
      <c r="AF344" s="321"/>
      <c r="AG344" s="321"/>
      <c r="AH344" s="321"/>
      <c r="AI344" s="321"/>
      <c r="AJ344" s="321"/>
      <c r="AK344" s="321"/>
      <c r="AL344" s="325"/>
      <c r="AM344" s="510" t="s">
        <v>74</v>
      </c>
      <c r="AN344" s="511"/>
      <c r="AO344" s="321" t="s">
        <v>720</v>
      </c>
      <c r="AP344" s="321"/>
      <c r="AQ344" s="321"/>
      <c r="AR344" s="321"/>
      <c r="AS344" s="321"/>
      <c r="AT344" s="321"/>
      <c r="AU344" s="321"/>
      <c r="AV344" s="321"/>
      <c r="AW344" s="321"/>
      <c r="AX344" s="321"/>
      <c r="AY344" s="321"/>
      <c r="AZ344" s="321"/>
      <c r="BA344" s="321"/>
      <c r="BB344" s="321"/>
      <c r="BC344" s="321"/>
      <c r="BD344" s="321"/>
      <c r="BE344" s="321"/>
      <c r="BF344" s="321"/>
      <c r="BG344" s="321"/>
      <c r="BH344" s="325"/>
      <c r="BI344" s="335"/>
      <c r="BJ344" s="336"/>
      <c r="BK344" s="336"/>
      <c r="BL344" s="336"/>
      <c r="BM344" s="336"/>
      <c r="BN344" s="337"/>
      <c r="BO344" s="282"/>
      <c r="BP344" s="283"/>
      <c r="BQ344" s="283"/>
      <c r="BR344" s="283"/>
      <c r="BS344" s="282"/>
      <c r="BT344" s="283"/>
      <c r="BU344" s="283"/>
      <c r="BV344" s="284"/>
    </row>
    <row r="345" spans="2:74" ht="15.75" customHeight="1">
      <c r="B345" s="571"/>
      <c r="C345" s="572"/>
      <c r="D345" s="572"/>
      <c r="E345" s="572"/>
      <c r="F345" s="623"/>
      <c r="G345" s="635"/>
      <c r="H345" s="636"/>
      <c r="I345" s="636"/>
      <c r="J345" s="636"/>
      <c r="K345" s="637"/>
      <c r="L345" s="676"/>
      <c r="M345" s="677"/>
      <c r="N345" s="677"/>
      <c r="O345" s="677"/>
      <c r="P345" s="677"/>
      <c r="Q345" s="678"/>
      <c r="R345" s="510"/>
      <c r="S345" s="511"/>
      <c r="T345" s="511"/>
      <c r="U345" s="511"/>
      <c r="V345" s="515"/>
      <c r="W345" s="510" t="s">
        <v>74</v>
      </c>
      <c r="X345" s="511"/>
      <c r="Y345" s="321" t="s">
        <v>710</v>
      </c>
      <c r="Z345" s="321"/>
      <c r="AA345" s="321"/>
      <c r="AB345" s="321"/>
      <c r="AC345" s="321"/>
      <c r="AD345" s="321"/>
      <c r="AE345" s="321"/>
      <c r="AF345" s="321"/>
      <c r="AG345" s="321"/>
      <c r="AH345" s="321"/>
      <c r="AI345" s="321"/>
      <c r="AJ345" s="321"/>
      <c r="AK345" s="321"/>
      <c r="AL345" s="325"/>
      <c r="AM345" s="319"/>
      <c r="AN345" s="320"/>
      <c r="AO345" s="321" t="s">
        <v>721</v>
      </c>
      <c r="AP345" s="321"/>
      <c r="AQ345" s="321"/>
      <c r="AR345" s="321"/>
      <c r="AS345" s="321"/>
      <c r="AT345" s="321"/>
      <c r="AU345" s="321"/>
      <c r="AV345" s="321"/>
      <c r="AW345" s="321"/>
      <c r="AX345" s="321"/>
      <c r="AY345" s="321"/>
      <c r="AZ345" s="321"/>
      <c r="BA345" s="321"/>
      <c r="BB345" s="321"/>
      <c r="BC345" s="321"/>
      <c r="BD345" s="321"/>
      <c r="BE345" s="321"/>
      <c r="BF345" s="321"/>
      <c r="BG345" s="321"/>
      <c r="BH345" s="333" t="s">
        <v>719</v>
      </c>
      <c r="BI345" s="335"/>
      <c r="BJ345" s="336"/>
      <c r="BK345" s="336"/>
      <c r="BL345" s="336"/>
      <c r="BM345" s="336"/>
      <c r="BN345" s="337"/>
      <c r="BO345" s="282"/>
      <c r="BP345" s="283"/>
      <c r="BQ345" s="283"/>
      <c r="BR345" s="283"/>
      <c r="BS345" s="282"/>
      <c r="BT345" s="283"/>
      <c r="BU345" s="283"/>
      <c r="BV345" s="284"/>
    </row>
    <row r="346" spans="2:74" ht="15.75" customHeight="1">
      <c r="B346" s="571"/>
      <c r="C346" s="572"/>
      <c r="D346" s="572"/>
      <c r="E346" s="572"/>
      <c r="F346" s="623"/>
      <c r="G346" s="635"/>
      <c r="H346" s="636"/>
      <c r="I346" s="636"/>
      <c r="J346" s="636"/>
      <c r="K346" s="637"/>
      <c r="L346" s="679"/>
      <c r="M346" s="680"/>
      <c r="N346" s="680"/>
      <c r="O346" s="680"/>
      <c r="P346" s="680"/>
      <c r="Q346" s="681"/>
      <c r="R346" s="508"/>
      <c r="S346" s="509"/>
      <c r="T346" s="509"/>
      <c r="U346" s="509"/>
      <c r="V346" s="516"/>
      <c r="W346" s="508" t="s">
        <v>74</v>
      </c>
      <c r="X346" s="509"/>
      <c r="Y346" s="318" t="s">
        <v>674</v>
      </c>
      <c r="Z346" s="318"/>
      <c r="AA346" s="318"/>
      <c r="AB346" s="318"/>
      <c r="AC346" s="318"/>
      <c r="AD346" s="318"/>
      <c r="AE346" s="318"/>
      <c r="AF346" s="318"/>
      <c r="AG346" s="318"/>
      <c r="AH346" s="318"/>
      <c r="AI346" s="318"/>
      <c r="AJ346" s="318"/>
      <c r="AK346" s="318"/>
      <c r="AL346" s="331"/>
      <c r="AM346" s="508" t="s">
        <v>74</v>
      </c>
      <c r="AN346" s="509"/>
      <c r="AO346" s="517"/>
      <c r="AP346" s="517"/>
      <c r="AQ346" s="517"/>
      <c r="AR346" s="517"/>
      <c r="AS346" s="517"/>
      <c r="AT346" s="517"/>
      <c r="AU346" s="517"/>
      <c r="AV346" s="517"/>
      <c r="AW346" s="517"/>
      <c r="AX346" s="517"/>
      <c r="AY346" s="517"/>
      <c r="AZ346" s="517"/>
      <c r="BA346" s="517"/>
      <c r="BB346" s="517"/>
      <c r="BC346" s="517"/>
      <c r="BD346" s="517"/>
      <c r="BE346" s="517"/>
      <c r="BF346" s="517"/>
      <c r="BG346" s="517"/>
      <c r="BH346" s="518"/>
      <c r="BI346" s="335"/>
      <c r="BJ346" s="336"/>
      <c r="BK346" s="336"/>
      <c r="BL346" s="336"/>
      <c r="BM346" s="336"/>
      <c r="BN346" s="337"/>
      <c r="BO346" s="282"/>
      <c r="BP346" s="283"/>
      <c r="BQ346" s="283"/>
      <c r="BR346" s="283"/>
      <c r="BS346" s="282"/>
      <c r="BT346" s="283"/>
      <c r="BU346" s="283"/>
      <c r="BV346" s="284"/>
    </row>
    <row r="347" spans="2:74" ht="15.75" customHeight="1">
      <c r="B347" s="571"/>
      <c r="C347" s="572"/>
      <c r="D347" s="572"/>
      <c r="E347" s="572"/>
      <c r="F347" s="623"/>
      <c r="G347" s="635"/>
      <c r="H347" s="636"/>
      <c r="I347" s="636"/>
      <c r="J347" s="636"/>
      <c r="K347" s="637"/>
      <c r="L347" s="542" t="s">
        <v>722</v>
      </c>
      <c r="M347" s="543"/>
      <c r="N347" s="543"/>
      <c r="O347" s="543"/>
      <c r="P347" s="543"/>
      <c r="Q347" s="613"/>
      <c r="R347" s="512" t="s">
        <v>69</v>
      </c>
      <c r="S347" s="513"/>
      <c r="T347" s="513"/>
      <c r="U347" s="513"/>
      <c r="V347" s="514"/>
      <c r="W347" s="510" t="s">
        <v>74</v>
      </c>
      <c r="X347" s="511"/>
      <c r="Y347" s="321" t="s">
        <v>673</v>
      </c>
      <c r="Z347" s="321"/>
      <c r="AA347" s="321"/>
      <c r="AB347" s="321"/>
      <c r="AC347" s="321"/>
      <c r="AD347" s="321"/>
      <c r="AE347" s="321"/>
      <c r="AF347" s="321"/>
      <c r="AG347" s="321"/>
      <c r="AH347" s="321"/>
      <c r="AI347" s="321"/>
      <c r="AJ347" s="321"/>
      <c r="AK347" s="321"/>
      <c r="AL347" s="325"/>
      <c r="AM347" s="510" t="s">
        <v>74</v>
      </c>
      <c r="AN347" s="511"/>
      <c r="AO347" s="321" t="s">
        <v>711</v>
      </c>
      <c r="AP347" s="321"/>
      <c r="AQ347" s="321"/>
      <c r="AR347" s="321"/>
      <c r="AS347" s="321"/>
      <c r="AT347" s="321"/>
      <c r="AU347" s="321"/>
      <c r="AV347" s="321"/>
      <c r="AW347" s="321"/>
      <c r="AX347" s="321"/>
      <c r="AY347" s="321"/>
      <c r="AZ347" s="321"/>
      <c r="BA347" s="321"/>
      <c r="BB347" s="321"/>
      <c r="BC347" s="321"/>
      <c r="BD347" s="321"/>
      <c r="BE347" s="321"/>
      <c r="BF347" s="321"/>
      <c r="BG347" s="321"/>
      <c r="BH347" s="325"/>
      <c r="BI347" s="499" t="s">
        <v>434</v>
      </c>
      <c r="BJ347" s="500"/>
      <c r="BK347" s="500"/>
      <c r="BL347" s="500"/>
      <c r="BM347" s="500"/>
      <c r="BN347" s="501"/>
      <c r="BO347" s="502" t="s">
        <v>129</v>
      </c>
      <c r="BP347" s="503"/>
      <c r="BQ347" s="503"/>
      <c r="BR347" s="504"/>
      <c r="BS347" s="502" t="s">
        <v>129</v>
      </c>
      <c r="BT347" s="503"/>
      <c r="BU347" s="503"/>
      <c r="BV347" s="504"/>
    </row>
    <row r="348" spans="2:74" ht="15.75" customHeight="1">
      <c r="B348" s="571"/>
      <c r="C348" s="572"/>
      <c r="D348" s="572"/>
      <c r="E348" s="572"/>
      <c r="F348" s="623"/>
      <c r="G348" s="635"/>
      <c r="H348" s="636"/>
      <c r="I348" s="636"/>
      <c r="J348" s="636"/>
      <c r="K348" s="637"/>
      <c r="L348" s="542"/>
      <c r="M348" s="543"/>
      <c r="N348" s="543"/>
      <c r="O348" s="543"/>
      <c r="P348" s="543"/>
      <c r="Q348" s="613"/>
      <c r="R348" s="510"/>
      <c r="S348" s="511"/>
      <c r="T348" s="511"/>
      <c r="U348" s="511"/>
      <c r="V348" s="515"/>
      <c r="W348" s="510" t="s">
        <v>74</v>
      </c>
      <c r="X348" s="511"/>
      <c r="Y348" s="321" t="s">
        <v>708</v>
      </c>
      <c r="Z348" s="321"/>
      <c r="AA348" s="321"/>
      <c r="AB348" s="321"/>
      <c r="AC348" s="321"/>
      <c r="AD348" s="321"/>
      <c r="AE348" s="321"/>
      <c r="AF348" s="321"/>
      <c r="AG348" s="321"/>
      <c r="AH348" s="321"/>
      <c r="AI348" s="321"/>
      <c r="AJ348" s="321"/>
      <c r="AK348" s="321"/>
      <c r="AL348" s="325"/>
      <c r="AM348" s="510" t="s">
        <v>74</v>
      </c>
      <c r="AN348" s="511"/>
      <c r="AO348" s="321" t="s">
        <v>723</v>
      </c>
      <c r="AP348" s="321"/>
      <c r="AQ348" s="321"/>
      <c r="AR348" s="321"/>
      <c r="AS348" s="321"/>
      <c r="AT348" s="321"/>
      <c r="AU348" s="321"/>
      <c r="AV348" s="321"/>
      <c r="AW348" s="321"/>
      <c r="AX348" s="321"/>
      <c r="AY348" s="321"/>
      <c r="AZ348" s="321"/>
      <c r="BA348" s="321"/>
      <c r="BB348" s="321"/>
      <c r="BC348" s="321"/>
      <c r="BD348" s="321"/>
      <c r="BE348" s="321"/>
      <c r="BF348" s="321"/>
      <c r="BG348" s="321"/>
      <c r="BH348" s="325"/>
      <c r="BI348" s="322"/>
      <c r="BJ348" s="321"/>
      <c r="BK348" s="321"/>
      <c r="BL348" s="321"/>
      <c r="BM348" s="321"/>
      <c r="BN348" s="325"/>
      <c r="BO348" s="505" t="s">
        <v>130</v>
      </c>
      <c r="BP348" s="506"/>
      <c r="BQ348" s="506"/>
      <c r="BR348" s="506"/>
      <c r="BS348" s="505" t="s">
        <v>130</v>
      </c>
      <c r="BT348" s="506"/>
      <c r="BU348" s="506"/>
      <c r="BV348" s="507"/>
    </row>
    <row r="349" spans="2:74" ht="15.75" customHeight="1">
      <c r="B349" s="571"/>
      <c r="C349" s="572"/>
      <c r="D349" s="572"/>
      <c r="E349" s="572"/>
      <c r="F349" s="623"/>
      <c r="G349" s="635"/>
      <c r="H349" s="636"/>
      <c r="I349" s="636"/>
      <c r="J349" s="636"/>
      <c r="K349" s="637"/>
      <c r="L349" s="542"/>
      <c r="M349" s="543"/>
      <c r="N349" s="543"/>
      <c r="O349" s="543"/>
      <c r="P349" s="543"/>
      <c r="Q349" s="613"/>
      <c r="R349" s="510"/>
      <c r="S349" s="511"/>
      <c r="T349" s="511"/>
      <c r="U349" s="511"/>
      <c r="V349" s="515"/>
      <c r="W349" s="510" t="s">
        <v>74</v>
      </c>
      <c r="X349" s="511"/>
      <c r="Y349" s="321" t="s">
        <v>709</v>
      </c>
      <c r="Z349" s="321"/>
      <c r="AA349" s="321"/>
      <c r="AB349" s="321"/>
      <c r="AC349" s="321"/>
      <c r="AD349" s="321"/>
      <c r="AE349" s="321"/>
      <c r="AF349" s="321"/>
      <c r="AG349" s="321"/>
      <c r="AH349" s="321"/>
      <c r="AI349" s="321"/>
      <c r="AJ349" s="321"/>
      <c r="AK349" s="321"/>
      <c r="AL349" s="325"/>
      <c r="AM349" s="510" t="s">
        <v>74</v>
      </c>
      <c r="AN349" s="511"/>
      <c r="AO349" s="531"/>
      <c r="AP349" s="531"/>
      <c r="AQ349" s="531"/>
      <c r="AR349" s="531"/>
      <c r="AS349" s="531"/>
      <c r="AT349" s="531"/>
      <c r="AU349" s="531"/>
      <c r="AV349" s="531"/>
      <c r="AW349" s="531"/>
      <c r="AX349" s="531"/>
      <c r="AY349" s="531"/>
      <c r="AZ349" s="531"/>
      <c r="BA349" s="531"/>
      <c r="BB349" s="531"/>
      <c r="BC349" s="531"/>
      <c r="BD349" s="531"/>
      <c r="BE349" s="531"/>
      <c r="BF349" s="531"/>
      <c r="BG349" s="531"/>
      <c r="BH349" s="615"/>
      <c r="BI349" s="335"/>
      <c r="BJ349" s="336"/>
      <c r="BK349" s="336"/>
      <c r="BL349" s="336"/>
      <c r="BM349" s="336"/>
      <c r="BN349" s="337"/>
      <c r="BO349" s="282"/>
      <c r="BP349" s="283"/>
      <c r="BQ349" s="283"/>
      <c r="BR349" s="283"/>
      <c r="BS349" s="282"/>
      <c r="BT349" s="283"/>
      <c r="BU349" s="283"/>
      <c r="BV349" s="284"/>
    </row>
    <row r="350" spans="2:74" ht="15.75" customHeight="1">
      <c r="B350" s="571"/>
      <c r="C350" s="572"/>
      <c r="D350" s="572"/>
      <c r="E350" s="572"/>
      <c r="F350" s="623"/>
      <c r="G350" s="635"/>
      <c r="H350" s="636"/>
      <c r="I350" s="636"/>
      <c r="J350" s="636"/>
      <c r="K350" s="637"/>
      <c r="L350" s="542"/>
      <c r="M350" s="543"/>
      <c r="N350" s="543"/>
      <c r="O350" s="543"/>
      <c r="P350" s="543"/>
      <c r="Q350" s="613"/>
      <c r="R350" s="510"/>
      <c r="S350" s="511"/>
      <c r="T350" s="511"/>
      <c r="U350" s="511"/>
      <c r="V350" s="515"/>
      <c r="W350" s="510" t="s">
        <v>74</v>
      </c>
      <c r="X350" s="511"/>
      <c r="Y350" s="321" t="s">
        <v>710</v>
      </c>
      <c r="Z350" s="321"/>
      <c r="AA350" s="321"/>
      <c r="AB350" s="321"/>
      <c r="AC350" s="321"/>
      <c r="AD350" s="321"/>
      <c r="AE350" s="321"/>
      <c r="AF350" s="321"/>
      <c r="AG350" s="321"/>
      <c r="AH350" s="321"/>
      <c r="AI350" s="321"/>
      <c r="AJ350" s="321"/>
      <c r="AK350" s="321"/>
      <c r="AL350" s="325"/>
      <c r="AM350" s="510" t="s">
        <v>74</v>
      </c>
      <c r="AN350" s="511"/>
      <c r="AO350" s="531"/>
      <c r="AP350" s="531"/>
      <c r="AQ350" s="531"/>
      <c r="AR350" s="531"/>
      <c r="AS350" s="531"/>
      <c r="AT350" s="531"/>
      <c r="AU350" s="531"/>
      <c r="AV350" s="531"/>
      <c r="AW350" s="531"/>
      <c r="AX350" s="531"/>
      <c r="AY350" s="531"/>
      <c r="AZ350" s="531"/>
      <c r="BA350" s="531"/>
      <c r="BB350" s="531"/>
      <c r="BC350" s="531"/>
      <c r="BD350" s="531"/>
      <c r="BE350" s="531"/>
      <c r="BF350" s="531"/>
      <c r="BG350" s="531"/>
      <c r="BH350" s="615"/>
      <c r="BI350" s="335"/>
      <c r="BJ350" s="336"/>
      <c r="BK350" s="336"/>
      <c r="BL350" s="336"/>
      <c r="BM350" s="336"/>
      <c r="BN350" s="337"/>
      <c r="BO350" s="170"/>
      <c r="BP350" s="112"/>
      <c r="BQ350" s="112"/>
      <c r="BR350" s="112"/>
      <c r="BS350" s="170"/>
      <c r="BT350" s="112"/>
      <c r="BU350" s="112"/>
      <c r="BV350" s="199"/>
    </row>
    <row r="351" spans="2:74" ht="15.75" customHeight="1">
      <c r="B351" s="573"/>
      <c r="C351" s="574"/>
      <c r="D351" s="574"/>
      <c r="E351" s="574"/>
      <c r="F351" s="624"/>
      <c r="G351" s="638"/>
      <c r="H351" s="639"/>
      <c r="I351" s="639"/>
      <c r="J351" s="639"/>
      <c r="K351" s="640"/>
      <c r="L351" s="329"/>
      <c r="M351" s="330"/>
      <c r="N351" s="330"/>
      <c r="O351" s="330"/>
      <c r="P351" s="330"/>
      <c r="Q351" s="332">
        <v>4</v>
      </c>
      <c r="R351" s="508"/>
      <c r="S351" s="509"/>
      <c r="T351" s="509"/>
      <c r="U351" s="509"/>
      <c r="V351" s="516"/>
      <c r="W351" s="508" t="s">
        <v>74</v>
      </c>
      <c r="X351" s="509"/>
      <c r="Y351" s="318" t="s">
        <v>674</v>
      </c>
      <c r="Z351" s="318"/>
      <c r="AA351" s="318"/>
      <c r="AB351" s="318"/>
      <c r="AC351" s="318"/>
      <c r="AD351" s="318"/>
      <c r="AE351" s="318"/>
      <c r="AF351" s="318"/>
      <c r="AG351" s="318"/>
      <c r="AH351" s="318"/>
      <c r="AI351" s="318"/>
      <c r="AJ351" s="318"/>
      <c r="AK351" s="318"/>
      <c r="AL351" s="331"/>
      <c r="AM351" s="508" t="s">
        <v>74</v>
      </c>
      <c r="AN351" s="509"/>
      <c r="AO351" s="517"/>
      <c r="AP351" s="517"/>
      <c r="AQ351" s="517"/>
      <c r="AR351" s="517"/>
      <c r="AS351" s="517"/>
      <c r="AT351" s="517"/>
      <c r="AU351" s="517"/>
      <c r="AV351" s="517"/>
      <c r="AW351" s="517"/>
      <c r="AX351" s="517"/>
      <c r="AY351" s="517"/>
      <c r="AZ351" s="517"/>
      <c r="BA351" s="517"/>
      <c r="BB351" s="517"/>
      <c r="BC351" s="517"/>
      <c r="BD351" s="517"/>
      <c r="BE351" s="517"/>
      <c r="BF351" s="517"/>
      <c r="BG351" s="517"/>
      <c r="BH351" s="518"/>
      <c r="BI351" s="338"/>
      <c r="BJ351" s="339"/>
      <c r="BK351" s="339"/>
      <c r="BL351" s="339"/>
      <c r="BM351" s="339"/>
      <c r="BN351" s="340"/>
      <c r="BO351" s="207"/>
      <c r="BP351" s="197"/>
      <c r="BQ351" s="197"/>
      <c r="BR351" s="197"/>
      <c r="BS351" s="207"/>
      <c r="BT351" s="197"/>
      <c r="BU351" s="197"/>
      <c r="BV351" s="198"/>
    </row>
    <row r="352" spans="2:74" ht="13.5" customHeight="1"/>
    <row r="353" spans="2:74" ht="13.5" customHeight="1"/>
    <row r="354" spans="2:74" ht="13.5" customHeight="1"/>
    <row r="355" spans="2:74" ht="13.5" customHeight="1"/>
    <row r="356" spans="2:74" ht="13.5" customHeight="1"/>
    <row r="357" spans="2:74" ht="13.5" customHeight="1"/>
    <row r="358" spans="2:74" ht="13.5" customHeight="1"/>
    <row r="359" spans="2:74" ht="13.5" customHeight="1"/>
    <row r="360" spans="2:74" ht="13.5" customHeight="1"/>
    <row r="361" spans="2:74" ht="16.5" customHeight="1">
      <c r="B361" s="532" t="s">
        <v>17</v>
      </c>
      <c r="C361" s="532"/>
      <c r="D361" s="532"/>
      <c r="E361" s="532"/>
      <c r="F361" s="532"/>
      <c r="G361" s="532"/>
      <c r="H361" s="532"/>
      <c r="I361" s="532"/>
      <c r="J361" s="532"/>
      <c r="K361" s="532"/>
      <c r="L361" s="532"/>
      <c r="M361" s="532"/>
      <c r="N361" s="532"/>
      <c r="O361" s="532"/>
      <c r="P361" s="532"/>
      <c r="Q361" s="532"/>
      <c r="R361" s="532"/>
      <c r="S361" s="532"/>
      <c r="T361" s="532"/>
      <c r="U361" s="532"/>
      <c r="V361" s="532"/>
      <c r="W361" s="532"/>
      <c r="X361" s="532"/>
      <c r="Y361" s="532"/>
      <c r="Z361" s="532"/>
      <c r="AA361" s="532"/>
      <c r="AB361" s="532"/>
      <c r="AC361" s="532"/>
      <c r="AD361" s="532"/>
      <c r="AE361" s="532"/>
      <c r="AF361" s="532"/>
      <c r="AG361" s="532"/>
      <c r="AH361" s="532"/>
      <c r="AI361" s="532"/>
      <c r="AJ361" s="532"/>
      <c r="AK361" s="532"/>
      <c r="AL361" s="532"/>
      <c r="AM361" s="532"/>
      <c r="AN361" s="532"/>
      <c r="AO361" s="532"/>
      <c r="AP361" s="532"/>
      <c r="AQ361" s="532"/>
      <c r="AR361" s="532"/>
      <c r="AS361" s="532"/>
      <c r="AT361" s="532"/>
      <c r="AU361" s="532"/>
      <c r="AV361" s="532"/>
      <c r="AW361" s="532"/>
      <c r="AX361" s="532"/>
      <c r="AY361" s="532"/>
      <c r="AZ361" s="532"/>
      <c r="BA361" s="532"/>
      <c r="BB361" s="532"/>
      <c r="BC361" s="532"/>
      <c r="BD361" s="532"/>
      <c r="BE361" s="532"/>
      <c r="BF361" s="532"/>
      <c r="BG361" s="532"/>
      <c r="BH361" s="532"/>
      <c r="BI361" s="532"/>
      <c r="BJ361" s="532"/>
      <c r="BK361" s="532"/>
      <c r="BL361" s="532"/>
      <c r="BM361" s="532"/>
      <c r="BN361" s="532"/>
      <c r="BO361" s="532"/>
      <c r="BP361" s="532"/>
      <c r="BQ361" s="532"/>
      <c r="BR361" s="532"/>
      <c r="BS361" s="532"/>
      <c r="BT361" s="532"/>
      <c r="BU361" s="532"/>
      <c r="BV361" s="532"/>
    </row>
    <row r="362" spans="2:74" ht="13.5" customHeight="1">
      <c r="B362" s="106" t="s">
        <v>918</v>
      </c>
      <c r="BO362" s="107" t="s">
        <v>207</v>
      </c>
    </row>
    <row r="363" spans="2:74" ht="12" customHeight="1">
      <c r="B363" s="106" t="s">
        <v>104</v>
      </c>
    </row>
    <row r="364" spans="2:74" ht="12" customHeight="1">
      <c r="B364" s="106" t="s">
        <v>894</v>
      </c>
    </row>
    <row r="365" spans="2:74" ht="12" customHeight="1"/>
    <row r="366" spans="2:74" ht="12" customHeight="1">
      <c r="B366" s="106" t="s">
        <v>950</v>
      </c>
    </row>
    <row r="367" spans="2:74" ht="12" customHeight="1">
      <c r="B367" s="106" t="s">
        <v>948</v>
      </c>
    </row>
    <row r="368" spans="2:74" ht="12" customHeight="1">
      <c r="B368" s="106" t="s">
        <v>949</v>
      </c>
    </row>
    <row r="369" spans="2:74" ht="12" customHeight="1">
      <c r="B369" s="706" t="s">
        <v>960</v>
      </c>
      <c r="C369" s="706"/>
      <c r="D369" s="706"/>
      <c r="E369" s="706"/>
      <c r="F369" s="706"/>
      <c r="G369" s="706"/>
      <c r="H369" s="706"/>
      <c r="I369" s="706"/>
      <c r="J369" s="706"/>
      <c r="K369" s="706"/>
      <c r="L369" s="706"/>
      <c r="M369" s="706"/>
      <c r="N369" s="706"/>
      <c r="O369" s="706"/>
      <c r="P369" s="706"/>
      <c r="Q369" s="706"/>
      <c r="R369" s="706"/>
      <c r="S369" s="706"/>
      <c r="T369" s="706"/>
      <c r="U369" s="706"/>
      <c r="V369" s="706"/>
      <c r="W369" s="706"/>
      <c r="X369" s="706"/>
      <c r="Y369" s="706"/>
      <c r="Z369" s="706"/>
      <c r="AA369" s="706"/>
      <c r="AB369" s="706"/>
      <c r="AC369" s="706"/>
      <c r="AD369" s="706"/>
      <c r="AE369" s="706"/>
      <c r="AF369" s="706"/>
      <c r="AG369" s="706"/>
      <c r="AH369" s="706"/>
      <c r="AI369" s="706"/>
      <c r="AJ369" s="706"/>
      <c r="AK369" s="706"/>
      <c r="AL369" s="706"/>
      <c r="AM369" s="706"/>
      <c r="AN369" s="706"/>
      <c r="AO369" s="706"/>
      <c r="AP369" s="706"/>
      <c r="AQ369" s="706"/>
      <c r="AR369" s="706"/>
      <c r="AS369" s="706"/>
      <c r="AT369" s="706"/>
      <c r="AU369" s="706"/>
      <c r="AV369" s="706"/>
      <c r="AW369" s="706"/>
      <c r="AX369" s="706"/>
      <c r="AY369" s="706"/>
      <c r="AZ369" s="706"/>
      <c r="BA369" s="706"/>
      <c r="BB369" s="706"/>
      <c r="BC369" s="706"/>
      <c r="BD369" s="706"/>
      <c r="BE369" s="706"/>
      <c r="BF369" s="706"/>
      <c r="BG369" s="706"/>
      <c r="BH369" s="706"/>
      <c r="BI369" s="706"/>
      <c r="BJ369" s="706"/>
      <c r="BK369" s="706"/>
      <c r="BL369" s="706"/>
      <c r="BM369" s="706"/>
      <c r="BN369" s="706"/>
      <c r="BO369" s="706"/>
      <c r="BP369" s="706"/>
      <c r="BQ369" s="706"/>
      <c r="BR369" s="706"/>
      <c r="BS369" s="706"/>
      <c r="BT369" s="706"/>
      <c r="BU369" s="706"/>
      <c r="BV369" s="706"/>
    </row>
    <row r="370" spans="2:74" ht="12" customHeight="1">
      <c r="B370" s="706"/>
      <c r="C370" s="706"/>
      <c r="D370" s="706"/>
      <c r="E370" s="706"/>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6"/>
      <c r="AY370" s="706"/>
      <c r="AZ370" s="706"/>
      <c r="BA370" s="706"/>
      <c r="BB370" s="706"/>
      <c r="BC370" s="706"/>
      <c r="BD370" s="706"/>
      <c r="BE370" s="706"/>
      <c r="BF370" s="706"/>
      <c r="BG370" s="706"/>
      <c r="BH370" s="706"/>
      <c r="BI370" s="706"/>
      <c r="BJ370" s="706"/>
      <c r="BK370" s="706"/>
      <c r="BL370" s="706"/>
      <c r="BM370" s="706"/>
      <c r="BN370" s="706"/>
      <c r="BO370" s="706"/>
      <c r="BP370" s="706"/>
      <c r="BQ370" s="706"/>
      <c r="BR370" s="706"/>
      <c r="BS370" s="706"/>
      <c r="BT370" s="706"/>
      <c r="BU370" s="706"/>
      <c r="BV370" s="706"/>
    </row>
    <row r="371" spans="2:74" ht="12" customHeight="1">
      <c r="B371" s="526" t="s">
        <v>124</v>
      </c>
      <c r="C371" s="526"/>
      <c r="D371" s="526"/>
      <c r="E371" s="526"/>
      <c r="F371" s="526"/>
      <c r="G371" s="526"/>
      <c r="H371" s="526"/>
      <c r="I371" s="526"/>
      <c r="J371" s="526"/>
      <c r="K371" s="526"/>
      <c r="L371" s="526"/>
      <c r="M371" s="526"/>
      <c r="N371" s="526"/>
      <c r="O371" s="526"/>
      <c r="P371" s="526"/>
      <c r="Q371" s="526"/>
      <c r="R371" s="526"/>
      <c r="S371" s="526"/>
      <c r="T371" s="526"/>
      <c r="U371" s="526"/>
      <c r="V371" s="526"/>
      <c r="W371" s="526"/>
      <c r="X371" s="526"/>
      <c r="Y371" s="526"/>
      <c r="Z371" s="526"/>
      <c r="AA371" s="526"/>
      <c r="AB371" s="526"/>
      <c r="AC371" s="526"/>
      <c r="AD371" s="526"/>
      <c r="AE371" s="526"/>
      <c r="AF371" s="526"/>
      <c r="AG371" s="526"/>
      <c r="AH371" s="526"/>
      <c r="AI371" s="526"/>
      <c r="AJ371" s="526"/>
      <c r="AK371" s="526"/>
      <c r="AL371" s="526"/>
      <c r="AM371" s="526"/>
      <c r="AN371" s="526"/>
      <c r="AO371" s="526"/>
      <c r="AP371" s="526"/>
      <c r="AQ371" s="526"/>
      <c r="AR371" s="526"/>
      <c r="AS371" s="526"/>
      <c r="AT371" s="526"/>
      <c r="AU371" s="526"/>
      <c r="AV371" s="526"/>
      <c r="AW371" s="526"/>
      <c r="AX371" s="526"/>
      <c r="AY371" s="526"/>
      <c r="AZ371" s="526"/>
      <c r="BA371" s="526"/>
      <c r="BB371" s="526"/>
      <c r="BC371" s="526"/>
      <c r="BD371" s="526"/>
      <c r="BE371" s="526"/>
      <c r="BF371" s="526"/>
      <c r="BG371" s="526"/>
      <c r="BH371" s="526"/>
      <c r="BI371" s="526"/>
      <c r="BJ371" s="526"/>
      <c r="BK371" s="526"/>
      <c r="BL371" s="526"/>
      <c r="BM371" s="526"/>
      <c r="BN371" s="526"/>
      <c r="BO371" s="526"/>
      <c r="BP371" s="526"/>
      <c r="BQ371" s="526"/>
      <c r="BR371" s="526"/>
      <c r="BS371" s="526"/>
      <c r="BT371" s="526"/>
      <c r="BU371" s="526"/>
      <c r="BV371" s="526"/>
    </row>
    <row r="372" spans="2:74" ht="15.75" customHeight="1">
      <c r="B372" s="520"/>
      <c r="C372" s="520"/>
      <c r="D372" s="520"/>
      <c r="E372" s="520"/>
      <c r="F372" s="520"/>
      <c r="G372" s="521" t="s">
        <v>18</v>
      </c>
      <c r="H372" s="521"/>
      <c r="I372" s="521"/>
      <c r="J372" s="521"/>
      <c r="K372" s="521"/>
      <c r="L372" s="534" t="s">
        <v>334</v>
      </c>
      <c r="M372" s="535"/>
      <c r="N372" s="535"/>
      <c r="O372" s="535"/>
      <c r="P372" s="535"/>
      <c r="Q372" s="536"/>
      <c r="R372" s="521" t="s">
        <v>430</v>
      </c>
      <c r="S372" s="521"/>
      <c r="T372" s="521"/>
      <c r="U372" s="521"/>
      <c r="V372" s="521"/>
      <c r="W372" s="522" t="s">
        <v>432</v>
      </c>
      <c r="X372" s="523"/>
      <c r="Y372" s="523"/>
      <c r="Z372" s="523"/>
      <c r="AA372" s="523"/>
      <c r="AB372" s="523"/>
      <c r="AC372" s="523"/>
      <c r="AD372" s="523"/>
      <c r="AE372" s="523"/>
      <c r="AF372" s="523"/>
      <c r="AG372" s="523"/>
      <c r="AH372" s="523"/>
      <c r="AI372" s="523"/>
      <c r="AJ372" s="523"/>
      <c r="AK372" s="523"/>
      <c r="AL372" s="524"/>
      <c r="AM372" s="522" t="s">
        <v>433</v>
      </c>
      <c r="AN372" s="523"/>
      <c r="AO372" s="523"/>
      <c r="AP372" s="523"/>
      <c r="AQ372" s="523"/>
      <c r="AR372" s="523"/>
      <c r="AS372" s="523"/>
      <c r="AT372" s="523"/>
      <c r="AU372" s="523"/>
      <c r="AV372" s="523"/>
      <c r="AW372" s="523"/>
      <c r="AX372" s="523"/>
      <c r="AY372" s="523"/>
      <c r="AZ372" s="523"/>
      <c r="BA372" s="523"/>
      <c r="BB372" s="523"/>
      <c r="BC372" s="523"/>
      <c r="BD372" s="523"/>
      <c r="BE372" s="523"/>
      <c r="BF372" s="523"/>
      <c r="BG372" s="523"/>
      <c r="BH372" s="524"/>
      <c r="BI372" s="519" t="s">
        <v>19</v>
      </c>
      <c r="BJ372" s="519"/>
      <c r="BK372" s="519"/>
      <c r="BL372" s="519"/>
      <c r="BM372" s="519"/>
      <c r="BN372" s="519"/>
      <c r="BO372" s="520" t="s">
        <v>20</v>
      </c>
      <c r="BP372" s="520"/>
      <c r="BQ372" s="520"/>
      <c r="BR372" s="520"/>
      <c r="BS372" s="520"/>
      <c r="BT372" s="520"/>
      <c r="BU372" s="520"/>
      <c r="BV372" s="520"/>
    </row>
    <row r="373" spans="2:74" ht="15.75" customHeight="1">
      <c r="B373" s="520"/>
      <c r="C373" s="520"/>
      <c r="D373" s="520"/>
      <c r="E373" s="520"/>
      <c r="F373" s="520"/>
      <c r="G373" s="521"/>
      <c r="H373" s="521"/>
      <c r="I373" s="521"/>
      <c r="J373" s="521"/>
      <c r="K373" s="521"/>
      <c r="L373" s="537"/>
      <c r="M373" s="538"/>
      <c r="N373" s="538"/>
      <c r="O373" s="538"/>
      <c r="P373" s="538"/>
      <c r="Q373" s="539"/>
      <c r="R373" s="521"/>
      <c r="S373" s="521"/>
      <c r="T373" s="521"/>
      <c r="U373" s="521"/>
      <c r="V373" s="521"/>
      <c r="W373" s="525"/>
      <c r="X373" s="526"/>
      <c r="Y373" s="526"/>
      <c r="Z373" s="526"/>
      <c r="AA373" s="526"/>
      <c r="AB373" s="526"/>
      <c r="AC373" s="526"/>
      <c r="AD373" s="526"/>
      <c r="AE373" s="526"/>
      <c r="AF373" s="526"/>
      <c r="AG373" s="526"/>
      <c r="AH373" s="526"/>
      <c r="AI373" s="526"/>
      <c r="AJ373" s="526"/>
      <c r="AK373" s="526"/>
      <c r="AL373" s="527"/>
      <c r="AM373" s="525"/>
      <c r="AN373" s="526"/>
      <c r="AO373" s="526"/>
      <c r="AP373" s="526"/>
      <c r="AQ373" s="526"/>
      <c r="AR373" s="526"/>
      <c r="AS373" s="526"/>
      <c r="AT373" s="526"/>
      <c r="AU373" s="526"/>
      <c r="AV373" s="526"/>
      <c r="AW373" s="526"/>
      <c r="AX373" s="526"/>
      <c r="AY373" s="526"/>
      <c r="AZ373" s="526"/>
      <c r="BA373" s="526"/>
      <c r="BB373" s="526"/>
      <c r="BC373" s="526"/>
      <c r="BD373" s="526"/>
      <c r="BE373" s="526"/>
      <c r="BF373" s="526"/>
      <c r="BG373" s="526"/>
      <c r="BH373" s="527"/>
      <c r="BI373" s="525" t="s">
        <v>434</v>
      </c>
      <c r="BJ373" s="526"/>
      <c r="BK373" s="526"/>
      <c r="BL373" s="526"/>
      <c r="BM373" s="526"/>
      <c r="BN373" s="527"/>
      <c r="BO373" s="520" t="s">
        <v>47</v>
      </c>
      <c r="BP373" s="520"/>
      <c r="BQ373" s="520"/>
      <c r="BR373" s="520"/>
      <c r="BS373" s="520" t="s">
        <v>48</v>
      </c>
      <c r="BT373" s="520"/>
      <c r="BU373" s="520"/>
      <c r="BV373" s="520"/>
    </row>
    <row r="374" spans="2:74" ht="15.75" customHeight="1">
      <c r="B374" s="115" t="s">
        <v>143</v>
      </c>
      <c r="C374" s="116"/>
      <c r="D374" s="116"/>
      <c r="E374" s="116"/>
      <c r="F374" s="125"/>
      <c r="G374" s="115" t="s">
        <v>140</v>
      </c>
      <c r="H374" s="116"/>
      <c r="I374" s="116"/>
      <c r="J374" s="116"/>
      <c r="K374" s="125"/>
      <c r="L374" s="696" t="s">
        <v>137</v>
      </c>
      <c r="M374" s="697"/>
      <c r="N374" s="697"/>
      <c r="O374" s="697"/>
      <c r="P374" s="697"/>
      <c r="Q374" s="698"/>
      <c r="R374" s="123" t="s">
        <v>136</v>
      </c>
      <c r="S374" s="116"/>
      <c r="T374" s="116"/>
      <c r="U374" s="116"/>
      <c r="V374" s="125"/>
      <c r="W374" s="512" t="s">
        <v>74</v>
      </c>
      <c r="X374" s="513"/>
      <c r="Y374" s="116" t="s">
        <v>534</v>
      </c>
      <c r="Z374" s="116"/>
      <c r="AA374" s="116"/>
      <c r="AB374" s="116"/>
      <c r="AC374" s="116"/>
      <c r="AD374" s="116"/>
      <c r="AE374" s="116"/>
      <c r="AF374" s="116"/>
      <c r="AG374" s="116"/>
      <c r="AH374" s="120"/>
      <c r="AI374" s="120"/>
      <c r="AJ374" s="120"/>
      <c r="AK374" s="120"/>
      <c r="AL374" s="126"/>
      <c r="AM374" s="513" t="s">
        <v>74</v>
      </c>
      <c r="AN374" s="513"/>
      <c r="AO374" s="116" t="s">
        <v>725</v>
      </c>
      <c r="AP374" s="116"/>
      <c r="AQ374" s="116"/>
      <c r="AR374" s="116"/>
      <c r="AS374" s="116"/>
      <c r="AT374" s="116"/>
      <c r="AU374" s="116"/>
      <c r="AV374" s="116"/>
      <c r="AW374" s="116"/>
      <c r="AX374" s="116"/>
      <c r="AY374" s="116"/>
      <c r="AZ374" s="116"/>
      <c r="BA374" s="116"/>
      <c r="BB374" s="116"/>
      <c r="BC374" s="116"/>
      <c r="BD374" s="116"/>
      <c r="BE374" s="116"/>
      <c r="BF374" s="116"/>
      <c r="BG374" s="116"/>
      <c r="BH374" s="125"/>
      <c r="BI374" s="499" t="s">
        <v>434</v>
      </c>
      <c r="BJ374" s="500"/>
      <c r="BK374" s="500"/>
      <c r="BL374" s="500"/>
      <c r="BM374" s="500"/>
      <c r="BN374" s="501"/>
      <c r="BO374" s="502" t="s">
        <v>129</v>
      </c>
      <c r="BP374" s="503"/>
      <c r="BQ374" s="503"/>
      <c r="BR374" s="504"/>
      <c r="BS374" s="502" t="s">
        <v>129</v>
      </c>
      <c r="BT374" s="503"/>
      <c r="BU374" s="503"/>
      <c r="BV374" s="504"/>
    </row>
    <row r="375" spans="2:74" ht="15.75" customHeight="1">
      <c r="B375" s="571" t="s">
        <v>142</v>
      </c>
      <c r="C375" s="572"/>
      <c r="D375" s="572"/>
      <c r="E375" s="572"/>
      <c r="F375" s="623"/>
      <c r="G375" s="571" t="s">
        <v>141</v>
      </c>
      <c r="H375" s="572"/>
      <c r="I375" s="572"/>
      <c r="J375" s="572"/>
      <c r="K375" s="623"/>
      <c r="L375" s="699"/>
      <c r="M375" s="700"/>
      <c r="N375" s="700"/>
      <c r="O375" s="700"/>
      <c r="P375" s="700"/>
      <c r="Q375" s="701"/>
      <c r="R375" s="625" t="s">
        <v>69</v>
      </c>
      <c r="S375" s="626"/>
      <c r="T375" s="626"/>
      <c r="U375" s="626"/>
      <c r="V375" s="627"/>
      <c r="W375" s="510" t="s">
        <v>74</v>
      </c>
      <c r="X375" s="511"/>
      <c r="Y375" s="120" t="s">
        <v>649</v>
      </c>
      <c r="Z375" s="120"/>
      <c r="AA375" s="120"/>
      <c r="AB375" s="120"/>
      <c r="AC375" s="120"/>
      <c r="AD375" s="120"/>
      <c r="AE375" s="120"/>
      <c r="AF375" s="120"/>
      <c r="AG375" s="120"/>
      <c r="AH375" s="120"/>
      <c r="AI375" s="120"/>
      <c r="AJ375" s="120"/>
      <c r="AK375" s="120"/>
      <c r="AL375" s="126"/>
      <c r="AM375" s="511" t="s">
        <v>74</v>
      </c>
      <c r="AN375" s="511"/>
      <c r="AO375" s="120" t="s">
        <v>726</v>
      </c>
      <c r="AP375" s="120"/>
      <c r="AQ375" s="120"/>
      <c r="AR375" s="120"/>
      <c r="AS375" s="120"/>
      <c r="AT375" s="120"/>
      <c r="AU375" s="120"/>
      <c r="AV375" s="120"/>
      <c r="AW375" s="120"/>
      <c r="AX375" s="120"/>
      <c r="AY375" s="120"/>
      <c r="AZ375" s="120"/>
      <c r="BA375" s="120"/>
      <c r="BB375" s="120"/>
      <c r="BC375" s="120"/>
      <c r="BD375" s="120"/>
      <c r="BE375" s="120"/>
      <c r="BF375" s="120"/>
      <c r="BG375" s="120"/>
      <c r="BH375" s="126"/>
      <c r="BI375" s="122"/>
      <c r="BJ375" s="120"/>
      <c r="BK375" s="120"/>
      <c r="BL375" s="120"/>
      <c r="BM375" s="120"/>
      <c r="BN375" s="126"/>
      <c r="BO375" s="505" t="s">
        <v>130</v>
      </c>
      <c r="BP375" s="506"/>
      <c r="BQ375" s="506"/>
      <c r="BR375" s="506"/>
      <c r="BS375" s="505" t="s">
        <v>130</v>
      </c>
      <c r="BT375" s="506"/>
      <c r="BU375" s="506"/>
      <c r="BV375" s="507"/>
    </row>
    <row r="376" spans="2:74" ht="15.75" customHeight="1">
      <c r="B376" s="571"/>
      <c r="C376" s="572"/>
      <c r="D376" s="572"/>
      <c r="E376" s="572"/>
      <c r="F376" s="623"/>
      <c r="G376" s="571"/>
      <c r="H376" s="572"/>
      <c r="I376" s="572"/>
      <c r="J376" s="572"/>
      <c r="K376" s="623"/>
      <c r="L376" s="699"/>
      <c r="M376" s="700"/>
      <c r="N376" s="700"/>
      <c r="O376" s="700"/>
      <c r="P376" s="700"/>
      <c r="Q376" s="701"/>
      <c r="R376" s="122"/>
      <c r="S376" s="120"/>
      <c r="T376" s="120"/>
      <c r="U376" s="120"/>
      <c r="V376" s="126"/>
      <c r="W376" s="510" t="s">
        <v>74</v>
      </c>
      <c r="X376" s="511"/>
      <c r="Y376" s="120" t="s">
        <v>674</v>
      </c>
      <c r="Z376" s="120"/>
      <c r="AA376" s="120"/>
      <c r="AB376" s="120"/>
      <c r="AC376" s="120"/>
      <c r="AD376" s="120"/>
      <c r="AE376" s="120"/>
      <c r="AF376" s="120"/>
      <c r="AG376" s="120"/>
      <c r="AH376" s="120"/>
      <c r="AI376" s="120"/>
      <c r="AJ376" s="120"/>
      <c r="AK376" s="120"/>
      <c r="AL376" s="126"/>
      <c r="AM376" s="511" t="s">
        <v>74</v>
      </c>
      <c r="AN376" s="511"/>
      <c r="AO376" s="120" t="s">
        <v>727</v>
      </c>
      <c r="AP376" s="120"/>
      <c r="AQ376" s="120"/>
      <c r="AR376" s="120"/>
      <c r="AS376" s="120"/>
      <c r="AT376" s="120"/>
      <c r="AU376" s="120"/>
      <c r="AV376" s="120"/>
      <c r="AW376" s="120"/>
      <c r="AX376" s="120"/>
      <c r="AY376" s="120"/>
      <c r="AZ376" s="120"/>
      <c r="BA376" s="120"/>
      <c r="BB376" s="120"/>
      <c r="BC376" s="120"/>
      <c r="BD376" s="120"/>
      <c r="BE376" s="120"/>
      <c r="BF376" s="120"/>
      <c r="BG376" s="120"/>
      <c r="BH376" s="126"/>
      <c r="BI376" s="122"/>
      <c r="BJ376" s="120"/>
      <c r="BK376" s="120"/>
      <c r="BL376" s="120"/>
      <c r="BM376" s="120"/>
      <c r="BN376" s="126"/>
      <c r="BO376" s="170"/>
      <c r="BP376" s="112"/>
      <c r="BQ376" s="112"/>
      <c r="BR376" s="112"/>
      <c r="BS376" s="170"/>
      <c r="BT376" s="112"/>
      <c r="BU376" s="112"/>
      <c r="BV376" s="199"/>
    </row>
    <row r="377" spans="2:74" ht="15.75" customHeight="1">
      <c r="B377" s="571"/>
      <c r="C377" s="572"/>
      <c r="D377" s="572"/>
      <c r="E377" s="572"/>
      <c r="F377" s="623"/>
      <c r="G377" s="571"/>
      <c r="H377" s="572"/>
      <c r="I377" s="572"/>
      <c r="J377" s="572"/>
      <c r="K377" s="623"/>
      <c r="L377" s="699"/>
      <c r="M377" s="700"/>
      <c r="N377" s="700"/>
      <c r="O377" s="700"/>
      <c r="P377" s="700"/>
      <c r="Q377" s="701"/>
      <c r="R377" s="122" t="s">
        <v>134</v>
      </c>
      <c r="S377" s="120"/>
      <c r="T377" s="120"/>
      <c r="U377" s="120"/>
      <c r="V377" s="126"/>
      <c r="W377" s="510" t="s">
        <v>74</v>
      </c>
      <c r="X377" s="511"/>
      <c r="Y377" s="531"/>
      <c r="Z377" s="531"/>
      <c r="AA377" s="531"/>
      <c r="AB377" s="531"/>
      <c r="AC377" s="531"/>
      <c r="AD377" s="531"/>
      <c r="AE377" s="531"/>
      <c r="AF377" s="531"/>
      <c r="AG377" s="531"/>
      <c r="AH377" s="531"/>
      <c r="AI377" s="531"/>
      <c r="AJ377" s="531"/>
      <c r="AK377" s="531"/>
      <c r="AL377" s="615"/>
      <c r="AM377" s="511" t="s">
        <v>74</v>
      </c>
      <c r="AN377" s="511"/>
      <c r="AO377" s="120" t="s">
        <v>728</v>
      </c>
      <c r="AP377" s="120"/>
      <c r="AQ377" s="120"/>
      <c r="AR377" s="120"/>
      <c r="AS377" s="120"/>
      <c r="AT377" s="120"/>
      <c r="AU377" s="120"/>
      <c r="AV377" s="120"/>
      <c r="AW377" s="120"/>
      <c r="AX377" s="120"/>
      <c r="AY377" s="120"/>
      <c r="AZ377" s="120"/>
      <c r="BA377" s="120"/>
      <c r="BB377" s="120"/>
      <c r="BC377" s="120"/>
      <c r="BD377" s="120"/>
      <c r="BE377" s="120"/>
      <c r="BF377" s="120"/>
      <c r="BG377" s="120"/>
      <c r="BH377" s="126"/>
      <c r="BI377" s="122"/>
      <c r="BJ377" s="120"/>
      <c r="BK377" s="120"/>
      <c r="BL377" s="120"/>
      <c r="BM377" s="120"/>
      <c r="BN377" s="126"/>
      <c r="BO377" s="170"/>
      <c r="BP377" s="112"/>
      <c r="BQ377" s="112"/>
      <c r="BR377" s="112"/>
      <c r="BS377" s="170"/>
      <c r="BT377" s="112"/>
      <c r="BU377" s="112"/>
      <c r="BV377" s="199"/>
    </row>
    <row r="378" spans="2:74" ht="15.75" customHeight="1">
      <c r="B378" s="571"/>
      <c r="C378" s="572"/>
      <c r="D378" s="572"/>
      <c r="E378" s="572"/>
      <c r="F378" s="623"/>
      <c r="G378" s="573"/>
      <c r="H378" s="574"/>
      <c r="I378" s="574"/>
      <c r="J378" s="574"/>
      <c r="K378" s="624"/>
      <c r="L378" s="702"/>
      <c r="M378" s="703"/>
      <c r="N378" s="703"/>
      <c r="O378" s="703"/>
      <c r="P378" s="703"/>
      <c r="Q378" s="704"/>
      <c r="R378" s="682" t="s">
        <v>69</v>
      </c>
      <c r="S378" s="683"/>
      <c r="T378" s="683"/>
      <c r="U378" s="683"/>
      <c r="V378" s="684"/>
      <c r="W378" s="508" t="s">
        <v>74</v>
      </c>
      <c r="X378" s="509"/>
      <c r="Y378" s="517"/>
      <c r="Z378" s="517"/>
      <c r="AA378" s="517"/>
      <c r="AB378" s="517"/>
      <c r="AC378" s="517"/>
      <c r="AD378" s="517"/>
      <c r="AE378" s="517"/>
      <c r="AF378" s="517"/>
      <c r="AG378" s="517"/>
      <c r="AH378" s="517"/>
      <c r="AI378" s="517"/>
      <c r="AJ378" s="517"/>
      <c r="AK378" s="517"/>
      <c r="AL378" s="518"/>
      <c r="AM378" s="509" t="s">
        <v>74</v>
      </c>
      <c r="AN378" s="509"/>
      <c r="AO378" s="121" t="s">
        <v>729</v>
      </c>
      <c r="AP378" s="121"/>
      <c r="AQ378" s="121"/>
      <c r="AR378" s="121"/>
      <c r="AS378" s="121"/>
      <c r="AT378" s="121"/>
      <c r="AU378" s="121"/>
      <c r="AV378" s="121"/>
      <c r="AW378" s="121"/>
      <c r="AX378" s="121"/>
      <c r="AY378" s="121"/>
      <c r="AZ378" s="121"/>
      <c r="BA378" s="121"/>
      <c r="BB378" s="121"/>
      <c r="BC378" s="121"/>
      <c r="BD378" s="121"/>
      <c r="BE378" s="121"/>
      <c r="BF378" s="121"/>
      <c r="BG378" s="121"/>
      <c r="BH378" s="127"/>
      <c r="BI378" s="124"/>
      <c r="BJ378" s="121"/>
      <c r="BK378" s="121"/>
      <c r="BL378" s="121"/>
      <c r="BM378" s="121"/>
      <c r="BN378" s="127"/>
      <c r="BO378" s="207"/>
      <c r="BP378" s="197"/>
      <c r="BQ378" s="197"/>
      <c r="BR378" s="197"/>
      <c r="BS378" s="207"/>
      <c r="BT378" s="197"/>
      <c r="BU378" s="197"/>
      <c r="BV378" s="198"/>
    </row>
    <row r="379" spans="2:74" ht="15.75" customHeight="1">
      <c r="B379" s="571"/>
      <c r="C379" s="572"/>
      <c r="D379" s="572"/>
      <c r="E379" s="572"/>
      <c r="F379" s="623"/>
      <c r="G379" s="115" t="s">
        <v>140</v>
      </c>
      <c r="H379" s="116"/>
      <c r="I379" s="116"/>
      <c r="J379" s="116"/>
      <c r="K379" s="125"/>
      <c r="L379" s="696" t="s">
        <v>137</v>
      </c>
      <c r="M379" s="697"/>
      <c r="N379" s="697"/>
      <c r="O379" s="697"/>
      <c r="P379" s="697"/>
      <c r="Q379" s="698"/>
      <c r="R379" s="123" t="s">
        <v>136</v>
      </c>
      <c r="S379" s="116"/>
      <c r="T379" s="116"/>
      <c r="U379" s="116"/>
      <c r="V379" s="125"/>
      <c r="W379" s="512" t="s">
        <v>74</v>
      </c>
      <c r="X379" s="513"/>
      <c r="Y379" s="116" t="s">
        <v>534</v>
      </c>
      <c r="Z379" s="116"/>
      <c r="AA379" s="116"/>
      <c r="AB379" s="116"/>
      <c r="AC379" s="116"/>
      <c r="AD379" s="116"/>
      <c r="AE379" s="116"/>
      <c r="AF379" s="116"/>
      <c r="AG379" s="116"/>
      <c r="AH379" s="120"/>
      <c r="AI379" s="120"/>
      <c r="AJ379" s="120"/>
      <c r="AK379" s="120"/>
      <c r="AL379" s="126"/>
      <c r="AM379" s="511" t="s">
        <v>74</v>
      </c>
      <c r="AN379" s="511"/>
      <c r="AO379" s="120" t="s">
        <v>725</v>
      </c>
      <c r="AP379" s="120"/>
      <c r="AQ379" s="120"/>
      <c r="AR379" s="120"/>
      <c r="AS379" s="120"/>
      <c r="AT379" s="120"/>
      <c r="AU379" s="116"/>
      <c r="AV379" s="116"/>
      <c r="AW379" s="116"/>
      <c r="AX379" s="116"/>
      <c r="AY379" s="116"/>
      <c r="AZ379" s="116"/>
      <c r="BA379" s="116"/>
      <c r="BB379" s="116"/>
      <c r="BC379" s="116"/>
      <c r="BD379" s="116"/>
      <c r="BE379" s="116"/>
      <c r="BF379" s="116"/>
      <c r="BG379" s="116"/>
      <c r="BH379" s="125"/>
      <c r="BI379" s="499" t="s">
        <v>455</v>
      </c>
      <c r="BJ379" s="500"/>
      <c r="BK379" s="611"/>
      <c r="BL379" s="611"/>
      <c r="BM379" s="500"/>
      <c r="BN379" s="501"/>
      <c r="BO379" s="502" t="s">
        <v>129</v>
      </c>
      <c r="BP379" s="503"/>
      <c r="BQ379" s="503"/>
      <c r="BR379" s="504"/>
      <c r="BS379" s="502" t="s">
        <v>129</v>
      </c>
      <c r="BT379" s="503"/>
      <c r="BU379" s="503"/>
      <c r="BV379" s="504"/>
    </row>
    <row r="380" spans="2:74" ht="15.75" customHeight="1">
      <c r="B380" s="571"/>
      <c r="C380" s="572"/>
      <c r="D380" s="572"/>
      <c r="E380" s="572"/>
      <c r="F380" s="623"/>
      <c r="G380" s="571" t="s">
        <v>139</v>
      </c>
      <c r="H380" s="572"/>
      <c r="I380" s="572"/>
      <c r="J380" s="572"/>
      <c r="K380" s="623"/>
      <c r="L380" s="699"/>
      <c r="M380" s="700"/>
      <c r="N380" s="700"/>
      <c r="O380" s="700"/>
      <c r="P380" s="700"/>
      <c r="Q380" s="701"/>
      <c r="R380" s="625" t="s">
        <v>69</v>
      </c>
      <c r="S380" s="626"/>
      <c r="T380" s="626"/>
      <c r="U380" s="626"/>
      <c r="V380" s="627"/>
      <c r="W380" s="510" t="s">
        <v>74</v>
      </c>
      <c r="X380" s="511"/>
      <c r="Y380" s="120" t="s">
        <v>649</v>
      </c>
      <c r="Z380" s="120"/>
      <c r="AA380" s="120"/>
      <c r="AB380" s="120"/>
      <c r="AC380" s="120"/>
      <c r="AD380" s="120"/>
      <c r="AE380" s="120"/>
      <c r="AF380" s="120"/>
      <c r="AG380" s="120"/>
      <c r="AH380" s="120"/>
      <c r="AI380" s="120"/>
      <c r="AJ380" s="120"/>
      <c r="AK380" s="120"/>
      <c r="AL380" s="126"/>
      <c r="AM380" s="511" t="s">
        <v>74</v>
      </c>
      <c r="AN380" s="511"/>
      <c r="AO380" s="120" t="s">
        <v>726</v>
      </c>
      <c r="AP380" s="120"/>
      <c r="AQ380" s="120"/>
      <c r="AR380" s="120"/>
      <c r="AS380" s="120"/>
      <c r="AT380" s="120"/>
      <c r="AU380" s="120"/>
      <c r="AV380" s="120"/>
      <c r="AW380" s="120"/>
      <c r="AX380" s="120"/>
      <c r="AY380" s="120"/>
      <c r="AZ380" s="120"/>
      <c r="BA380" s="120"/>
      <c r="BB380" s="120"/>
      <c r="BC380" s="120"/>
      <c r="BD380" s="120"/>
      <c r="BE380" s="120"/>
      <c r="BF380" s="120"/>
      <c r="BG380" s="120"/>
      <c r="BH380" s="126"/>
      <c r="BI380" s="120"/>
      <c r="BJ380" s="120"/>
      <c r="BK380" s="120"/>
      <c r="BL380" s="120"/>
      <c r="BM380" s="120"/>
      <c r="BN380" s="120"/>
      <c r="BO380" s="505" t="s">
        <v>130</v>
      </c>
      <c r="BP380" s="506"/>
      <c r="BQ380" s="506"/>
      <c r="BR380" s="506"/>
      <c r="BS380" s="505" t="s">
        <v>130</v>
      </c>
      <c r="BT380" s="506"/>
      <c r="BU380" s="506"/>
      <c r="BV380" s="507"/>
    </row>
    <row r="381" spans="2:74" ht="15.75" customHeight="1">
      <c r="B381" s="571"/>
      <c r="C381" s="572"/>
      <c r="D381" s="572"/>
      <c r="E381" s="572"/>
      <c r="F381" s="623"/>
      <c r="G381" s="571"/>
      <c r="H381" s="572"/>
      <c r="I381" s="572"/>
      <c r="J381" s="572"/>
      <c r="K381" s="623"/>
      <c r="L381" s="699"/>
      <c r="M381" s="700"/>
      <c r="N381" s="700"/>
      <c r="O381" s="700"/>
      <c r="P381" s="700"/>
      <c r="Q381" s="701"/>
      <c r="R381" s="122"/>
      <c r="S381" s="120"/>
      <c r="T381" s="120"/>
      <c r="U381" s="120"/>
      <c r="V381" s="126"/>
      <c r="W381" s="510" t="s">
        <v>74</v>
      </c>
      <c r="X381" s="511"/>
      <c r="Y381" s="120" t="s">
        <v>724</v>
      </c>
      <c r="Z381" s="120"/>
      <c r="AA381" s="120"/>
      <c r="AB381" s="120"/>
      <c r="AC381" s="120"/>
      <c r="AD381" s="120"/>
      <c r="AE381" s="120"/>
      <c r="AF381" s="120"/>
      <c r="AG381" s="120"/>
      <c r="AH381" s="120"/>
      <c r="AI381" s="120"/>
      <c r="AJ381" s="120"/>
      <c r="AK381" s="120"/>
      <c r="AL381" s="126"/>
      <c r="AM381" s="511" t="s">
        <v>74</v>
      </c>
      <c r="AN381" s="511"/>
      <c r="AO381" s="120" t="s">
        <v>727</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0"/>
      <c r="BJ381" s="120"/>
      <c r="BK381" s="120"/>
      <c r="BL381" s="120"/>
      <c r="BM381" s="120"/>
      <c r="BN381" s="120"/>
      <c r="BO381" s="170"/>
      <c r="BP381" s="112"/>
      <c r="BQ381" s="112"/>
      <c r="BR381" s="112"/>
      <c r="BS381" s="170"/>
      <c r="BT381" s="112"/>
      <c r="BU381" s="112"/>
      <c r="BV381" s="199"/>
    </row>
    <row r="382" spans="2:74" ht="15.75" customHeight="1">
      <c r="B382" s="571"/>
      <c r="C382" s="572"/>
      <c r="D382" s="572"/>
      <c r="E382" s="572"/>
      <c r="F382" s="623"/>
      <c r="G382" s="571"/>
      <c r="H382" s="572"/>
      <c r="I382" s="572"/>
      <c r="J382" s="572"/>
      <c r="K382" s="623"/>
      <c r="L382" s="699"/>
      <c r="M382" s="700"/>
      <c r="N382" s="700"/>
      <c r="O382" s="700"/>
      <c r="P382" s="700"/>
      <c r="Q382" s="701"/>
      <c r="R382" s="122" t="s">
        <v>134</v>
      </c>
      <c r="S382" s="120"/>
      <c r="T382" s="120"/>
      <c r="U382" s="120"/>
      <c r="V382" s="126"/>
      <c r="W382" s="510" t="s">
        <v>74</v>
      </c>
      <c r="X382" s="511"/>
      <c r="Y382" s="120" t="s">
        <v>674</v>
      </c>
      <c r="Z382" s="120"/>
      <c r="AA382" s="120"/>
      <c r="AB382" s="120"/>
      <c r="AC382" s="120"/>
      <c r="AD382" s="120"/>
      <c r="AE382" s="120"/>
      <c r="AF382" s="120"/>
      <c r="AG382" s="120"/>
      <c r="AH382" s="120"/>
      <c r="AI382" s="120"/>
      <c r="AJ382" s="120"/>
      <c r="AK382" s="120"/>
      <c r="AL382" s="126"/>
      <c r="AM382" s="511" t="s">
        <v>74</v>
      </c>
      <c r="AN382" s="511"/>
      <c r="AO382" s="531"/>
      <c r="AP382" s="531"/>
      <c r="AQ382" s="531"/>
      <c r="AR382" s="531"/>
      <c r="AS382" s="531"/>
      <c r="AT382" s="531"/>
      <c r="AU382" s="531"/>
      <c r="AV382" s="531"/>
      <c r="AW382" s="531"/>
      <c r="AX382" s="531"/>
      <c r="AY382" s="531"/>
      <c r="AZ382" s="531"/>
      <c r="BA382" s="531"/>
      <c r="BB382" s="531"/>
      <c r="BC382" s="531"/>
      <c r="BD382" s="531"/>
      <c r="BE382" s="531"/>
      <c r="BF382" s="531"/>
      <c r="BG382" s="531"/>
      <c r="BH382" s="615"/>
      <c r="BI382" s="122"/>
      <c r="BJ382" s="120"/>
      <c r="BK382" s="120"/>
      <c r="BL382" s="120"/>
      <c r="BM382" s="120"/>
      <c r="BN382" s="126"/>
      <c r="BO382" s="170"/>
      <c r="BP382" s="112"/>
      <c r="BQ382" s="112"/>
      <c r="BR382" s="112"/>
      <c r="BS382" s="170"/>
      <c r="BT382" s="112"/>
      <c r="BU382" s="112"/>
      <c r="BV382" s="199"/>
    </row>
    <row r="383" spans="2:74" ht="15.75" customHeight="1">
      <c r="B383" s="571"/>
      <c r="C383" s="572"/>
      <c r="D383" s="572"/>
      <c r="E383" s="572"/>
      <c r="F383" s="623"/>
      <c r="G383" s="573"/>
      <c r="H383" s="574"/>
      <c r="I383" s="574"/>
      <c r="J383" s="574"/>
      <c r="K383" s="624"/>
      <c r="L383" s="702"/>
      <c r="M383" s="703"/>
      <c r="N383" s="703"/>
      <c r="O383" s="703"/>
      <c r="P383" s="703"/>
      <c r="Q383" s="704"/>
      <c r="R383" s="682" t="s">
        <v>69</v>
      </c>
      <c r="S383" s="683"/>
      <c r="T383" s="683"/>
      <c r="U383" s="683"/>
      <c r="V383" s="684"/>
      <c r="W383" s="508" t="s">
        <v>74</v>
      </c>
      <c r="X383" s="509"/>
      <c r="Y383" s="517"/>
      <c r="Z383" s="517"/>
      <c r="AA383" s="517"/>
      <c r="AB383" s="517"/>
      <c r="AC383" s="517"/>
      <c r="AD383" s="517"/>
      <c r="AE383" s="517"/>
      <c r="AF383" s="517"/>
      <c r="AG383" s="517"/>
      <c r="AH383" s="517"/>
      <c r="AI383" s="517"/>
      <c r="AJ383" s="517"/>
      <c r="AK383" s="517"/>
      <c r="AL383" s="518"/>
      <c r="AM383" s="509" t="s">
        <v>74</v>
      </c>
      <c r="AN383" s="509"/>
      <c r="AO383" s="517"/>
      <c r="AP383" s="517"/>
      <c r="AQ383" s="517"/>
      <c r="AR383" s="517"/>
      <c r="AS383" s="517"/>
      <c r="AT383" s="517"/>
      <c r="AU383" s="517"/>
      <c r="AV383" s="517"/>
      <c r="AW383" s="517"/>
      <c r="AX383" s="517"/>
      <c r="AY383" s="517"/>
      <c r="AZ383" s="517"/>
      <c r="BA383" s="517"/>
      <c r="BB383" s="517"/>
      <c r="BC383" s="517"/>
      <c r="BD383" s="517"/>
      <c r="BE383" s="517"/>
      <c r="BF383" s="517"/>
      <c r="BG383" s="517"/>
      <c r="BH383" s="518"/>
      <c r="BI383" s="124"/>
      <c r="BJ383" s="121"/>
      <c r="BK383" s="121"/>
      <c r="BL383" s="121"/>
      <c r="BM383" s="121"/>
      <c r="BN383" s="127"/>
      <c r="BO383" s="207"/>
      <c r="BP383" s="197"/>
      <c r="BQ383" s="197"/>
      <c r="BR383" s="197"/>
      <c r="BS383" s="207"/>
      <c r="BT383" s="197"/>
      <c r="BU383" s="197"/>
      <c r="BV383" s="198"/>
    </row>
    <row r="384" spans="2:74" ht="15.75" customHeight="1">
      <c r="B384" s="571"/>
      <c r="C384" s="572"/>
      <c r="D384" s="572"/>
      <c r="E384" s="572"/>
      <c r="F384" s="623"/>
      <c r="G384" s="115" t="s">
        <v>138</v>
      </c>
      <c r="H384" s="116"/>
      <c r="I384" s="116"/>
      <c r="J384" s="116"/>
      <c r="K384" s="125"/>
      <c r="L384" s="696" t="s">
        <v>137</v>
      </c>
      <c r="M384" s="697"/>
      <c r="N384" s="697"/>
      <c r="O384" s="697"/>
      <c r="P384" s="697"/>
      <c r="Q384" s="698"/>
      <c r="R384" s="123" t="s">
        <v>136</v>
      </c>
      <c r="S384" s="116"/>
      <c r="T384" s="116"/>
      <c r="U384" s="116"/>
      <c r="V384" s="125"/>
      <c r="W384" s="512" t="s">
        <v>74</v>
      </c>
      <c r="X384" s="513"/>
      <c r="Y384" s="116" t="s">
        <v>534</v>
      </c>
      <c r="Z384" s="116"/>
      <c r="AA384" s="116"/>
      <c r="AB384" s="116"/>
      <c r="AC384" s="116"/>
      <c r="AD384" s="116"/>
      <c r="AE384" s="116"/>
      <c r="AF384" s="116"/>
      <c r="AG384" s="116"/>
      <c r="AH384" s="120"/>
      <c r="AI384" s="120"/>
      <c r="AJ384" s="120"/>
      <c r="AK384" s="120"/>
      <c r="AL384" s="126"/>
      <c r="AM384" s="513" t="s">
        <v>74</v>
      </c>
      <c r="AN384" s="513"/>
      <c r="AO384" s="116" t="s">
        <v>725</v>
      </c>
      <c r="AP384" s="116"/>
      <c r="AQ384" s="116"/>
      <c r="AR384" s="116"/>
      <c r="AS384" s="116"/>
      <c r="AT384" s="116"/>
      <c r="AU384" s="116"/>
      <c r="AV384" s="116"/>
      <c r="AW384" s="116"/>
      <c r="AX384" s="116"/>
      <c r="AY384" s="116"/>
      <c r="AZ384" s="116"/>
      <c r="BA384" s="116"/>
      <c r="BB384" s="116"/>
      <c r="BC384" s="116"/>
      <c r="BD384" s="116"/>
      <c r="BE384" s="116"/>
      <c r="BF384" s="116"/>
      <c r="BG384" s="116"/>
      <c r="BH384" s="125"/>
      <c r="BI384" s="611" t="s">
        <v>434</v>
      </c>
      <c r="BJ384" s="611"/>
      <c r="BK384" s="500"/>
      <c r="BL384" s="500"/>
      <c r="BM384" s="500"/>
      <c r="BN384" s="501"/>
      <c r="BO384" s="502" t="s">
        <v>129</v>
      </c>
      <c r="BP384" s="503"/>
      <c r="BQ384" s="503"/>
      <c r="BR384" s="504"/>
      <c r="BS384" s="502" t="s">
        <v>129</v>
      </c>
      <c r="BT384" s="503"/>
      <c r="BU384" s="503"/>
      <c r="BV384" s="504"/>
    </row>
    <row r="385" spans="2:74" ht="15.75" customHeight="1">
      <c r="B385" s="571"/>
      <c r="C385" s="572"/>
      <c r="D385" s="572"/>
      <c r="E385" s="572"/>
      <c r="F385" s="623"/>
      <c r="G385" s="571" t="s">
        <v>135</v>
      </c>
      <c r="H385" s="572"/>
      <c r="I385" s="572"/>
      <c r="J385" s="572"/>
      <c r="K385" s="623"/>
      <c r="L385" s="699"/>
      <c r="M385" s="700"/>
      <c r="N385" s="700"/>
      <c r="O385" s="700"/>
      <c r="P385" s="700"/>
      <c r="Q385" s="701"/>
      <c r="R385" s="625" t="s">
        <v>69</v>
      </c>
      <c r="S385" s="626"/>
      <c r="T385" s="626"/>
      <c r="U385" s="626"/>
      <c r="V385" s="627"/>
      <c r="W385" s="510" t="s">
        <v>74</v>
      </c>
      <c r="X385" s="511"/>
      <c r="Y385" s="120" t="s">
        <v>649</v>
      </c>
      <c r="Z385" s="120"/>
      <c r="AA385" s="120"/>
      <c r="AB385" s="120"/>
      <c r="AC385" s="120"/>
      <c r="AD385" s="120"/>
      <c r="AE385" s="120"/>
      <c r="AF385" s="120"/>
      <c r="AG385" s="120"/>
      <c r="AH385" s="120"/>
      <c r="AI385" s="120"/>
      <c r="AJ385" s="120"/>
      <c r="AK385" s="120"/>
      <c r="AL385" s="126"/>
      <c r="AM385" s="511" t="s">
        <v>74</v>
      </c>
      <c r="AN385" s="511"/>
      <c r="AO385" s="120" t="s">
        <v>726</v>
      </c>
      <c r="AP385" s="120"/>
      <c r="AQ385" s="120"/>
      <c r="AR385" s="120"/>
      <c r="AS385" s="120"/>
      <c r="AT385" s="120"/>
      <c r="AU385" s="120"/>
      <c r="AV385" s="120"/>
      <c r="AW385" s="120"/>
      <c r="AX385" s="120"/>
      <c r="AY385" s="120"/>
      <c r="AZ385" s="120"/>
      <c r="BA385" s="120"/>
      <c r="BB385" s="120"/>
      <c r="BC385" s="120"/>
      <c r="BD385" s="120"/>
      <c r="BE385" s="120"/>
      <c r="BF385" s="120"/>
      <c r="BG385" s="120"/>
      <c r="BH385" s="126"/>
      <c r="BI385" s="122"/>
      <c r="BJ385" s="120"/>
      <c r="BK385" s="120"/>
      <c r="BL385" s="120"/>
      <c r="BM385" s="120"/>
      <c r="BN385" s="126"/>
      <c r="BO385" s="505" t="s">
        <v>130</v>
      </c>
      <c r="BP385" s="506"/>
      <c r="BQ385" s="506"/>
      <c r="BR385" s="506"/>
      <c r="BS385" s="505" t="s">
        <v>130</v>
      </c>
      <c r="BT385" s="506"/>
      <c r="BU385" s="506"/>
      <c r="BV385" s="507"/>
    </row>
    <row r="386" spans="2:74" ht="15.75" customHeight="1">
      <c r="B386" s="571"/>
      <c r="C386" s="572"/>
      <c r="D386" s="572"/>
      <c r="E386" s="572"/>
      <c r="F386" s="623"/>
      <c r="G386" s="571"/>
      <c r="H386" s="572"/>
      <c r="I386" s="572"/>
      <c r="J386" s="572"/>
      <c r="K386" s="623"/>
      <c r="L386" s="699"/>
      <c r="M386" s="700"/>
      <c r="N386" s="700"/>
      <c r="O386" s="700"/>
      <c r="P386" s="700"/>
      <c r="Q386" s="701"/>
      <c r="R386" s="122"/>
      <c r="S386" s="120"/>
      <c r="T386" s="120"/>
      <c r="U386" s="120"/>
      <c r="V386" s="126"/>
      <c r="W386" s="510" t="s">
        <v>74</v>
      </c>
      <c r="X386" s="511"/>
      <c r="Y386" s="120" t="s">
        <v>724</v>
      </c>
      <c r="Z386" s="120"/>
      <c r="AA386" s="120"/>
      <c r="AB386" s="120"/>
      <c r="AC386" s="120"/>
      <c r="AD386" s="120"/>
      <c r="AE386" s="120"/>
      <c r="AF386" s="120"/>
      <c r="AG386" s="120"/>
      <c r="AH386" s="120"/>
      <c r="AI386" s="120"/>
      <c r="AJ386" s="120"/>
      <c r="AK386" s="120"/>
      <c r="AL386" s="126"/>
      <c r="AM386" s="511" t="s">
        <v>74</v>
      </c>
      <c r="AN386" s="511"/>
      <c r="AO386" s="120" t="s">
        <v>727</v>
      </c>
      <c r="AP386" s="120"/>
      <c r="AQ386" s="120"/>
      <c r="AR386" s="120"/>
      <c r="AS386" s="120"/>
      <c r="AT386" s="120"/>
      <c r="AU386" s="120"/>
      <c r="AV386" s="120"/>
      <c r="AW386" s="120"/>
      <c r="AX386" s="120"/>
      <c r="AY386" s="120"/>
      <c r="AZ386" s="120"/>
      <c r="BA386" s="120"/>
      <c r="BB386" s="120"/>
      <c r="BC386" s="120"/>
      <c r="BD386" s="120"/>
      <c r="BE386" s="120"/>
      <c r="BF386" s="120"/>
      <c r="BG386" s="120"/>
      <c r="BH386" s="126"/>
      <c r="BI386" s="120"/>
      <c r="BJ386" s="120"/>
      <c r="BK386" s="120"/>
      <c r="BL386" s="120"/>
      <c r="BM386" s="120"/>
      <c r="BN386" s="120"/>
      <c r="BO386" s="170"/>
      <c r="BP386" s="112"/>
      <c r="BQ386" s="112"/>
      <c r="BR386" s="112"/>
      <c r="BS386" s="170"/>
      <c r="BT386" s="112"/>
      <c r="BU386" s="112"/>
      <c r="BV386" s="199"/>
    </row>
    <row r="387" spans="2:74" ht="15.75" customHeight="1">
      <c r="B387" s="571"/>
      <c r="C387" s="572"/>
      <c r="D387" s="572"/>
      <c r="E387" s="572"/>
      <c r="F387" s="623"/>
      <c r="G387" s="571"/>
      <c r="H387" s="572"/>
      <c r="I387" s="572"/>
      <c r="J387" s="572"/>
      <c r="K387" s="623"/>
      <c r="L387" s="699"/>
      <c r="M387" s="700"/>
      <c r="N387" s="700"/>
      <c r="O387" s="700"/>
      <c r="P387" s="700"/>
      <c r="Q387" s="701"/>
      <c r="R387" s="122" t="s">
        <v>134</v>
      </c>
      <c r="S387" s="120"/>
      <c r="T387" s="120"/>
      <c r="U387" s="120"/>
      <c r="V387" s="126"/>
      <c r="W387" s="510" t="s">
        <v>74</v>
      </c>
      <c r="X387" s="511"/>
      <c r="Y387" s="120" t="s">
        <v>674</v>
      </c>
      <c r="Z387" s="120"/>
      <c r="AA387" s="120"/>
      <c r="AB387" s="120"/>
      <c r="AC387" s="120"/>
      <c r="AD387" s="120"/>
      <c r="AE387" s="120"/>
      <c r="AF387" s="120"/>
      <c r="AG387" s="120"/>
      <c r="AH387" s="120"/>
      <c r="AI387" s="120"/>
      <c r="AJ387" s="120"/>
      <c r="AK387" s="120"/>
      <c r="AL387" s="126"/>
      <c r="AM387" s="511" t="s">
        <v>74</v>
      </c>
      <c r="AN387" s="511"/>
      <c r="AO387" s="531"/>
      <c r="AP387" s="531"/>
      <c r="AQ387" s="531"/>
      <c r="AR387" s="531"/>
      <c r="AS387" s="531"/>
      <c r="AT387" s="531"/>
      <c r="AU387" s="531"/>
      <c r="AV387" s="531"/>
      <c r="AW387" s="531"/>
      <c r="AX387" s="531"/>
      <c r="AY387" s="531"/>
      <c r="AZ387" s="531"/>
      <c r="BA387" s="531"/>
      <c r="BB387" s="531"/>
      <c r="BC387" s="531"/>
      <c r="BD387" s="531"/>
      <c r="BE387" s="531"/>
      <c r="BF387" s="531"/>
      <c r="BG387" s="531"/>
      <c r="BH387" s="615"/>
      <c r="BI387" s="122"/>
      <c r="BJ387" s="120"/>
      <c r="BK387" s="120"/>
      <c r="BL387" s="120"/>
      <c r="BM387" s="120"/>
      <c r="BN387" s="126"/>
      <c r="BO387" s="170"/>
      <c r="BP387" s="112"/>
      <c r="BQ387" s="112"/>
      <c r="BR387" s="112"/>
      <c r="BS387" s="170"/>
      <c r="BT387" s="112"/>
      <c r="BU387" s="112"/>
      <c r="BV387" s="199"/>
    </row>
    <row r="388" spans="2:74" ht="15.75" customHeight="1">
      <c r="B388" s="571"/>
      <c r="C388" s="572"/>
      <c r="D388" s="572"/>
      <c r="E388" s="572"/>
      <c r="F388" s="623"/>
      <c r="G388" s="573"/>
      <c r="H388" s="574"/>
      <c r="I388" s="574"/>
      <c r="J388" s="574"/>
      <c r="K388" s="624"/>
      <c r="L388" s="702"/>
      <c r="M388" s="703"/>
      <c r="N388" s="703"/>
      <c r="O388" s="703"/>
      <c r="P388" s="703"/>
      <c r="Q388" s="704"/>
      <c r="R388" s="682" t="s">
        <v>69</v>
      </c>
      <c r="S388" s="683"/>
      <c r="T388" s="683"/>
      <c r="U388" s="683"/>
      <c r="V388" s="684"/>
      <c r="W388" s="508" t="s">
        <v>74</v>
      </c>
      <c r="X388" s="509"/>
      <c r="Y388" s="517"/>
      <c r="Z388" s="517"/>
      <c r="AA388" s="517"/>
      <c r="AB388" s="517"/>
      <c r="AC388" s="517"/>
      <c r="AD388" s="517"/>
      <c r="AE388" s="517"/>
      <c r="AF388" s="517"/>
      <c r="AG388" s="517"/>
      <c r="AH388" s="517"/>
      <c r="AI388" s="517"/>
      <c r="AJ388" s="517"/>
      <c r="AK388" s="517"/>
      <c r="AL388" s="518"/>
      <c r="AM388" s="509" t="s">
        <v>74</v>
      </c>
      <c r="AN388" s="509"/>
      <c r="AO388" s="517"/>
      <c r="AP388" s="517"/>
      <c r="AQ388" s="517"/>
      <c r="AR388" s="517"/>
      <c r="AS388" s="517"/>
      <c r="AT388" s="517"/>
      <c r="AU388" s="517"/>
      <c r="AV388" s="517"/>
      <c r="AW388" s="517"/>
      <c r="AX388" s="517"/>
      <c r="AY388" s="517"/>
      <c r="AZ388" s="517"/>
      <c r="BA388" s="517"/>
      <c r="BB388" s="517"/>
      <c r="BC388" s="517"/>
      <c r="BD388" s="517"/>
      <c r="BE388" s="517"/>
      <c r="BF388" s="517"/>
      <c r="BG388" s="517"/>
      <c r="BH388" s="518"/>
      <c r="BI388" s="124"/>
      <c r="BJ388" s="121"/>
      <c r="BK388" s="121"/>
      <c r="BL388" s="121"/>
      <c r="BM388" s="121"/>
      <c r="BN388" s="127"/>
      <c r="BO388" s="207"/>
      <c r="BP388" s="197"/>
      <c r="BQ388" s="197"/>
      <c r="BR388" s="197"/>
      <c r="BS388" s="207"/>
      <c r="BT388" s="197"/>
      <c r="BU388" s="197"/>
      <c r="BV388" s="198"/>
    </row>
    <row r="389" spans="2:74" ht="13.5" customHeight="1">
      <c r="B389" s="571"/>
      <c r="C389" s="572"/>
      <c r="D389" s="572"/>
      <c r="E389" s="572"/>
      <c r="F389" s="623"/>
      <c r="G389" s="169" t="s">
        <v>138</v>
      </c>
      <c r="H389" s="305"/>
      <c r="I389" s="305"/>
      <c r="J389" s="305"/>
      <c r="K389" s="306"/>
      <c r="L389" s="622" t="s">
        <v>220</v>
      </c>
      <c r="M389" s="622"/>
      <c r="N389" s="622"/>
      <c r="O389" s="622"/>
      <c r="P389" s="622"/>
      <c r="Q389" s="622"/>
      <c r="R389" s="123" t="s">
        <v>136</v>
      </c>
      <c r="S389" s="116"/>
      <c r="T389" s="116"/>
      <c r="U389" s="116"/>
      <c r="V389" s="125"/>
      <c r="W389" s="512" t="s">
        <v>74</v>
      </c>
      <c r="X389" s="513"/>
      <c r="Y389" s="116" t="s">
        <v>534</v>
      </c>
      <c r="Z389" s="116"/>
      <c r="AA389" s="116"/>
      <c r="AB389" s="116"/>
      <c r="AC389" s="116"/>
      <c r="AD389" s="116"/>
      <c r="AE389" s="116"/>
      <c r="AF389" s="116"/>
      <c r="AG389" s="116"/>
      <c r="AH389" s="120"/>
      <c r="AI389" s="120"/>
      <c r="AJ389" s="120"/>
      <c r="AK389" s="120"/>
      <c r="AL389" s="126"/>
      <c r="AM389" s="512" t="s">
        <v>74</v>
      </c>
      <c r="AN389" s="513"/>
      <c r="AO389" s="116" t="s">
        <v>219</v>
      </c>
      <c r="AP389" s="116"/>
      <c r="AQ389" s="116"/>
      <c r="AR389" s="116"/>
      <c r="AS389" s="116"/>
      <c r="AT389" s="116"/>
      <c r="AU389" s="116"/>
      <c r="AV389" s="116"/>
      <c r="AW389" s="116"/>
      <c r="AX389" s="116"/>
      <c r="AY389" s="116"/>
      <c r="AZ389" s="116"/>
      <c r="BA389" s="116"/>
      <c r="BB389" s="116"/>
      <c r="BC389" s="116"/>
      <c r="BD389" s="116"/>
      <c r="BE389" s="116"/>
      <c r="BF389" s="116"/>
      <c r="BG389" s="116"/>
      <c r="BH389" s="125"/>
      <c r="BI389" s="499" t="s">
        <v>434</v>
      </c>
      <c r="BJ389" s="500"/>
      <c r="BK389" s="500"/>
      <c r="BL389" s="500"/>
      <c r="BM389" s="500"/>
      <c r="BN389" s="501"/>
      <c r="BO389" s="505" t="s">
        <v>129</v>
      </c>
      <c r="BP389" s="506"/>
      <c r="BQ389" s="506"/>
      <c r="BR389" s="506"/>
      <c r="BS389" s="505" t="s">
        <v>129</v>
      </c>
      <c r="BT389" s="506"/>
      <c r="BU389" s="506"/>
      <c r="BV389" s="507"/>
    </row>
    <row r="390" spans="2:74" ht="13.5" customHeight="1">
      <c r="B390" s="571"/>
      <c r="C390" s="572"/>
      <c r="D390" s="572"/>
      <c r="E390" s="572"/>
      <c r="F390" s="623"/>
      <c r="G390" s="616" t="s">
        <v>912</v>
      </c>
      <c r="H390" s="617"/>
      <c r="I390" s="617"/>
      <c r="J390" s="617"/>
      <c r="K390" s="618"/>
      <c r="L390" s="622"/>
      <c r="M390" s="622"/>
      <c r="N390" s="622"/>
      <c r="O390" s="622"/>
      <c r="P390" s="622"/>
      <c r="Q390" s="622"/>
      <c r="R390" s="625" t="s">
        <v>69</v>
      </c>
      <c r="S390" s="626"/>
      <c r="T390" s="626"/>
      <c r="U390" s="626"/>
      <c r="V390" s="627"/>
      <c r="W390" s="510" t="s">
        <v>74</v>
      </c>
      <c r="X390" s="511"/>
      <c r="Y390" s="120" t="s">
        <v>649</v>
      </c>
      <c r="Z390" s="120"/>
      <c r="AA390" s="120"/>
      <c r="AB390" s="120"/>
      <c r="AC390" s="120"/>
      <c r="AD390" s="120"/>
      <c r="AE390" s="120"/>
      <c r="AF390" s="120"/>
      <c r="AG390" s="120"/>
      <c r="AH390" s="120"/>
      <c r="AI390" s="120"/>
      <c r="AJ390" s="120"/>
      <c r="AK390" s="120"/>
      <c r="AL390" s="126"/>
      <c r="AM390" s="510" t="s">
        <v>74</v>
      </c>
      <c r="AN390" s="511"/>
      <c r="AO390" s="531"/>
      <c r="AP390" s="531"/>
      <c r="AQ390" s="531"/>
      <c r="AR390" s="531"/>
      <c r="AS390" s="531"/>
      <c r="AT390" s="531"/>
      <c r="AU390" s="531"/>
      <c r="AV390" s="531"/>
      <c r="AW390" s="531"/>
      <c r="AX390" s="531"/>
      <c r="AY390" s="531"/>
      <c r="AZ390" s="531"/>
      <c r="BA390" s="531"/>
      <c r="BB390" s="531"/>
      <c r="BC390" s="531"/>
      <c r="BD390" s="531"/>
      <c r="BE390" s="531"/>
      <c r="BF390" s="531"/>
      <c r="BG390" s="531"/>
      <c r="BH390" s="615"/>
      <c r="BI390" s="122"/>
      <c r="BJ390" s="120"/>
      <c r="BK390" s="120"/>
      <c r="BL390" s="120"/>
      <c r="BM390" s="120"/>
      <c r="BN390" s="126"/>
      <c r="BO390" s="505" t="s">
        <v>130</v>
      </c>
      <c r="BP390" s="506"/>
      <c r="BQ390" s="506"/>
      <c r="BR390" s="506"/>
      <c r="BS390" s="505" t="s">
        <v>130</v>
      </c>
      <c r="BT390" s="506"/>
      <c r="BU390" s="506"/>
      <c r="BV390" s="507"/>
    </row>
    <row r="391" spans="2:74" ht="13.5" customHeight="1">
      <c r="B391" s="571"/>
      <c r="C391" s="572"/>
      <c r="D391" s="572"/>
      <c r="E391" s="572"/>
      <c r="F391" s="623"/>
      <c r="G391" s="616"/>
      <c r="H391" s="617"/>
      <c r="I391" s="617"/>
      <c r="J391" s="617"/>
      <c r="K391" s="618"/>
      <c r="L391" s="622"/>
      <c r="M391" s="622"/>
      <c r="N391" s="622"/>
      <c r="O391" s="622"/>
      <c r="P391" s="622"/>
      <c r="Q391" s="622"/>
      <c r="R391" s="122"/>
      <c r="S391" s="120"/>
      <c r="T391" s="120"/>
      <c r="U391" s="120"/>
      <c r="V391" s="126"/>
      <c r="W391" s="510" t="s">
        <v>74</v>
      </c>
      <c r="X391" s="511"/>
      <c r="Y391" s="120" t="s">
        <v>724</v>
      </c>
      <c r="Z391" s="120"/>
      <c r="AA391" s="120"/>
      <c r="AB391" s="120"/>
      <c r="AC391" s="120"/>
      <c r="AD391" s="120"/>
      <c r="AE391" s="120"/>
      <c r="AF391" s="120"/>
      <c r="AG391" s="120"/>
      <c r="AH391" s="120"/>
      <c r="AI391" s="120"/>
      <c r="AJ391" s="120"/>
      <c r="AK391" s="120"/>
      <c r="AL391" s="126"/>
      <c r="AM391" s="510" t="s">
        <v>74</v>
      </c>
      <c r="AN391" s="511"/>
      <c r="AO391" s="531"/>
      <c r="AP391" s="531"/>
      <c r="AQ391" s="531"/>
      <c r="AR391" s="531"/>
      <c r="AS391" s="531"/>
      <c r="AT391" s="531"/>
      <c r="AU391" s="531"/>
      <c r="AV391" s="531"/>
      <c r="AW391" s="531"/>
      <c r="AX391" s="531"/>
      <c r="AY391" s="531"/>
      <c r="AZ391" s="531"/>
      <c r="BA391" s="531"/>
      <c r="BB391" s="531"/>
      <c r="BC391" s="531"/>
      <c r="BD391" s="531"/>
      <c r="BE391" s="531"/>
      <c r="BF391" s="531"/>
      <c r="BG391" s="531"/>
      <c r="BH391" s="615"/>
      <c r="BI391" s="122"/>
      <c r="BJ391" s="120"/>
      <c r="BK391" s="120"/>
      <c r="BL391" s="120"/>
      <c r="BM391" s="120"/>
      <c r="BN391" s="126"/>
      <c r="BO391" s="122"/>
      <c r="BP391" s="120"/>
      <c r="BQ391" s="120"/>
      <c r="BR391" s="120"/>
      <c r="BS391" s="122"/>
      <c r="BT391" s="120"/>
      <c r="BU391" s="120"/>
      <c r="BV391" s="126"/>
    </row>
    <row r="392" spans="2:74" ht="13.5" customHeight="1">
      <c r="B392" s="571"/>
      <c r="C392" s="572"/>
      <c r="D392" s="572"/>
      <c r="E392" s="572"/>
      <c r="F392" s="623"/>
      <c r="G392" s="616"/>
      <c r="H392" s="617"/>
      <c r="I392" s="617"/>
      <c r="J392" s="617"/>
      <c r="K392" s="618"/>
      <c r="L392" s="622"/>
      <c r="M392" s="622"/>
      <c r="N392" s="622"/>
      <c r="O392" s="622"/>
      <c r="P392" s="622"/>
      <c r="Q392" s="622"/>
      <c r="R392" s="122" t="s">
        <v>134</v>
      </c>
      <c r="S392" s="120"/>
      <c r="T392" s="120"/>
      <c r="U392" s="120"/>
      <c r="V392" s="126"/>
      <c r="W392" s="510" t="s">
        <v>74</v>
      </c>
      <c r="X392" s="511"/>
      <c r="Y392" s="120" t="s">
        <v>674</v>
      </c>
      <c r="Z392" s="120"/>
      <c r="AA392" s="120"/>
      <c r="AB392" s="120"/>
      <c r="AC392" s="120"/>
      <c r="AD392" s="120"/>
      <c r="AE392" s="120"/>
      <c r="AF392" s="120"/>
      <c r="AG392" s="120"/>
      <c r="AH392" s="120"/>
      <c r="AI392" s="120"/>
      <c r="AJ392" s="120"/>
      <c r="AK392" s="120"/>
      <c r="AL392" s="126"/>
      <c r="AM392" s="510" t="s">
        <v>74</v>
      </c>
      <c r="AN392" s="511"/>
      <c r="AO392" s="531"/>
      <c r="AP392" s="531"/>
      <c r="AQ392" s="531"/>
      <c r="AR392" s="531"/>
      <c r="AS392" s="531"/>
      <c r="AT392" s="531"/>
      <c r="AU392" s="531"/>
      <c r="AV392" s="531"/>
      <c r="AW392" s="531"/>
      <c r="AX392" s="531"/>
      <c r="AY392" s="531"/>
      <c r="AZ392" s="531"/>
      <c r="BA392" s="531"/>
      <c r="BB392" s="531"/>
      <c r="BC392" s="531"/>
      <c r="BD392" s="531"/>
      <c r="BE392" s="531"/>
      <c r="BF392" s="531"/>
      <c r="BG392" s="531"/>
      <c r="BH392" s="615"/>
      <c r="BI392" s="122"/>
      <c r="BJ392" s="120"/>
      <c r="BK392" s="120"/>
      <c r="BL392" s="120"/>
      <c r="BM392" s="120"/>
      <c r="BN392" s="126"/>
      <c r="BO392" s="122"/>
      <c r="BP392" s="120"/>
      <c r="BQ392" s="120"/>
      <c r="BR392" s="120"/>
      <c r="BS392" s="122"/>
      <c r="BT392" s="120"/>
      <c r="BU392" s="120"/>
      <c r="BV392" s="126"/>
    </row>
    <row r="393" spans="2:74" ht="13.5" customHeight="1">
      <c r="B393" s="571"/>
      <c r="C393" s="572"/>
      <c r="D393" s="572"/>
      <c r="E393" s="572"/>
      <c r="F393" s="623"/>
      <c r="G393" s="616"/>
      <c r="H393" s="617"/>
      <c r="I393" s="617"/>
      <c r="J393" s="617"/>
      <c r="K393" s="618"/>
      <c r="L393" s="622"/>
      <c r="M393" s="622"/>
      <c r="N393" s="622"/>
      <c r="O393" s="622"/>
      <c r="P393" s="622"/>
      <c r="Q393" s="622"/>
      <c r="R393" s="625" t="s">
        <v>69</v>
      </c>
      <c r="S393" s="626"/>
      <c r="T393" s="626"/>
      <c r="U393" s="626"/>
      <c r="V393" s="627"/>
      <c r="W393" s="510" t="s">
        <v>74</v>
      </c>
      <c r="X393" s="511"/>
      <c r="Y393" s="531"/>
      <c r="Z393" s="531"/>
      <c r="AA393" s="531"/>
      <c r="AB393" s="531"/>
      <c r="AC393" s="531"/>
      <c r="AD393" s="531"/>
      <c r="AE393" s="531"/>
      <c r="AF393" s="531"/>
      <c r="AG393" s="531"/>
      <c r="AH393" s="531"/>
      <c r="AI393" s="531"/>
      <c r="AJ393" s="531"/>
      <c r="AK393" s="531"/>
      <c r="AL393" s="615"/>
      <c r="AM393" s="510" t="s">
        <v>74</v>
      </c>
      <c r="AN393" s="511"/>
      <c r="AO393" s="531"/>
      <c r="AP393" s="531"/>
      <c r="AQ393" s="531"/>
      <c r="AR393" s="531"/>
      <c r="AS393" s="531"/>
      <c r="AT393" s="531"/>
      <c r="AU393" s="531"/>
      <c r="AV393" s="531"/>
      <c r="AW393" s="531"/>
      <c r="AX393" s="531"/>
      <c r="AY393" s="531"/>
      <c r="AZ393" s="531"/>
      <c r="BA393" s="531"/>
      <c r="BB393" s="531"/>
      <c r="BC393" s="531"/>
      <c r="BD393" s="531"/>
      <c r="BE393" s="531"/>
      <c r="BF393" s="531"/>
      <c r="BG393" s="531"/>
      <c r="BH393" s="615"/>
      <c r="BI393" s="122"/>
      <c r="BJ393" s="120"/>
      <c r="BK393" s="120"/>
      <c r="BL393" s="120"/>
      <c r="BM393" s="120"/>
      <c r="BN393" s="126"/>
      <c r="BO393" s="122"/>
      <c r="BP393" s="120"/>
      <c r="BQ393" s="120"/>
      <c r="BR393" s="120"/>
      <c r="BS393" s="122"/>
      <c r="BT393" s="120"/>
      <c r="BU393" s="120"/>
      <c r="BV393" s="126"/>
    </row>
    <row r="394" spans="2:74" ht="13.5" customHeight="1">
      <c r="B394" s="571"/>
      <c r="C394" s="572"/>
      <c r="D394" s="572"/>
      <c r="E394" s="572"/>
      <c r="F394" s="623"/>
      <c r="G394" s="619"/>
      <c r="H394" s="620"/>
      <c r="I394" s="620"/>
      <c r="J394" s="620"/>
      <c r="K394" s="621"/>
      <c r="L394" s="622"/>
      <c r="M394" s="622"/>
      <c r="N394" s="622"/>
      <c r="O394" s="622"/>
      <c r="P394" s="622"/>
      <c r="Q394" s="622"/>
      <c r="R394" s="303"/>
      <c r="S394" s="295"/>
      <c r="T394" s="295"/>
      <c r="U394" s="295"/>
      <c r="V394" s="296"/>
      <c r="W394" s="508" t="s">
        <v>74</v>
      </c>
      <c r="X394" s="509"/>
      <c r="Y394" s="517"/>
      <c r="Z394" s="517"/>
      <c r="AA394" s="517"/>
      <c r="AB394" s="517"/>
      <c r="AC394" s="517"/>
      <c r="AD394" s="517"/>
      <c r="AE394" s="517"/>
      <c r="AF394" s="517"/>
      <c r="AG394" s="517"/>
      <c r="AH394" s="517"/>
      <c r="AI394" s="517"/>
      <c r="AJ394" s="517"/>
      <c r="AK394" s="517"/>
      <c r="AL394" s="518"/>
      <c r="AM394" s="508" t="s">
        <v>74</v>
      </c>
      <c r="AN394" s="509"/>
      <c r="AO394" s="517"/>
      <c r="AP394" s="517"/>
      <c r="AQ394" s="517"/>
      <c r="AR394" s="517"/>
      <c r="AS394" s="517"/>
      <c r="AT394" s="517"/>
      <c r="AU394" s="517"/>
      <c r="AV394" s="517"/>
      <c r="AW394" s="517"/>
      <c r="AX394" s="517"/>
      <c r="AY394" s="517"/>
      <c r="AZ394" s="517"/>
      <c r="BA394" s="517"/>
      <c r="BB394" s="517"/>
      <c r="BC394" s="517"/>
      <c r="BD394" s="517"/>
      <c r="BE394" s="517"/>
      <c r="BF394" s="517"/>
      <c r="BG394" s="517"/>
      <c r="BH394" s="518"/>
      <c r="BI394" s="124"/>
      <c r="BJ394" s="121"/>
      <c r="BK394" s="121"/>
      <c r="BL394" s="121"/>
      <c r="BM394" s="121"/>
      <c r="BN394" s="127"/>
      <c r="BO394" s="124"/>
      <c r="BP394" s="121"/>
      <c r="BQ394" s="121"/>
      <c r="BR394" s="121"/>
      <c r="BS394" s="124"/>
      <c r="BT394" s="121"/>
      <c r="BU394" s="121"/>
      <c r="BV394" s="127"/>
    </row>
    <row r="395" spans="2:74" ht="13.5" customHeight="1">
      <c r="B395" s="571"/>
      <c r="C395" s="572"/>
      <c r="D395" s="572"/>
      <c r="E395" s="572"/>
      <c r="F395" s="623"/>
      <c r="G395" s="169" t="s">
        <v>133</v>
      </c>
      <c r="H395" s="305"/>
      <c r="I395" s="305"/>
      <c r="J395" s="305"/>
      <c r="K395" s="306"/>
      <c r="L395" s="622" t="s">
        <v>132</v>
      </c>
      <c r="M395" s="622"/>
      <c r="N395" s="622"/>
      <c r="O395" s="622"/>
      <c r="P395" s="622"/>
      <c r="Q395" s="622"/>
      <c r="R395" s="513" t="s">
        <v>69</v>
      </c>
      <c r="S395" s="513"/>
      <c r="T395" s="513"/>
      <c r="U395" s="513"/>
      <c r="V395" s="514"/>
      <c r="W395" s="510" t="s">
        <v>74</v>
      </c>
      <c r="X395" s="511"/>
      <c r="Y395" s="120" t="s">
        <v>534</v>
      </c>
      <c r="Z395" s="120"/>
      <c r="AA395" s="120"/>
      <c r="AB395" s="120"/>
      <c r="AC395" s="120"/>
      <c r="AD395" s="120"/>
      <c r="AE395" s="116"/>
      <c r="AF395" s="116"/>
      <c r="AG395" s="116"/>
      <c r="AH395" s="120"/>
      <c r="AI395" s="120"/>
      <c r="AJ395" s="120"/>
      <c r="AK395" s="120"/>
      <c r="AL395" s="126"/>
      <c r="AM395" s="512" t="s">
        <v>74</v>
      </c>
      <c r="AN395" s="513"/>
      <c r="AO395" s="116" t="s">
        <v>730</v>
      </c>
      <c r="AP395" s="116"/>
      <c r="AQ395" s="116"/>
      <c r="AR395" s="116"/>
      <c r="AS395" s="116"/>
      <c r="AT395" s="116"/>
      <c r="AU395" s="116"/>
      <c r="AV395" s="116"/>
      <c r="AW395" s="116"/>
      <c r="AX395" s="116"/>
      <c r="AY395" s="116"/>
      <c r="AZ395" s="116"/>
      <c r="BA395" s="116"/>
      <c r="BB395" s="116"/>
      <c r="BC395" s="116"/>
      <c r="BD395" s="116"/>
      <c r="BE395" s="116"/>
      <c r="BF395" s="116"/>
      <c r="BG395" s="116"/>
      <c r="BH395" s="125"/>
      <c r="BI395" s="499" t="s">
        <v>434</v>
      </c>
      <c r="BJ395" s="500"/>
      <c r="BK395" s="500"/>
      <c r="BL395" s="500"/>
      <c r="BM395" s="500"/>
      <c r="BN395" s="501"/>
      <c r="BO395" s="505" t="s">
        <v>129</v>
      </c>
      <c r="BP395" s="506"/>
      <c r="BQ395" s="506"/>
      <c r="BR395" s="506"/>
      <c r="BS395" s="505" t="s">
        <v>129</v>
      </c>
      <c r="BT395" s="506"/>
      <c r="BU395" s="506"/>
      <c r="BV395" s="507"/>
    </row>
    <row r="396" spans="2:74" ht="13.5" customHeight="1">
      <c r="B396" s="571"/>
      <c r="C396" s="572"/>
      <c r="D396" s="572"/>
      <c r="E396" s="572"/>
      <c r="F396" s="623"/>
      <c r="G396" s="571" t="s">
        <v>131</v>
      </c>
      <c r="H396" s="572"/>
      <c r="I396" s="572"/>
      <c r="J396" s="572"/>
      <c r="K396" s="623"/>
      <c r="L396" s="622"/>
      <c r="M396" s="622"/>
      <c r="N396" s="622"/>
      <c r="O396" s="622"/>
      <c r="P396" s="622"/>
      <c r="Q396" s="622"/>
      <c r="R396" s="511"/>
      <c r="S396" s="511"/>
      <c r="T396" s="511"/>
      <c r="U396" s="511"/>
      <c r="V396" s="515"/>
      <c r="W396" s="510" t="s">
        <v>74</v>
      </c>
      <c r="X396" s="511"/>
      <c r="Y396" s="120" t="s">
        <v>649</v>
      </c>
      <c r="Z396" s="120"/>
      <c r="AA396" s="120"/>
      <c r="AB396" s="120"/>
      <c r="AC396" s="120"/>
      <c r="AD396" s="120"/>
      <c r="AE396" s="120"/>
      <c r="AF396" s="120"/>
      <c r="AG396" s="120"/>
      <c r="AH396" s="120"/>
      <c r="AI396" s="120"/>
      <c r="AJ396" s="120"/>
      <c r="AK396" s="120"/>
      <c r="AL396" s="126"/>
      <c r="AM396" s="510" t="s">
        <v>74</v>
      </c>
      <c r="AN396" s="511"/>
      <c r="AO396" s="120" t="s">
        <v>731</v>
      </c>
      <c r="AP396" s="120"/>
      <c r="AQ396" s="120"/>
      <c r="AR396" s="120"/>
      <c r="AS396" s="120"/>
      <c r="AT396" s="120"/>
      <c r="AU396" s="120"/>
      <c r="AV396" s="120"/>
      <c r="AW396" s="120"/>
      <c r="AX396" s="120"/>
      <c r="AY396" s="120"/>
      <c r="AZ396" s="120"/>
      <c r="BA396" s="120"/>
      <c r="BB396" s="120"/>
      <c r="BC396" s="120"/>
      <c r="BD396" s="120"/>
      <c r="BE396" s="120"/>
      <c r="BF396" s="120"/>
      <c r="BG396" s="120"/>
      <c r="BH396" s="126"/>
      <c r="BI396" s="122"/>
      <c r="BJ396" s="120"/>
      <c r="BK396" s="120"/>
      <c r="BL396" s="120"/>
      <c r="BM396" s="120"/>
      <c r="BN396" s="126"/>
      <c r="BO396" s="505" t="s">
        <v>130</v>
      </c>
      <c r="BP396" s="506"/>
      <c r="BQ396" s="506"/>
      <c r="BR396" s="506"/>
      <c r="BS396" s="505" t="s">
        <v>130</v>
      </c>
      <c r="BT396" s="506"/>
      <c r="BU396" s="506"/>
      <c r="BV396" s="507"/>
    </row>
    <row r="397" spans="2:74" ht="13.5" customHeight="1">
      <c r="B397" s="571"/>
      <c r="C397" s="572"/>
      <c r="D397" s="572"/>
      <c r="E397" s="572"/>
      <c r="F397" s="623"/>
      <c r="G397" s="571"/>
      <c r="H397" s="572"/>
      <c r="I397" s="572"/>
      <c r="J397" s="572"/>
      <c r="K397" s="623"/>
      <c r="L397" s="622"/>
      <c r="M397" s="622"/>
      <c r="N397" s="622"/>
      <c r="O397" s="622"/>
      <c r="P397" s="622"/>
      <c r="Q397" s="622"/>
      <c r="R397" s="511"/>
      <c r="S397" s="511"/>
      <c r="T397" s="511"/>
      <c r="U397" s="511"/>
      <c r="V397" s="515"/>
      <c r="W397" s="510" t="s">
        <v>74</v>
      </c>
      <c r="X397" s="511"/>
      <c r="Y397" s="120" t="s">
        <v>674</v>
      </c>
      <c r="Z397" s="120"/>
      <c r="AA397" s="120"/>
      <c r="AB397" s="120"/>
      <c r="AC397" s="120"/>
      <c r="AD397" s="120"/>
      <c r="AE397" s="120"/>
      <c r="AF397" s="120"/>
      <c r="AG397" s="120"/>
      <c r="AH397" s="120"/>
      <c r="AI397" s="120"/>
      <c r="AJ397" s="120"/>
      <c r="AK397" s="120"/>
      <c r="AL397" s="126"/>
      <c r="AM397" s="510" t="s">
        <v>74</v>
      </c>
      <c r="AN397" s="511"/>
      <c r="AO397" s="120" t="s">
        <v>732</v>
      </c>
      <c r="AP397" s="120"/>
      <c r="AQ397" s="120"/>
      <c r="AR397" s="120"/>
      <c r="AS397" s="120"/>
      <c r="AT397" s="120"/>
      <c r="AU397" s="120"/>
      <c r="AV397" s="120"/>
      <c r="AW397" s="120"/>
      <c r="AX397" s="120"/>
      <c r="AY397" s="120"/>
      <c r="AZ397" s="120"/>
      <c r="BA397" s="120"/>
      <c r="BB397" s="120"/>
      <c r="BC397" s="120"/>
      <c r="BD397" s="120"/>
      <c r="BE397" s="120"/>
      <c r="BF397" s="120"/>
      <c r="BG397" s="120"/>
      <c r="BH397" s="126"/>
      <c r="BI397" s="122"/>
      <c r="BJ397" s="120"/>
      <c r="BK397" s="120"/>
      <c r="BL397" s="120"/>
      <c r="BM397" s="120"/>
      <c r="BN397" s="126"/>
      <c r="BO397" s="122"/>
      <c r="BP397" s="120"/>
      <c r="BQ397" s="120"/>
      <c r="BR397" s="120"/>
      <c r="BS397" s="122"/>
      <c r="BT397" s="120"/>
      <c r="BU397" s="120"/>
      <c r="BV397" s="126"/>
    </row>
    <row r="398" spans="2:74" ht="13.5" customHeight="1">
      <c r="B398" s="571"/>
      <c r="C398" s="572"/>
      <c r="D398" s="572"/>
      <c r="E398" s="572"/>
      <c r="F398" s="623"/>
      <c r="G398" s="571"/>
      <c r="H398" s="572"/>
      <c r="I398" s="572"/>
      <c r="J398" s="572"/>
      <c r="K398" s="623"/>
      <c r="L398" s="622"/>
      <c r="M398" s="622"/>
      <c r="N398" s="622"/>
      <c r="O398" s="622"/>
      <c r="P398" s="622"/>
      <c r="Q398" s="622"/>
      <c r="R398" s="511"/>
      <c r="S398" s="511"/>
      <c r="T398" s="511"/>
      <c r="U398" s="511"/>
      <c r="V398" s="515"/>
      <c r="W398" s="510" t="s">
        <v>74</v>
      </c>
      <c r="X398" s="511"/>
      <c r="Y398" s="531"/>
      <c r="Z398" s="531"/>
      <c r="AA398" s="531"/>
      <c r="AB398" s="531"/>
      <c r="AC398" s="531"/>
      <c r="AD398" s="531"/>
      <c r="AE398" s="531"/>
      <c r="AF398" s="531"/>
      <c r="AG398" s="531"/>
      <c r="AH398" s="531"/>
      <c r="AI398" s="531"/>
      <c r="AJ398" s="531"/>
      <c r="AK398" s="531"/>
      <c r="AL398" s="615"/>
      <c r="AM398" s="510" t="s">
        <v>74</v>
      </c>
      <c r="AN398" s="511"/>
      <c r="AO398" s="120" t="s">
        <v>735</v>
      </c>
      <c r="AP398" s="120"/>
      <c r="AQ398" s="120"/>
      <c r="AR398" s="120"/>
      <c r="AS398" s="120"/>
      <c r="AT398" s="120"/>
      <c r="AU398" s="120"/>
      <c r="AV398" s="120"/>
      <c r="AW398" s="120"/>
      <c r="AX398" s="120"/>
      <c r="AY398" s="120"/>
      <c r="AZ398" s="120"/>
      <c r="BA398" s="120"/>
      <c r="BB398" s="120"/>
      <c r="BC398" s="120"/>
      <c r="BD398" s="120"/>
      <c r="BE398" s="120"/>
      <c r="BF398" s="120"/>
      <c r="BG398" s="120"/>
      <c r="BH398" s="126"/>
      <c r="BI398" s="122"/>
      <c r="BJ398" s="120"/>
      <c r="BK398" s="120"/>
      <c r="BL398" s="120"/>
      <c r="BM398" s="120"/>
      <c r="BN398" s="126"/>
      <c r="BO398" s="122"/>
      <c r="BP398" s="120"/>
      <c r="BQ398" s="120"/>
      <c r="BR398" s="120"/>
      <c r="BS398" s="122"/>
      <c r="BT398" s="120"/>
      <c r="BU398" s="120"/>
      <c r="BV398" s="126"/>
    </row>
    <row r="399" spans="2:74" ht="13.5" customHeight="1">
      <c r="B399" s="571"/>
      <c r="C399" s="572"/>
      <c r="D399" s="572"/>
      <c r="E399" s="572"/>
      <c r="F399" s="623"/>
      <c r="G399" s="573"/>
      <c r="H399" s="574"/>
      <c r="I399" s="574"/>
      <c r="J399" s="574"/>
      <c r="K399" s="624"/>
      <c r="L399" s="622"/>
      <c r="M399" s="622"/>
      <c r="N399" s="622"/>
      <c r="O399" s="622"/>
      <c r="P399" s="622"/>
      <c r="Q399" s="622"/>
      <c r="R399" s="511"/>
      <c r="S399" s="511"/>
      <c r="T399" s="511"/>
      <c r="U399" s="511"/>
      <c r="V399" s="515"/>
      <c r="W399" s="511" t="s">
        <v>74</v>
      </c>
      <c r="X399" s="511"/>
      <c r="Y399" s="531"/>
      <c r="Z399" s="531"/>
      <c r="AA399" s="531"/>
      <c r="AB399" s="531"/>
      <c r="AC399" s="531"/>
      <c r="AD399" s="531"/>
      <c r="AE399" s="531"/>
      <c r="AF399" s="531"/>
      <c r="AG399" s="531"/>
      <c r="AH399" s="531"/>
      <c r="AI399" s="531"/>
      <c r="AJ399" s="531"/>
      <c r="AK399" s="531"/>
      <c r="AL399" s="531"/>
      <c r="AM399" s="124"/>
      <c r="AO399" s="106" t="s">
        <v>736</v>
      </c>
      <c r="AP399" s="121"/>
      <c r="AQ399" s="121"/>
      <c r="AR399" s="121"/>
      <c r="AS399" s="121"/>
      <c r="AT399" s="121"/>
      <c r="AU399" s="121"/>
      <c r="AV399" s="121"/>
      <c r="AW399" s="121"/>
      <c r="AX399" s="121"/>
      <c r="AY399" s="121"/>
      <c r="AZ399" s="121"/>
      <c r="BA399" s="121"/>
      <c r="BB399" s="121"/>
      <c r="BC399" s="121"/>
      <c r="BD399" s="121"/>
      <c r="BE399" s="121"/>
      <c r="BF399" s="121"/>
      <c r="BG399" s="121"/>
      <c r="BH399" s="127"/>
      <c r="BI399" s="124"/>
      <c r="BJ399" s="121"/>
      <c r="BK399" s="121"/>
      <c r="BL399" s="121"/>
      <c r="BM399" s="121"/>
      <c r="BN399" s="127"/>
      <c r="BO399" s="124"/>
      <c r="BP399" s="121"/>
      <c r="BQ399" s="121"/>
      <c r="BR399" s="121"/>
      <c r="BS399" s="124"/>
      <c r="BT399" s="121"/>
      <c r="BU399" s="121"/>
      <c r="BV399" s="127"/>
    </row>
    <row r="400" spans="2:74" ht="14.25" customHeight="1">
      <c r="B400" s="571"/>
      <c r="C400" s="572"/>
      <c r="D400" s="572"/>
      <c r="E400" s="572"/>
      <c r="F400" s="623"/>
      <c r="G400" s="235" t="s">
        <v>275</v>
      </c>
      <c r="H400" s="142"/>
      <c r="I400" s="142"/>
      <c r="J400" s="142"/>
      <c r="K400" s="143"/>
      <c r="L400" s="540" t="s">
        <v>274</v>
      </c>
      <c r="M400" s="541"/>
      <c r="N400" s="541"/>
      <c r="O400" s="541"/>
      <c r="P400" s="541"/>
      <c r="Q400" s="612"/>
      <c r="R400" s="512" t="s">
        <v>69</v>
      </c>
      <c r="S400" s="513"/>
      <c r="T400" s="513"/>
      <c r="U400" s="513"/>
      <c r="V400" s="514"/>
      <c r="W400" s="512" t="s">
        <v>74</v>
      </c>
      <c r="X400" s="513"/>
      <c r="Y400" s="116" t="s">
        <v>534</v>
      </c>
      <c r="Z400" s="116"/>
      <c r="AA400" s="116"/>
      <c r="AB400" s="116"/>
      <c r="AC400" s="116"/>
      <c r="AD400" s="116"/>
      <c r="AE400" s="116"/>
      <c r="AF400" s="116"/>
      <c r="AG400" s="116"/>
      <c r="AH400" s="116"/>
      <c r="AI400" s="116"/>
      <c r="AJ400" s="116"/>
      <c r="AK400" s="116"/>
      <c r="AL400" s="116"/>
      <c r="AM400" s="512" t="s">
        <v>74</v>
      </c>
      <c r="AN400" s="513"/>
      <c r="AO400" s="116" t="s">
        <v>733</v>
      </c>
      <c r="AP400" s="116"/>
      <c r="AQ400" s="116"/>
      <c r="AR400" s="116"/>
      <c r="AS400" s="116"/>
      <c r="AT400" s="116"/>
      <c r="AU400" s="116"/>
      <c r="AV400" s="116"/>
      <c r="AW400" s="116"/>
      <c r="AX400" s="116"/>
      <c r="AY400" s="116"/>
      <c r="AZ400" s="116"/>
      <c r="BA400" s="116"/>
      <c r="BB400" s="116"/>
      <c r="BC400" s="116"/>
      <c r="BD400" s="116"/>
      <c r="BE400" s="116"/>
      <c r="BF400" s="116"/>
      <c r="BG400" s="116"/>
      <c r="BH400" s="125"/>
      <c r="BI400" s="499" t="s">
        <v>434</v>
      </c>
      <c r="BJ400" s="500"/>
      <c r="BK400" s="500"/>
      <c r="BL400" s="500"/>
      <c r="BM400" s="500"/>
      <c r="BN400" s="501"/>
      <c r="BO400" s="505" t="s">
        <v>129</v>
      </c>
      <c r="BP400" s="506"/>
      <c r="BQ400" s="506"/>
      <c r="BR400" s="506"/>
      <c r="BS400" s="505" t="s">
        <v>129</v>
      </c>
      <c r="BT400" s="506"/>
      <c r="BU400" s="506"/>
      <c r="BV400" s="507"/>
    </row>
    <row r="401" spans="2:74" ht="14.25" customHeight="1">
      <c r="B401" s="571"/>
      <c r="C401" s="572"/>
      <c r="D401" s="572"/>
      <c r="E401" s="572"/>
      <c r="F401" s="623"/>
      <c r="G401" s="616" t="s">
        <v>273</v>
      </c>
      <c r="H401" s="617"/>
      <c r="I401" s="617"/>
      <c r="J401" s="617"/>
      <c r="K401" s="618"/>
      <c r="L401" s="542"/>
      <c r="M401" s="543"/>
      <c r="N401" s="543"/>
      <c r="O401" s="543"/>
      <c r="P401" s="543"/>
      <c r="Q401" s="613"/>
      <c r="R401" s="510"/>
      <c r="S401" s="511"/>
      <c r="T401" s="511"/>
      <c r="U401" s="511"/>
      <c r="V401" s="515"/>
      <c r="W401" s="510" t="s">
        <v>74</v>
      </c>
      <c r="X401" s="511"/>
      <c r="Y401" s="120" t="s">
        <v>649</v>
      </c>
      <c r="Z401" s="120"/>
      <c r="AA401" s="120"/>
      <c r="AB401" s="120"/>
      <c r="AC401" s="120"/>
      <c r="AD401" s="120"/>
      <c r="AE401" s="120"/>
      <c r="AF401" s="120"/>
      <c r="AG401" s="120"/>
      <c r="AH401" s="120"/>
      <c r="AI401" s="120"/>
      <c r="AJ401" s="120"/>
      <c r="AK401" s="120"/>
      <c r="AL401" s="120"/>
      <c r="AM401" s="510" t="s">
        <v>74</v>
      </c>
      <c r="AN401" s="511"/>
      <c r="AO401" s="120" t="s">
        <v>734</v>
      </c>
      <c r="AP401" s="120"/>
      <c r="AQ401" s="120"/>
      <c r="AR401" s="120"/>
      <c r="AS401" s="120"/>
      <c r="AT401" s="120"/>
      <c r="AU401" s="120"/>
      <c r="AV401" s="120"/>
      <c r="AW401" s="120"/>
      <c r="AX401" s="120"/>
      <c r="AY401" s="120"/>
      <c r="AZ401" s="120"/>
      <c r="BA401" s="120"/>
      <c r="BB401" s="120"/>
      <c r="BC401" s="120"/>
      <c r="BD401" s="120"/>
      <c r="BE401" s="120"/>
      <c r="BF401" s="120"/>
      <c r="BG401" s="120"/>
      <c r="BH401" s="126"/>
      <c r="BI401" s="122"/>
      <c r="BJ401" s="120"/>
      <c r="BK401" s="120"/>
      <c r="BL401" s="120"/>
      <c r="BM401" s="120"/>
      <c r="BN401" s="126"/>
      <c r="BO401" s="505" t="s">
        <v>130</v>
      </c>
      <c r="BP401" s="506"/>
      <c r="BQ401" s="506"/>
      <c r="BR401" s="506"/>
      <c r="BS401" s="505" t="s">
        <v>130</v>
      </c>
      <c r="BT401" s="506"/>
      <c r="BU401" s="506"/>
      <c r="BV401" s="507"/>
    </row>
    <row r="402" spans="2:74" ht="14.25" customHeight="1">
      <c r="B402" s="571"/>
      <c r="C402" s="572"/>
      <c r="D402" s="572"/>
      <c r="E402" s="572"/>
      <c r="F402" s="623"/>
      <c r="G402" s="616"/>
      <c r="H402" s="617"/>
      <c r="I402" s="617"/>
      <c r="J402" s="617"/>
      <c r="K402" s="618"/>
      <c r="L402" s="542"/>
      <c r="M402" s="543"/>
      <c r="N402" s="543"/>
      <c r="O402" s="543"/>
      <c r="P402" s="543"/>
      <c r="Q402" s="613"/>
      <c r="R402" s="510"/>
      <c r="S402" s="511"/>
      <c r="T402" s="511"/>
      <c r="U402" s="511"/>
      <c r="V402" s="515"/>
      <c r="W402" s="510" t="s">
        <v>74</v>
      </c>
      <c r="X402" s="511"/>
      <c r="Y402" s="120" t="s">
        <v>724</v>
      </c>
      <c r="Z402" s="120"/>
      <c r="AA402" s="120"/>
      <c r="AB402" s="120"/>
      <c r="AC402" s="120"/>
      <c r="AD402" s="120"/>
      <c r="AE402" s="120"/>
      <c r="AF402" s="120"/>
      <c r="AG402" s="120"/>
      <c r="AH402" s="120"/>
      <c r="AI402" s="120"/>
      <c r="AJ402" s="120"/>
      <c r="AK402" s="120"/>
      <c r="AL402" s="120"/>
      <c r="AM402" s="510" t="s">
        <v>74</v>
      </c>
      <c r="AN402" s="511"/>
      <c r="AO402" s="531"/>
      <c r="AP402" s="531"/>
      <c r="AQ402" s="531"/>
      <c r="AR402" s="531"/>
      <c r="AS402" s="531"/>
      <c r="AT402" s="531"/>
      <c r="AU402" s="531"/>
      <c r="AV402" s="531"/>
      <c r="AW402" s="531"/>
      <c r="AX402" s="531"/>
      <c r="AY402" s="531"/>
      <c r="AZ402" s="531"/>
      <c r="BA402" s="531"/>
      <c r="BB402" s="531"/>
      <c r="BC402" s="531"/>
      <c r="BD402" s="531"/>
      <c r="BE402" s="531"/>
      <c r="BF402" s="531"/>
      <c r="BG402" s="531"/>
      <c r="BH402" s="615"/>
      <c r="BI402" s="122"/>
      <c r="BJ402" s="120"/>
      <c r="BK402" s="120"/>
      <c r="BL402" s="120"/>
      <c r="BM402" s="120"/>
      <c r="BN402" s="126"/>
      <c r="BO402" s="122"/>
      <c r="BP402" s="120"/>
      <c r="BQ402" s="120"/>
      <c r="BR402" s="120"/>
      <c r="BS402" s="122"/>
      <c r="BT402" s="120"/>
      <c r="BU402" s="120"/>
      <c r="BV402" s="126"/>
    </row>
    <row r="403" spans="2:74" ht="14.25" customHeight="1">
      <c r="B403" s="571"/>
      <c r="C403" s="572"/>
      <c r="D403" s="572"/>
      <c r="E403" s="572"/>
      <c r="F403" s="623"/>
      <c r="G403" s="616"/>
      <c r="H403" s="617"/>
      <c r="I403" s="617"/>
      <c r="J403" s="617"/>
      <c r="K403" s="618"/>
      <c r="L403" s="542"/>
      <c r="M403" s="543"/>
      <c r="N403" s="543"/>
      <c r="O403" s="543"/>
      <c r="P403" s="543"/>
      <c r="Q403" s="613"/>
      <c r="R403" s="510"/>
      <c r="S403" s="511"/>
      <c r="T403" s="511"/>
      <c r="U403" s="511"/>
      <c r="V403" s="515"/>
      <c r="W403" s="510" t="s">
        <v>74</v>
      </c>
      <c r="X403" s="511"/>
      <c r="Y403" s="120" t="s">
        <v>674</v>
      </c>
      <c r="Z403" s="120"/>
      <c r="AA403" s="120"/>
      <c r="AB403" s="120"/>
      <c r="AC403" s="120"/>
      <c r="AD403" s="120"/>
      <c r="AE403" s="120"/>
      <c r="AF403" s="120"/>
      <c r="AG403" s="120"/>
      <c r="AH403" s="120"/>
      <c r="AI403" s="120"/>
      <c r="AJ403" s="120"/>
      <c r="AK403" s="120"/>
      <c r="AL403" s="120"/>
      <c r="AM403" s="510" t="s">
        <v>74</v>
      </c>
      <c r="AN403" s="511"/>
      <c r="AO403" s="531"/>
      <c r="AP403" s="531"/>
      <c r="AQ403" s="531"/>
      <c r="AR403" s="531"/>
      <c r="AS403" s="531"/>
      <c r="AT403" s="531"/>
      <c r="AU403" s="531"/>
      <c r="AV403" s="531"/>
      <c r="AW403" s="531"/>
      <c r="AX403" s="531"/>
      <c r="AY403" s="531"/>
      <c r="AZ403" s="531"/>
      <c r="BA403" s="531"/>
      <c r="BB403" s="531"/>
      <c r="BC403" s="531"/>
      <c r="BD403" s="531"/>
      <c r="BE403" s="531"/>
      <c r="BF403" s="531"/>
      <c r="BG403" s="531"/>
      <c r="BH403" s="615"/>
      <c r="BI403" s="122"/>
      <c r="BJ403" s="120"/>
      <c r="BK403" s="120"/>
      <c r="BL403" s="120"/>
      <c r="BM403" s="120"/>
      <c r="BN403" s="126"/>
      <c r="BO403" s="122"/>
      <c r="BP403" s="120"/>
      <c r="BQ403" s="120"/>
      <c r="BR403" s="120"/>
      <c r="BS403" s="122"/>
      <c r="BT403" s="120"/>
      <c r="BU403" s="120"/>
      <c r="BV403" s="126"/>
    </row>
    <row r="404" spans="2:74" ht="14.25" customHeight="1">
      <c r="B404" s="573"/>
      <c r="C404" s="574"/>
      <c r="D404" s="574"/>
      <c r="E404" s="574"/>
      <c r="F404" s="624"/>
      <c r="G404" s="619"/>
      <c r="H404" s="620"/>
      <c r="I404" s="620"/>
      <c r="J404" s="620"/>
      <c r="K404" s="621"/>
      <c r="L404" s="544"/>
      <c r="M404" s="545"/>
      <c r="N404" s="545"/>
      <c r="O404" s="545"/>
      <c r="P404" s="545"/>
      <c r="Q404" s="614"/>
      <c r="R404" s="508"/>
      <c r="S404" s="509"/>
      <c r="T404" s="509"/>
      <c r="U404" s="509"/>
      <c r="V404" s="516"/>
      <c r="W404" s="508" t="s">
        <v>74</v>
      </c>
      <c r="X404" s="509"/>
      <c r="Y404" s="517"/>
      <c r="Z404" s="517"/>
      <c r="AA404" s="517"/>
      <c r="AB404" s="517"/>
      <c r="AC404" s="517"/>
      <c r="AD404" s="517"/>
      <c r="AE404" s="517"/>
      <c r="AF404" s="517"/>
      <c r="AG404" s="517"/>
      <c r="AH404" s="517"/>
      <c r="AI404" s="517"/>
      <c r="AJ404" s="517"/>
      <c r="AK404" s="517"/>
      <c r="AL404" s="517"/>
      <c r="AM404" s="508" t="s">
        <v>74</v>
      </c>
      <c r="AN404" s="509"/>
      <c r="AO404" s="517"/>
      <c r="AP404" s="517"/>
      <c r="AQ404" s="517"/>
      <c r="AR404" s="517"/>
      <c r="AS404" s="517"/>
      <c r="AT404" s="517"/>
      <c r="AU404" s="517"/>
      <c r="AV404" s="517"/>
      <c r="AW404" s="517"/>
      <c r="AX404" s="517"/>
      <c r="AY404" s="517"/>
      <c r="AZ404" s="517"/>
      <c r="BA404" s="517"/>
      <c r="BB404" s="517"/>
      <c r="BC404" s="517"/>
      <c r="BD404" s="517"/>
      <c r="BE404" s="517"/>
      <c r="BF404" s="517"/>
      <c r="BG404" s="517"/>
      <c r="BH404" s="518"/>
      <c r="BI404" s="124"/>
      <c r="BJ404" s="121"/>
      <c r="BK404" s="121"/>
      <c r="BL404" s="121"/>
      <c r="BM404" s="121"/>
      <c r="BN404" s="127"/>
      <c r="BO404" s="124"/>
      <c r="BP404" s="121"/>
      <c r="BQ404" s="121"/>
      <c r="BR404" s="121"/>
      <c r="BS404" s="124"/>
      <c r="BT404" s="121"/>
      <c r="BU404" s="121"/>
      <c r="BV404" s="127"/>
    </row>
    <row r="405" spans="2:74" ht="13.5" customHeight="1">
      <c r="B405" s="179"/>
      <c r="C405" s="179"/>
      <c r="D405" s="179"/>
      <c r="E405" s="179"/>
      <c r="F405" s="179"/>
      <c r="G405" s="181"/>
      <c r="H405" s="181"/>
      <c r="I405" s="181"/>
      <c r="J405" s="181"/>
      <c r="K405" s="181"/>
      <c r="L405" s="180"/>
      <c r="M405" s="180"/>
      <c r="N405" s="180"/>
      <c r="O405" s="180"/>
      <c r="P405" s="180"/>
      <c r="Q405" s="180"/>
      <c r="R405" s="184"/>
      <c r="S405" s="184"/>
      <c r="T405" s="184"/>
      <c r="U405" s="184"/>
      <c r="V405" s="184"/>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77"/>
      <c r="BK405" s="177"/>
      <c r="BL405" s="177"/>
      <c r="BM405" s="177"/>
      <c r="BN405" s="177"/>
      <c r="BO405" s="177"/>
      <c r="BP405" s="184"/>
      <c r="BQ405" s="184"/>
      <c r="BR405" s="184"/>
      <c r="BS405" s="184"/>
      <c r="BT405" s="184"/>
      <c r="BU405" s="184"/>
      <c r="BV405" s="184"/>
    </row>
    <row r="406" spans="2:74" ht="13.5" customHeight="1"/>
    <row r="407" spans="2:74" ht="13.5" customHeight="1"/>
    <row r="408" spans="2:74" ht="13.5" customHeight="1"/>
    <row r="409" spans="2:74" ht="13.5" customHeight="1"/>
    <row r="410" spans="2:74" ht="13.5" customHeight="1"/>
    <row r="411" spans="2:74" ht="13.5" customHeight="1"/>
    <row r="412" spans="2:74" ht="13.5" customHeight="1"/>
    <row r="413" spans="2:74" ht="13.5" customHeight="1"/>
    <row r="414" spans="2:74" ht="13.5" customHeight="1"/>
    <row r="415" spans="2:74" ht="13.5" customHeight="1"/>
    <row r="416" spans="2:74" ht="13.5" customHeight="1"/>
    <row r="417" spans="2:74" ht="13.5" customHeight="1"/>
    <row r="418" spans="2:74" ht="13.5" customHeight="1"/>
    <row r="419" spans="2:74" ht="13.5" customHeight="1"/>
    <row r="420" spans="2:74" ht="12" customHeight="1">
      <c r="B420" s="106" t="s">
        <v>918</v>
      </c>
    </row>
    <row r="421" spans="2:74" ht="16.5" customHeight="1">
      <c r="B421" s="107" t="s">
        <v>104</v>
      </c>
    </row>
    <row r="422" spans="2:74" ht="24.75" customHeight="1">
      <c r="B422" s="575" t="s">
        <v>105</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5"/>
      <c r="AL422" s="575"/>
      <c r="AM422" s="575"/>
      <c r="AN422" s="575"/>
      <c r="AO422" s="575"/>
      <c r="AP422" s="575"/>
      <c r="AQ422" s="575"/>
      <c r="AR422" s="575"/>
      <c r="AS422" s="575"/>
      <c r="AT422" s="575"/>
      <c r="AU422" s="575"/>
      <c r="AV422" s="575"/>
      <c r="AW422" s="575"/>
      <c r="AX422" s="575"/>
      <c r="AY422" s="575"/>
      <c r="AZ422" s="575"/>
      <c r="BA422" s="575"/>
      <c r="BB422" s="575"/>
      <c r="BC422" s="575"/>
      <c r="BD422" s="575"/>
      <c r="BE422" s="575"/>
      <c r="BF422" s="575"/>
      <c r="BG422" s="575"/>
      <c r="BH422" s="575"/>
      <c r="BI422" s="575"/>
      <c r="BJ422" s="575"/>
      <c r="BK422" s="575"/>
      <c r="BL422" s="575"/>
      <c r="BM422" s="575"/>
      <c r="BN422" s="575"/>
      <c r="BO422" s="575"/>
      <c r="BP422" s="575"/>
      <c r="BQ422" s="575"/>
      <c r="BR422" s="575"/>
      <c r="BS422" s="575"/>
      <c r="BT422" s="575"/>
      <c r="BU422" s="575"/>
      <c r="BV422" s="575"/>
    </row>
    <row r="423" spans="2:74" ht="15" customHeight="1"/>
    <row r="424" spans="2:74" ht="15" customHeight="1"/>
    <row r="425" spans="2:74" ht="16.5" customHeight="1">
      <c r="B425" s="565" t="s">
        <v>18</v>
      </c>
      <c r="C425" s="566"/>
      <c r="D425" s="566"/>
      <c r="E425" s="566"/>
      <c r="F425" s="566"/>
      <c r="G425" s="566"/>
      <c r="H425" s="566"/>
      <c r="I425" s="566"/>
      <c r="J425" s="566"/>
      <c r="K425" s="566"/>
      <c r="L425" s="566"/>
      <c r="M425" s="566"/>
      <c r="N425" s="566"/>
      <c r="O425" s="566"/>
      <c r="P425" s="566"/>
      <c r="Q425" s="567"/>
      <c r="R425" s="568" t="s">
        <v>111</v>
      </c>
      <c r="S425" s="569"/>
      <c r="T425" s="569"/>
      <c r="U425" s="569"/>
      <c r="V425" s="569"/>
      <c r="W425" s="569"/>
      <c r="X425" s="569"/>
      <c r="Y425" s="569"/>
      <c r="Z425" s="569"/>
      <c r="AA425" s="569"/>
      <c r="AB425" s="569"/>
      <c r="AC425" s="569"/>
      <c r="AD425" s="569"/>
      <c r="AE425" s="569"/>
      <c r="AF425" s="569"/>
      <c r="AG425" s="570"/>
      <c r="AH425" s="568" t="s">
        <v>106</v>
      </c>
      <c r="AI425" s="569"/>
      <c r="AJ425" s="569"/>
      <c r="AK425" s="569"/>
      <c r="AL425" s="569"/>
      <c r="AM425" s="569"/>
      <c r="AN425" s="569"/>
      <c r="AO425" s="569"/>
      <c r="AP425" s="569"/>
      <c r="AQ425" s="569"/>
      <c r="AR425" s="569"/>
      <c r="AS425" s="569"/>
      <c r="AT425" s="569"/>
      <c r="AU425" s="569"/>
      <c r="AV425" s="569"/>
      <c r="AW425" s="569"/>
      <c r="AX425" s="569"/>
      <c r="AY425" s="569"/>
      <c r="AZ425" s="569"/>
      <c r="BA425" s="569"/>
      <c r="BB425" s="569"/>
      <c r="BC425" s="569"/>
      <c r="BD425" s="569"/>
      <c r="BE425" s="569"/>
      <c r="BF425" s="569"/>
      <c r="BG425" s="569"/>
      <c r="BH425" s="569"/>
      <c r="BI425" s="569"/>
      <c r="BJ425" s="569"/>
      <c r="BK425" s="569"/>
      <c r="BL425" s="569"/>
      <c r="BM425" s="569"/>
      <c r="BN425" s="569"/>
      <c r="BO425" s="569"/>
      <c r="BP425" s="569"/>
      <c r="BQ425" s="569"/>
      <c r="BR425" s="569"/>
      <c r="BS425" s="569"/>
      <c r="BT425" s="569"/>
      <c r="BU425" s="569"/>
      <c r="BV425" s="570"/>
    </row>
    <row r="426" spans="2:74" ht="39.950000000000003" customHeight="1">
      <c r="B426" s="584"/>
      <c r="C426" s="585"/>
      <c r="D426" s="585"/>
      <c r="E426" s="585"/>
      <c r="F426" s="585"/>
      <c r="G426" s="585"/>
      <c r="H426" s="585"/>
      <c r="I426" s="585"/>
      <c r="J426" s="585"/>
      <c r="K426" s="585"/>
      <c r="L426" s="585"/>
      <c r="M426" s="585"/>
      <c r="N426" s="585"/>
      <c r="O426" s="585"/>
      <c r="P426" s="585"/>
      <c r="Q426" s="586"/>
      <c r="R426" s="584"/>
      <c r="S426" s="585"/>
      <c r="T426" s="585"/>
      <c r="U426" s="585"/>
      <c r="V426" s="585"/>
      <c r="W426" s="585"/>
      <c r="X426" s="585"/>
      <c r="Y426" s="585"/>
      <c r="Z426" s="585"/>
      <c r="AA426" s="585"/>
      <c r="AB426" s="585"/>
      <c r="AC426" s="585"/>
      <c r="AD426" s="585"/>
      <c r="AE426" s="585"/>
      <c r="AF426" s="585"/>
      <c r="AG426" s="586"/>
      <c r="AH426" s="584"/>
      <c r="AI426" s="585"/>
      <c r="AJ426" s="585"/>
      <c r="AK426" s="585"/>
      <c r="AL426" s="585"/>
      <c r="AM426" s="585"/>
      <c r="AN426" s="585"/>
      <c r="AO426" s="585"/>
      <c r="AP426" s="585"/>
      <c r="AQ426" s="585"/>
      <c r="AR426" s="585"/>
      <c r="AS426" s="585"/>
      <c r="AT426" s="585"/>
      <c r="AU426" s="585"/>
      <c r="AV426" s="585"/>
      <c r="AW426" s="585"/>
      <c r="AX426" s="585"/>
      <c r="AY426" s="585"/>
      <c r="AZ426" s="585"/>
      <c r="BA426" s="585"/>
      <c r="BB426" s="585"/>
      <c r="BC426" s="585"/>
      <c r="BD426" s="585"/>
      <c r="BE426" s="585"/>
      <c r="BF426" s="585"/>
      <c r="BG426" s="585"/>
      <c r="BH426" s="585"/>
      <c r="BI426" s="585"/>
      <c r="BJ426" s="585"/>
      <c r="BK426" s="585"/>
      <c r="BL426" s="585"/>
      <c r="BM426" s="585"/>
      <c r="BN426" s="585"/>
      <c r="BO426" s="585"/>
      <c r="BP426" s="585"/>
      <c r="BQ426" s="585"/>
      <c r="BR426" s="585"/>
      <c r="BS426" s="585"/>
      <c r="BT426" s="585"/>
      <c r="BU426" s="585"/>
      <c r="BV426" s="586"/>
    </row>
    <row r="427" spans="2:74" ht="39.950000000000003" customHeight="1">
      <c r="B427" s="584"/>
      <c r="C427" s="585"/>
      <c r="D427" s="585"/>
      <c r="E427" s="585"/>
      <c r="F427" s="585"/>
      <c r="G427" s="585"/>
      <c r="H427" s="585"/>
      <c r="I427" s="585"/>
      <c r="J427" s="585"/>
      <c r="K427" s="585"/>
      <c r="L427" s="585"/>
      <c r="M427" s="585"/>
      <c r="N427" s="585"/>
      <c r="O427" s="585"/>
      <c r="P427" s="585"/>
      <c r="Q427" s="586"/>
      <c r="R427" s="584"/>
      <c r="S427" s="585"/>
      <c r="T427" s="585"/>
      <c r="U427" s="585"/>
      <c r="V427" s="585"/>
      <c r="W427" s="585"/>
      <c r="X427" s="585"/>
      <c r="Y427" s="585"/>
      <c r="Z427" s="585"/>
      <c r="AA427" s="585"/>
      <c r="AB427" s="585"/>
      <c r="AC427" s="585"/>
      <c r="AD427" s="585"/>
      <c r="AE427" s="585"/>
      <c r="AF427" s="585"/>
      <c r="AG427" s="586"/>
      <c r="AH427" s="584"/>
      <c r="AI427" s="585"/>
      <c r="AJ427" s="585"/>
      <c r="AK427" s="585"/>
      <c r="AL427" s="585"/>
      <c r="AM427" s="585"/>
      <c r="AN427" s="585"/>
      <c r="AO427" s="585"/>
      <c r="AP427" s="585"/>
      <c r="AQ427" s="585"/>
      <c r="AR427" s="585"/>
      <c r="AS427" s="585"/>
      <c r="AT427" s="585"/>
      <c r="AU427" s="585"/>
      <c r="AV427" s="585"/>
      <c r="AW427" s="585"/>
      <c r="AX427" s="585"/>
      <c r="AY427" s="585"/>
      <c r="AZ427" s="585"/>
      <c r="BA427" s="585"/>
      <c r="BB427" s="585"/>
      <c r="BC427" s="585"/>
      <c r="BD427" s="585"/>
      <c r="BE427" s="585"/>
      <c r="BF427" s="585"/>
      <c r="BG427" s="585"/>
      <c r="BH427" s="585"/>
      <c r="BI427" s="585"/>
      <c r="BJ427" s="585"/>
      <c r="BK427" s="585"/>
      <c r="BL427" s="585"/>
      <c r="BM427" s="585"/>
      <c r="BN427" s="585"/>
      <c r="BO427" s="585"/>
      <c r="BP427" s="585"/>
      <c r="BQ427" s="585"/>
      <c r="BR427" s="585"/>
      <c r="BS427" s="585"/>
      <c r="BT427" s="585"/>
      <c r="BU427" s="585"/>
      <c r="BV427" s="586"/>
    </row>
    <row r="428" spans="2:74" ht="39.950000000000003" customHeight="1">
      <c r="B428" s="584"/>
      <c r="C428" s="585"/>
      <c r="D428" s="585"/>
      <c r="E428" s="585"/>
      <c r="F428" s="585"/>
      <c r="G428" s="585"/>
      <c r="H428" s="585"/>
      <c r="I428" s="585"/>
      <c r="J428" s="585"/>
      <c r="K428" s="585"/>
      <c r="L428" s="585"/>
      <c r="M428" s="585"/>
      <c r="N428" s="585"/>
      <c r="O428" s="585"/>
      <c r="P428" s="585"/>
      <c r="Q428" s="586"/>
      <c r="R428" s="584"/>
      <c r="S428" s="585"/>
      <c r="T428" s="585"/>
      <c r="U428" s="585"/>
      <c r="V428" s="585"/>
      <c r="W428" s="585"/>
      <c r="X428" s="585"/>
      <c r="Y428" s="585"/>
      <c r="Z428" s="585"/>
      <c r="AA428" s="585"/>
      <c r="AB428" s="585"/>
      <c r="AC428" s="585"/>
      <c r="AD428" s="585"/>
      <c r="AE428" s="585"/>
      <c r="AF428" s="585"/>
      <c r="AG428" s="586"/>
      <c r="AH428" s="584"/>
      <c r="AI428" s="585"/>
      <c r="AJ428" s="585"/>
      <c r="AK428" s="585"/>
      <c r="AL428" s="585"/>
      <c r="AM428" s="585"/>
      <c r="AN428" s="585"/>
      <c r="AO428" s="585"/>
      <c r="AP428" s="585"/>
      <c r="AQ428" s="585"/>
      <c r="AR428" s="585"/>
      <c r="AS428" s="585"/>
      <c r="AT428" s="585"/>
      <c r="AU428" s="585"/>
      <c r="AV428" s="585"/>
      <c r="AW428" s="585"/>
      <c r="AX428" s="585"/>
      <c r="AY428" s="585"/>
      <c r="AZ428" s="585"/>
      <c r="BA428" s="585"/>
      <c r="BB428" s="585"/>
      <c r="BC428" s="585"/>
      <c r="BD428" s="585"/>
      <c r="BE428" s="585"/>
      <c r="BF428" s="585"/>
      <c r="BG428" s="585"/>
      <c r="BH428" s="585"/>
      <c r="BI428" s="585"/>
      <c r="BJ428" s="585"/>
      <c r="BK428" s="585"/>
      <c r="BL428" s="585"/>
      <c r="BM428" s="585"/>
      <c r="BN428" s="585"/>
      <c r="BO428" s="585"/>
      <c r="BP428" s="585"/>
      <c r="BQ428" s="585"/>
      <c r="BR428" s="585"/>
      <c r="BS428" s="585"/>
      <c r="BT428" s="585"/>
      <c r="BU428" s="585"/>
      <c r="BV428" s="586"/>
    </row>
    <row r="429" spans="2:74" ht="39.950000000000003" customHeight="1">
      <c r="B429" s="584"/>
      <c r="C429" s="585"/>
      <c r="D429" s="585"/>
      <c r="E429" s="585"/>
      <c r="F429" s="585"/>
      <c r="G429" s="585"/>
      <c r="H429" s="585"/>
      <c r="I429" s="585"/>
      <c r="J429" s="585"/>
      <c r="K429" s="585"/>
      <c r="L429" s="585"/>
      <c r="M429" s="585"/>
      <c r="N429" s="585"/>
      <c r="O429" s="585"/>
      <c r="P429" s="585"/>
      <c r="Q429" s="586"/>
      <c r="R429" s="584"/>
      <c r="S429" s="585"/>
      <c r="T429" s="585"/>
      <c r="U429" s="585"/>
      <c r="V429" s="585"/>
      <c r="W429" s="585"/>
      <c r="X429" s="585"/>
      <c r="Y429" s="585"/>
      <c r="Z429" s="585"/>
      <c r="AA429" s="585"/>
      <c r="AB429" s="585"/>
      <c r="AC429" s="585"/>
      <c r="AD429" s="585"/>
      <c r="AE429" s="585"/>
      <c r="AF429" s="585"/>
      <c r="AG429" s="586"/>
      <c r="AH429" s="584"/>
      <c r="AI429" s="585"/>
      <c r="AJ429" s="585"/>
      <c r="AK429" s="585"/>
      <c r="AL429" s="585"/>
      <c r="AM429" s="585"/>
      <c r="AN429" s="585"/>
      <c r="AO429" s="585"/>
      <c r="AP429" s="585"/>
      <c r="AQ429" s="585"/>
      <c r="AR429" s="585"/>
      <c r="AS429" s="585"/>
      <c r="AT429" s="585"/>
      <c r="AU429" s="585"/>
      <c r="AV429" s="585"/>
      <c r="AW429" s="585"/>
      <c r="AX429" s="585"/>
      <c r="AY429" s="585"/>
      <c r="AZ429" s="585"/>
      <c r="BA429" s="585"/>
      <c r="BB429" s="585"/>
      <c r="BC429" s="585"/>
      <c r="BD429" s="585"/>
      <c r="BE429" s="585"/>
      <c r="BF429" s="585"/>
      <c r="BG429" s="585"/>
      <c r="BH429" s="585"/>
      <c r="BI429" s="585"/>
      <c r="BJ429" s="585"/>
      <c r="BK429" s="585"/>
      <c r="BL429" s="585"/>
      <c r="BM429" s="585"/>
      <c r="BN429" s="585"/>
      <c r="BO429" s="585"/>
      <c r="BP429" s="585"/>
      <c r="BQ429" s="585"/>
      <c r="BR429" s="585"/>
      <c r="BS429" s="585"/>
      <c r="BT429" s="585"/>
      <c r="BU429" s="585"/>
      <c r="BV429" s="586"/>
    </row>
    <row r="430" spans="2:74" ht="39.950000000000003" customHeight="1">
      <c r="B430" s="584"/>
      <c r="C430" s="585"/>
      <c r="D430" s="585"/>
      <c r="E430" s="585"/>
      <c r="F430" s="585"/>
      <c r="G430" s="585"/>
      <c r="H430" s="585"/>
      <c r="I430" s="585"/>
      <c r="J430" s="585"/>
      <c r="K430" s="585"/>
      <c r="L430" s="585"/>
      <c r="M430" s="585"/>
      <c r="N430" s="585"/>
      <c r="O430" s="585"/>
      <c r="P430" s="585"/>
      <c r="Q430" s="586"/>
      <c r="R430" s="584"/>
      <c r="S430" s="585"/>
      <c r="T430" s="585"/>
      <c r="U430" s="585"/>
      <c r="V430" s="585"/>
      <c r="W430" s="585"/>
      <c r="X430" s="585"/>
      <c r="Y430" s="585"/>
      <c r="Z430" s="585"/>
      <c r="AA430" s="585"/>
      <c r="AB430" s="585"/>
      <c r="AC430" s="585"/>
      <c r="AD430" s="585"/>
      <c r="AE430" s="585"/>
      <c r="AF430" s="585"/>
      <c r="AG430" s="586"/>
      <c r="AH430" s="584"/>
      <c r="AI430" s="585"/>
      <c r="AJ430" s="585"/>
      <c r="AK430" s="585"/>
      <c r="AL430" s="585"/>
      <c r="AM430" s="585"/>
      <c r="AN430" s="585"/>
      <c r="AO430" s="585"/>
      <c r="AP430" s="585"/>
      <c r="AQ430" s="585"/>
      <c r="AR430" s="585"/>
      <c r="AS430" s="585"/>
      <c r="AT430" s="585"/>
      <c r="AU430" s="585"/>
      <c r="AV430" s="585"/>
      <c r="AW430" s="585"/>
      <c r="AX430" s="585"/>
      <c r="AY430" s="585"/>
      <c r="AZ430" s="585"/>
      <c r="BA430" s="585"/>
      <c r="BB430" s="585"/>
      <c r="BC430" s="585"/>
      <c r="BD430" s="585"/>
      <c r="BE430" s="585"/>
      <c r="BF430" s="585"/>
      <c r="BG430" s="585"/>
      <c r="BH430" s="585"/>
      <c r="BI430" s="585"/>
      <c r="BJ430" s="585"/>
      <c r="BK430" s="585"/>
      <c r="BL430" s="585"/>
      <c r="BM430" s="585"/>
      <c r="BN430" s="585"/>
      <c r="BO430" s="585"/>
      <c r="BP430" s="585"/>
      <c r="BQ430" s="585"/>
      <c r="BR430" s="585"/>
      <c r="BS430" s="585"/>
      <c r="BT430" s="585"/>
      <c r="BU430" s="585"/>
      <c r="BV430" s="586"/>
    </row>
    <row r="431" spans="2:74" ht="39.950000000000003" customHeight="1">
      <c r="B431" s="584"/>
      <c r="C431" s="585"/>
      <c r="D431" s="585"/>
      <c r="E431" s="585"/>
      <c r="F431" s="585"/>
      <c r="G431" s="585"/>
      <c r="H431" s="585"/>
      <c r="I431" s="585"/>
      <c r="J431" s="585"/>
      <c r="K431" s="585"/>
      <c r="L431" s="585"/>
      <c r="M431" s="585"/>
      <c r="N431" s="585"/>
      <c r="O431" s="585"/>
      <c r="P431" s="585"/>
      <c r="Q431" s="586"/>
      <c r="R431" s="584"/>
      <c r="S431" s="585"/>
      <c r="T431" s="585"/>
      <c r="U431" s="585"/>
      <c r="V431" s="585"/>
      <c r="W431" s="585"/>
      <c r="X431" s="585"/>
      <c r="Y431" s="585"/>
      <c r="Z431" s="585"/>
      <c r="AA431" s="585"/>
      <c r="AB431" s="585"/>
      <c r="AC431" s="585"/>
      <c r="AD431" s="585"/>
      <c r="AE431" s="585"/>
      <c r="AF431" s="585"/>
      <c r="AG431" s="586"/>
      <c r="AH431" s="584"/>
      <c r="AI431" s="585"/>
      <c r="AJ431" s="585"/>
      <c r="AK431" s="585"/>
      <c r="AL431" s="585"/>
      <c r="AM431" s="585"/>
      <c r="AN431" s="585"/>
      <c r="AO431" s="585"/>
      <c r="AP431" s="585"/>
      <c r="AQ431" s="585"/>
      <c r="AR431" s="585"/>
      <c r="AS431" s="585"/>
      <c r="AT431" s="585"/>
      <c r="AU431" s="585"/>
      <c r="AV431" s="585"/>
      <c r="AW431" s="585"/>
      <c r="AX431" s="585"/>
      <c r="AY431" s="585"/>
      <c r="AZ431" s="585"/>
      <c r="BA431" s="585"/>
      <c r="BB431" s="585"/>
      <c r="BC431" s="585"/>
      <c r="BD431" s="585"/>
      <c r="BE431" s="585"/>
      <c r="BF431" s="585"/>
      <c r="BG431" s="585"/>
      <c r="BH431" s="585"/>
      <c r="BI431" s="585"/>
      <c r="BJ431" s="585"/>
      <c r="BK431" s="585"/>
      <c r="BL431" s="585"/>
      <c r="BM431" s="585"/>
      <c r="BN431" s="585"/>
      <c r="BO431" s="585"/>
      <c r="BP431" s="585"/>
      <c r="BQ431" s="585"/>
      <c r="BR431" s="585"/>
      <c r="BS431" s="585"/>
      <c r="BT431" s="585"/>
      <c r="BU431" s="585"/>
      <c r="BV431" s="586"/>
    </row>
    <row r="432" spans="2:74" ht="39.950000000000003" customHeight="1">
      <c r="B432" s="584"/>
      <c r="C432" s="585"/>
      <c r="D432" s="585"/>
      <c r="E432" s="585"/>
      <c r="F432" s="585"/>
      <c r="G432" s="585"/>
      <c r="H432" s="585"/>
      <c r="I432" s="585"/>
      <c r="J432" s="585"/>
      <c r="K432" s="585"/>
      <c r="L432" s="585"/>
      <c r="M432" s="585"/>
      <c r="N432" s="585"/>
      <c r="O432" s="585"/>
      <c r="P432" s="585"/>
      <c r="Q432" s="586"/>
      <c r="R432" s="584"/>
      <c r="S432" s="585"/>
      <c r="T432" s="585"/>
      <c r="U432" s="585"/>
      <c r="V432" s="585"/>
      <c r="W432" s="585"/>
      <c r="X432" s="585"/>
      <c r="Y432" s="585"/>
      <c r="Z432" s="585"/>
      <c r="AA432" s="585"/>
      <c r="AB432" s="585"/>
      <c r="AC432" s="585"/>
      <c r="AD432" s="585"/>
      <c r="AE432" s="585"/>
      <c r="AF432" s="585"/>
      <c r="AG432" s="586"/>
      <c r="AH432" s="584"/>
      <c r="AI432" s="585"/>
      <c r="AJ432" s="585"/>
      <c r="AK432" s="585"/>
      <c r="AL432" s="585"/>
      <c r="AM432" s="585"/>
      <c r="AN432" s="585"/>
      <c r="AO432" s="585"/>
      <c r="AP432" s="585"/>
      <c r="AQ432" s="585"/>
      <c r="AR432" s="585"/>
      <c r="AS432" s="585"/>
      <c r="AT432" s="585"/>
      <c r="AU432" s="585"/>
      <c r="AV432" s="585"/>
      <c r="AW432" s="585"/>
      <c r="AX432" s="585"/>
      <c r="AY432" s="585"/>
      <c r="AZ432" s="585"/>
      <c r="BA432" s="585"/>
      <c r="BB432" s="585"/>
      <c r="BC432" s="585"/>
      <c r="BD432" s="585"/>
      <c r="BE432" s="585"/>
      <c r="BF432" s="585"/>
      <c r="BG432" s="585"/>
      <c r="BH432" s="585"/>
      <c r="BI432" s="585"/>
      <c r="BJ432" s="585"/>
      <c r="BK432" s="585"/>
      <c r="BL432" s="585"/>
      <c r="BM432" s="585"/>
      <c r="BN432" s="585"/>
      <c r="BO432" s="585"/>
      <c r="BP432" s="585"/>
      <c r="BQ432" s="585"/>
      <c r="BR432" s="585"/>
      <c r="BS432" s="585"/>
      <c r="BT432" s="585"/>
      <c r="BU432" s="585"/>
      <c r="BV432" s="586"/>
    </row>
    <row r="433" spans="2:74" ht="39.950000000000003" customHeight="1">
      <c r="B433" s="584"/>
      <c r="C433" s="585"/>
      <c r="D433" s="585"/>
      <c r="E433" s="585"/>
      <c r="F433" s="585"/>
      <c r="G433" s="585"/>
      <c r="H433" s="585"/>
      <c r="I433" s="585"/>
      <c r="J433" s="585"/>
      <c r="K433" s="585"/>
      <c r="L433" s="585"/>
      <c r="M433" s="585"/>
      <c r="N433" s="585"/>
      <c r="O433" s="585"/>
      <c r="P433" s="585"/>
      <c r="Q433" s="586"/>
      <c r="R433" s="584"/>
      <c r="S433" s="585"/>
      <c r="T433" s="585"/>
      <c r="U433" s="585"/>
      <c r="V433" s="585"/>
      <c r="W433" s="585"/>
      <c r="X433" s="585"/>
      <c r="Y433" s="585"/>
      <c r="Z433" s="585"/>
      <c r="AA433" s="585"/>
      <c r="AB433" s="585"/>
      <c r="AC433" s="585"/>
      <c r="AD433" s="585"/>
      <c r="AE433" s="585"/>
      <c r="AF433" s="585"/>
      <c r="AG433" s="586"/>
      <c r="AH433" s="584"/>
      <c r="AI433" s="585"/>
      <c r="AJ433" s="585"/>
      <c r="AK433" s="585"/>
      <c r="AL433" s="585"/>
      <c r="AM433" s="585"/>
      <c r="AN433" s="585"/>
      <c r="AO433" s="585"/>
      <c r="AP433" s="585"/>
      <c r="AQ433" s="585"/>
      <c r="AR433" s="585"/>
      <c r="AS433" s="585"/>
      <c r="AT433" s="585"/>
      <c r="AU433" s="585"/>
      <c r="AV433" s="585"/>
      <c r="AW433" s="585"/>
      <c r="AX433" s="585"/>
      <c r="AY433" s="585"/>
      <c r="AZ433" s="585"/>
      <c r="BA433" s="585"/>
      <c r="BB433" s="585"/>
      <c r="BC433" s="585"/>
      <c r="BD433" s="585"/>
      <c r="BE433" s="585"/>
      <c r="BF433" s="585"/>
      <c r="BG433" s="585"/>
      <c r="BH433" s="585"/>
      <c r="BI433" s="585"/>
      <c r="BJ433" s="585"/>
      <c r="BK433" s="585"/>
      <c r="BL433" s="585"/>
      <c r="BM433" s="585"/>
      <c r="BN433" s="585"/>
      <c r="BO433" s="585"/>
      <c r="BP433" s="585"/>
      <c r="BQ433" s="585"/>
      <c r="BR433" s="585"/>
      <c r="BS433" s="585"/>
      <c r="BT433" s="585"/>
      <c r="BU433" s="585"/>
      <c r="BV433" s="586"/>
    </row>
    <row r="434" spans="2:74" ht="39.950000000000003" customHeight="1">
      <c r="B434" s="584"/>
      <c r="C434" s="585"/>
      <c r="D434" s="585"/>
      <c r="E434" s="585"/>
      <c r="F434" s="585"/>
      <c r="G434" s="585"/>
      <c r="H434" s="585"/>
      <c r="I434" s="585"/>
      <c r="J434" s="585"/>
      <c r="K434" s="585"/>
      <c r="L434" s="585"/>
      <c r="M434" s="585"/>
      <c r="N434" s="585"/>
      <c r="O434" s="585"/>
      <c r="P434" s="585"/>
      <c r="Q434" s="586"/>
      <c r="R434" s="584"/>
      <c r="S434" s="585"/>
      <c r="T434" s="585"/>
      <c r="U434" s="585"/>
      <c r="V434" s="585"/>
      <c r="W434" s="585"/>
      <c r="X434" s="585"/>
      <c r="Y434" s="585"/>
      <c r="Z434" s="585"/>
      <c r="AA434" s="585"/>
      <c r="AB434" s="585"/>
      <c r="AC434" s="585"/>
      <c r="AD434" s="585"/>
      <c r="AE434" s="585"/>
      <c r="AF434" s="585"/>
      <c r="AG434" s="586"/>
      <c r="AH434" s="584"/>
      <c r="AI434" s="585"/>
      <c r="AJ434" s="585"/>
      <c r="AK434" s="585"/>
      <c r="AL434" s="585"/>
      <c r="AM434" s="585"/>
      <c r="AN434" s="585"/>
      <c r="AO434" s="585"/>
      <c r="AP434" s="585"/>
      <c r="AQ434" s="585"/>
      <c r="AR434" s="585"/>
      <c r="AS434" s="585"/>
      <c r="AT434" s="585"/>
      <c r="AU434" s="585"/>
      <c r="AV434" s="585"/>
      <c r="AW434" s="585"/>
      <c r="AX434" s="585"/>
      <c r="AY434" s="585"/>
      <c r="AZ434" s="585"/>
      <c r="BA434" s="585"/>
      <c r="BB434" s="585"/>
      <c r="BC434" s="585"/>
      <c r="BD434" s="585"/>
      <c r="BE434" s="585"/>
      <c r="BF434" s="585"/>
      <c r="BG434" s="585"/>
      <c r="BH434" s="585"/>
      <c r="BI434" s="585"/>
      <c r="BJ434" s="585"/>
      <c r="BK434" s="585"/>
      <c r="BL434" s="585"/>
      <c r="BM434" s="585"/>
      <c r="BN434" s="585"/>
      <c r="BO434" s="585"/>
      <c r="BP434" s="585"/>
      <c r="BQ434" s="585"/>
      <c r="BR434" s="585"/>
      <c r="BS434" s="585"/>
      <c r="BT434" s="585"/>
      <c r="BU434" s="585"/>
      <c r="BV434" s="586"/>
    </row>
    <row r="435" spans="2:74" ht="39.950000000000003" customHeight="1">
      <c r="B435" s="584"/>
      <c r="C435" s="585"/>
      <c r="D435" s="585"/>
      <c r="E435" s="585"/>
      <c r="F435" s="585"/>
      <c r="G435" s="585"/>
      <c r="H435" s="585"/>
      <c r="I435" s="585"/>
      <c r="J435" s="585"/>
      <c r="K435" s="585"/>
      <c r="L435" s="585"/>
      <c r="M435" s="585"/>
      <c r="N435" s="585"/>
      <c r="O435" s="585"/>
      <c r="P435" s="585"/>
      <c r="Q435" s="586"/>
      <c r="R435" s="584"/>
      <c r="S435" s="585"/>
      <c r="T435" s="585"/>
      <c r="U435" s="585"/>
      <c r="V435" s="585"/>
      <c r="W435" s="585"/>
      <c r="X435" s="585"/>
      <c r="Y435" s="585"/>
      <c r="Z435" s="585"/>
      <c r="AA435" s="585"/>
      <c r="AB435" s="585"/>
      <c r="AC435" s="585"/>
      <c r="AD435" s="585"/>
      <c r="AE435" s="585"/>
      <c r="AF435" s="585"/>
      <c r="AG435" s="586"/>
      <c r="AH435" s="584"/>
      <c r="AI435" s="585"/>
      <c r="AJ435" s="585"/>
      <c r="AK435" s="585"/>
      <c r="AL435" s="585"/>
      <c r="AM435" s="585"/>
      <c r="AN435" s="585"/>
      <c r="AO435" s="585"/>
      <c r="AP435" s="585"/>
      <c r="AQ435" s="585"/>
      <c r="AR435" s="585"/>
      <c r="AS435" s="585"/>
      <c r="AT435" s="585"/>
      <c r="AU435" s="585"/>
      <c r="AV435" s="585"/>
      <c r="AW435" s="585"/>
      <c r="AX435" s="585"/>
      <c r="AY435" s="585"/>
      <c r="AZ435" s="585"/>
      <c r="BA435" s="585"/>
      <c r="BB435" s="585"/>
      <c r="BC435" s="585"/>
      <c r="BD435" s="585"/>
      <c r="BE435" s="585"/>
      <c r="BF435" s="585"/>
      <c r="BG435" s="585"/>
      <c r="BH435" s="585"/>
      <c r="BI435" s="585"/>
      <c r="BJ435" s="585"/>
      <c r="BK435" s="585"/>
      <c r="BL435" s="585"/>
      <c r="BM435" s="585"/>
      <c r="BN435" s="585"/>
      <c r="BO435" s="585"/>
      <c r="BP435" s="585"/>
      <c r="BQ435" s="585"/>
      <c r="BR435" s="585"/>
      <c r="BS435" s="585"/>
      <c r="BT435" s="585"/>
      <c r="BU435" s="585"/>
      <c r="BV435" s="586"/>
    </row>
    <row r="436" spans="2:74" ht="39.950000000000003" customHeight="1">
      <c r="B436" s="584"/>
      <c r="C436" s="585"/>
      <c r="D436" s="585"/>
      <c r="E436" s="585"/>
      <c r="F436" s="585"/>
      <c r="G436" s="585"/>
      <c r="H436" s="585"/>
      <c r="I436" s="585"/>
      <c r="J436" s="585"/>
      <c r="K436" s="585"/>
      <c r="L436" s="585"/>
      <c r="M436" s="585"/>
      <c r="N436" s="585"/>
      <c r="O436" s="585"/>
      <c r="P436" s="585"/>
      <c r="Q436" s="586"/>
      <c r="R436" s="584"/>
      <c r="S436" s="585"/>
      <c r="T436" s="585"/>
      <c r="U436" s="585"/>
      <c r="V436" s="585"/>
      <c r="W436" s="585"/>
      <c r="X436" s="585"/>
      <c r="Y436" s="585"/>
      <c r="Z436" s="585"/>
      <c r="AA436" s="585"/>
      <c r="AB436" s="585"/>
      <c r="AC436" s="585"/>
      <c r="AD436" s="585"/>
      <c r="AE436" s="585"/>
      <c r="AF436" s="585"/>
      <c r="AG436" s="586"/>
      <c r="AH436" s="584"/>
      <c r="AI436" s="585"/>
      <c r="AJ436" s="585"/>
      <c r="AK436" s="585"/>
      <c r="AL436" s="585"/>
      <c r="AM436" s="585"/>
      <c r="AN436" s="585"/>
      <c r="AO436" s="585"/>
      <c r="AP436" s="585"/>
      <c r="AQ436" s="585"/>
      <c r="AR436" s="585"/>
      <c r="AS436" s="585"/>
      <c r="AT436" s="585"/>
      <c r="AU436" s="585"/>
      <c r="AV436" s="585"/>
      <c r="AW436" s="585"/>
      <c r="AX436" s="585"/>
      <c r="AY436" s="585"/>
      <c r="AZ436" s="585"/>
      <c r="BA436" s="585"/>
      <c r="BB436" s="585"/>
      <c r="BC436" s="585"/>
      <c r="BD436" s="585"/>
      <c r="BE436" s="585"/>
      <c r="BF436" s="585"/>
      <c r="BG436" s="585"/>
      <c r="BH436" s="585"/>
      <c r="BI436" s="585"/>
      <c r="BJ436" s="585"/>
      <c r="BK436" s="585"/>
      <c r="BL436" s="585"/>
      <c r="BM436" s="585"/>
      <c r="BN436" s="585"/>
      <c r="BO436" s="585"/>
      <c r="BP436" s="585"/>
      <c r="BQ436" s="585"/>
      <c r="BR436" s="585"/>
      <c r="BS436" s="585"/>
      <c r="BT436" s="585"/>
      <c r="BU436" s="585"/>
      <c r="BV436" s="586"/>
    </row>
    <row r="437" spans="2:74" ht="39.950000000000003" customHeight="1">
      <c r="B437" s="584"/>
      <c r="C437" s="585"/>
      <c r="D437" s="585"/>
      <c r="E437" s="585"/>
      <c r="F437" s="585"/>
      <c r="G437" s="585"/>
      <c r="H437" s="585"/>
      <c r="I437" s="585"/>
      <c r="J437" s="585"/>
      <c r="K437" s="585"/>
      <c r="L437" s="585"/>
      <c r="M437" s="585"/>
      <c r="N437" s="585"/>
      <c r="O437" s="585"/>
      <c r="P437" s="585"/>
      <c r="Q437" s="586"/>
      <c r="R437" s="584"/>
      <c r="S437" s="585"/>
      <c r="T437" s="585"/>
      <c r="U437" s="585"/>
      <c r="V437" s="585"/>
      <c r="W437" s="585"/>
      <c r="X437" s="585"/>
      <c r="Y437" s="585"/>
      <c r="Z437" s="585"/>
      <c r="AA437" s="585"/>
      <c r="AB437" s="585"/>
      <c r="AC437" s="585"/>
      <c r="AD437" s="585"/>
      <c r="AE437" s="585"/>
      <c r="AF437" s="585"/>
      <c r="AG437" s="586"/>
      <c r="AH437" s="584"/>
      <c r="AI437" s="585"/>
      <c r="AJ437" s="585"/>
      <c r="AK437" s="585"/>
      <c r="AL437" s="585"/>
      <c r="AM437" s="585"/>
      <c r="AN437" s="585"/>
      <c r="AO437" s="585"/>
      <c r="AP437" s="585"/>
      <c r="AQ437" s="585"/>
      <c r="AR437" s="585"/>
      <c r="AS437" s="585"/>
      <c r="AT437" s="585"/>
      <c r="AU437" s="585"/>
      <c r="AV437" s="585"/>
      <c r="AW437" s="585"/>
      <c r="AX437" s="585"/>
      <c r="AY437" s="585"/>
      <c r="AZ437" s="585"/>
      <c r="BA437" s="585"/>
      <c r="BB437" s="585"/>
      <c r="BC437" s="585"/>
      <c r="BD437" s="585"/>
      <c r="BE437" s="585"/>
      <c r="BF437" s="585"/>
      <c r="BG437" s="585"/>
      <c r="BH437" s="585"/>
      <c r="BI437" s="585"/>
      <c r="BJ437" s="585"/>
      <c r="BK437" s="585"/>
      <c r="BL437" s="585"/>
      <c r="BM437" s="585"/>
      <c r="BN437" s="585"/>
      <c r="BO437" s="585"/>
      <c r="BP437" s="585"/>
      <c r="BQ437" s="585"/>
      <c r="BR437" s="585"/>
      <c r="BS437" s="585"/>
      <c r="BT437" s="585"/>
      <c r="BU437" s="585"/>
      <c r="BV437" s="586"/>
    </row>
    <row r="438" spans="2:74" ht="39.950000000000003" customHeight="1">
      <c r="B438" s="593"/>
      <c r="C438" s="594"/>
      <c r="D438" s="594"/>
      <c r="E438" s="594"/>
      <c r="F438" s="594"/>
      <c r="G438" s="594"/>
      <c r="H438" s="594"/>
      <c r="I438" s="594"/>
      <c r="J438" s="594"/>
      <c r="K438" s="594"/>
      <c r="L438" s="594"/>
      <c r="M438" s="594"/>
      <c r="N438" s="594"/>
      <c r="O438" s="594"/>
      <c r="P438" s="594"/>
      <c r="Q438" s="595"/>
      <c r="R438" s="593"/>
      <c r="S438" s="594"/>
      <c r="T438" s="594"/>
      <c r="U438" s="594"/>
      <c r="V438" s="594"/>
      <c r="W438" s="594"/>
      <c r="X438" s="594"/>
      <c r="Y438" s="594"/>
      <c r="Z438" s="594"/>
      <c r="AA438" s="594"/>
      <c r="AB438" s="594"/>
      <c r="AC438" s="594"/>
      <c r="AD438" s="594"/>
      <c r="AE438" s="594"/>
      <c r="AF438" s="594"/>
      <c r="AG438" s="595"/>
      <c r="AH438" s="593"/>
      <c r="AI438" s="594"/>
      <c r="AJ438" s="594"/>
      <c r="AK438" s="594"/>
      <c r="AL438" s="594"/>
      <c r="AM438" s="594"/>
      <c r="AN438" s="594"/>
      <c r="AO438" s="594"/>
      <c r="AP438" s="594"/>
      <c r="AQ438" s="594"/>
      <c r="AR438" s="594"/>
      <c r="AS438" s="594"/>
      <c r="AT438" s="594"/>
      <c r="AU438" s="594"/>
      <c r="AV438" s="594"/>
      <c r="AW438" s="594"/>
      <c r="AX438" s="594"/>
      <c r="AY438" s="594"/>
      <c r="AZ438" s="594"/>
      <c r="BA438" s="594"/>
      <c r="BB438" s="594"/>
      <c r="BC438" s="594"/>
      <c r="BD438" s="594"/>
      <c r="BE438" s="594"/>
      <c r="BF438" s="594"/>
      <c r="BG438" s="594"/>
      <c r="BH438" s="594"/>
      <c r="BI438" s="594"/>
      <c r="BJ438" s="594"/>
      <c r="BK438" s="594"/>
      <c r="BL438" s="594"/>
      <c r="BM438" s="594"/>
      <c r="BN438" s="594"/>
      <c r="BO438" s="594"/>
      <c r="BP438" s="594"/>
      <c r="BQ438" s="594"/>
      <c r="BR438" s="594"/>
      <c r="BS438" s="594"/>
      <c r="BT438" s="594"/>
      <c r="BU438" s="594"/>
      <c r="BV438" s="595"/>
    </row>
    <row r="439" spans="2:74" ht="39.950000000000003" customHeight="1">
      <c r="B439" s="593"/>
      <c r="C439" s="594"/>
      <c r="D439" s="594"/>
      <c r="E439" s="594"/>
      <c r="F439" s="594"/>
      <c r="G439" s="594"/>
      <c r="H439" s="594"/>
      <c r="I439" s="594"/>
      <c r="J439" s="594"/>
      <c r="K439" s="594"/>
      <c r="L439" s="594"/>
      <c r="M439" s="594"/>
      <c r="N439" s="594"/>
      <c r="O439" s="594"/>
      <c r="P439" s="594"/>
      <c r="Q439" s="595"/>
      <c r="R439" s="593"/>
      <c r="S439" s="594"/>
      <c r="T439" s="594"/>
      <c r="U439" s="594"/>
      <c r="V439" s="594"/>
      <c r="W439" s="594"/>
      <c r="X439" s="594"/>
      <c r="Y439" s="594"/>
      <c r="Z439" s="594"/>
      <c r="AA439" s="594"/>
      <c r="AB439" s="594"/>
      <c r="AC439" s="594"/>
      <c r="AD439" s="594"/>
      <c r="AE439" s="594"/>
      <c r="AF439" s="594"/>
      <c r="AG439" s="595"/>
      <c r="AH439" s="593"/>
      <c r="AI439" s="594"/>
      <c r="AJ439" s="594"/>
      <c r="AK439" s="594"/>
      <c r="AL439" s="594"/>
      <c r="AM439" s="594"/>
      <c r="AN439" s="594"/>
      <c r="AO439" s="594"/>
      <c r="AP439" s="594"/>
      <c r="AQ439" s="594"/>
      <c r="AR439" s="594"/>
      <c r="AS439" s="594"/>
      <c r="AT439" s="594"/>
      <c r="AU439" s="594"/>
      <c r="AV439" s="594"/>
      <c r="AW439" s="594"/>
      <c r="AX439" s="594"/>
      <c r="AY439" s="594"/>
      <c r="AZ439" s="594"/>
      <c r="BA439" s="594"/>
      <c r="BB439" s="594"/>
      <c r="BC439" s="594"/>
      <c r="BD439" s="594"/>
      <c r="BE439" s="594"/>
      <c r="BF439" s="594"/>
      <c r="BG439" s="594"/>
      <c r="BH439" s="594"/>
      <c r="BI439" s="594"/>
      <c r="BJ439" s="594"/>
      <c r="BK439" s="594"/>
      <c r="BL439" s="594"/>
      <c r="BM439" s="594"/>
      <c r="BN439" s="594"/>
      <c r="BO439" s="594"/>
      <c r="BP439" s="594"/>
      <c r="BQ439" s="594"/>
      <c r="BR439" s="594"/>
      <c r="BS439" s="594"/>
      <c r="BT439" s="594"/>
      <c r="BU439" s="594"/>
      <c r="BV439" s="595"/>
    </row>
    <row r="440" spans="2:74" ht="39.950000000000003" customHeight="1">
      <c r="B440" s="584"/>
      <c r="C440" s="585"/>
      <c r="D440" s="585"/>
      <c r="E440" s="585"/>
      <c r="F440" s="585"/>
      <c r="G440" s="585"/>
      <c r="H440" s="585"/>
      <c r="I440" s="585"/>
      <c r="J440" s="585"/>
      <c r="K440" s="585"/>
      <c r="L440" s="585"/>
      <c r="M440" s="585"/>
      <c r="N440" s="585"/>
      <c r="O440" s="585"/>
      <c r="P440" s="585"/>
      <c r="Q440" s="586"/>
      <c r="R440" s="584"/>
      <c r="S440" s="585"/>
      <c r="T440" s="585"/>
      <c r="U440" s="585"/>
      <c r="V440" s="585"/>
      <c r="W440" s="585"/>
      <c r="X440" s="585"/>
      <c r="Y440" s="585"/>
      <c r="Z440" s="585"/>
      <c r="AA440" s="585"/>
      <c r="AB440" s="585"/>
      <c r="AC440" s="585"/>
      <c r="AD440" s="585"/>
      <c r="AE440" s="585"/>
      <c r="AF440" s="585"/>
      <c r="AG440" s="586"/>
      <c r="AH440" s="584"/>
      <c r="AI440" s="585"/>
      <c r="AJ440" s="585"/>
      <c r="AK440" s="585"/>
      <c r="AL440" s="585"/>
      <c r="AM440" s="585"/>
      <c r="AN440" s="585"/>
      <c r="AO440" s="585"/>
      <c r="AP440" s="585"/>
      <c r="AQ440" s="585"/>
      <c r="AR440" s="585"/>
      <c r="AS440" s="585"/>
      <c r="AT440" s="585"/>
      <c r="AU440" s="585"/>
      <c r="AV440" s="585"/>
      <c r="AW440" s="585"/>
      <c r="AX440" s="585"/>
      <c r="AY440" s="585"/>
      <c r="AZ440" s="585"/>
      <c r="BA440" s="585"/>
      <c r="BB440" s="585"/>
      <c r="BC440" s="585"/>
      <c r="BD440" s="585"/>
      <c r="BE440" s="585"/>
      <c r="BF440" s="585"/>
      <c r="BG440" s="585"/>
      <c r="BH440" s="585"/>
      <c r="BI440" s="585"/>
      <c r="BJ440" s="585"/>
      <c r="BK440" s="585"/>
      <c r="BL440" s="585"/>
      <c r="BM440" s="585"/>
      <c r="BN440" s="585"/>
      <c r="BO440" s="585"/>
      <c r="BP440" s="585"/>
      <c r="BQ440" s="585"/>
      <c r="BR440" s="585"/>
      <c r="BS440" s="585"/>
      <c r="BT440" s="585"/>
      <c r="BU440" s="585"/>
      <c r="BV440" s="586"/>
    </row>
    <row r="441" spans="2:74" ht="39.950000000000003" customHeight="1">
      <c r="B441" s="593"/>
      <c r="C441" s="594"/>
      <c r="D441" s="594"/>
      <c r="E441" s="594"/>
      <c r="F441" s="594"/>
      <c r="G441" s="594"/>
      <c r="H441" s="594"/>
      <c r="I441" s="594"/>
      <c r="J441" s="594"/>
      <c r="K441" s="594"/>
      <c r="L441" s="594"/>
      <c r="M441" s="594"/>
      <c r="N441" s="594"/>
      <c r="O441" s="594"/>
      <c r="P441" s="594"/>
      <c r="Q441" s="595"/>
      <c r="R441" s="593"/>
      <c r="S441" s="594"/>
      <c r="T441" s="594"/>
      <c r="U441" s="594"/>
      <c r="V441" s="594"/>
      <c r="W441" s="594"/>
      <c r="X441" s="594"/>
      <c r="Y441" s="594"/>
      <c r="Z441" s="594"/>
      <c r="AA441" s="594"/>
      <c r="AB441" s="594"/>
      <c r="AC441" s="594"/>
      <c r="AD441" s="594"/>
      <c r="AE441" s="594"/>
      <c r="AF441" s="594"/>
      <c r="AG441" s="595"/>
      <c r="AH441" s="593"/>
      <c r="AI441" s="594"/>
      <c r="AJ441" s="594"/>
      <c r="AK441" s="594"/>
      <c r="AL441" s="594"/>
      <c r="AM441" s="594"/>
      <c r="AN441" s="594"/>
      <c r="AO441" s="594"/>
      <c r="AP441" s="594"/>
      <c r="AQ441" s="594"/>
      <c r="AR441" s="594"/>
      <c r="AS441" s="594"/>
      <c r="AT441" s="594"/>
      <c r="AU441" s="594"/>
      <c r="AV441" s="594"/>
      <c r="AW441" s="594"/>
      <c r="AX441" s="594"/>
      <c r="AY441" s="594"/>
      <c r="AZ441" s="594"/>
      <c r="BA441" s="594"/>
      <c r="BB441" s="594"/>
      <c r="BC441" s="594"/>
      <c r="BD441" s="594"/>
      <c r="BE441" s="594"/>
      <c r="BF441" s="594"/>
      <c r="BG441" s="594"/>
      <c r="BH441" s="594"/>
      <c r="BI441" s="594"/>
      <c r="BJ441" s="594"/>
      <c r="BK441" s="594"/>
      <c r="BL441" s="594"/>
      <c r="BM441" s="594"/>
      <c r="BN441" s="594"/>
      <c r="BO441" s="594"/>
      <c r="BP441" s="594"/>
      <c r="BQ441" s="594"/>
      <c r="BR441" s="594"/>
      <c r="BS441" s="594"/>
      <c r="BT441" s="594"/>
      <c r="BU441" s="594"/>
      <c r="BV441" s="595"/>
    </row>
    <row r="442" spans="2:74" ht="15" customHeight="1"/>
    <row r="443" spans="2:74" ht="15" customHeight="1">
      <c r="B443" s="106" t="s">
        <v>107</v>
      </c>
    </row>
    <row r="444" spans="2:74" ht="15" customHeight="1">
      <c r="B444" s="113" t="s">
        <v>9</v>
      </c>
      <c r="D444" s="106" t="s">
        <v>444</v>
      </c>
    </row>
    <row r="445" spans="2:74" ht="15" customHeight="1">
      <c r="B445" s="113" t="s">
        <v>10</v>
      </c>
      <c r="D445" s="106" t="s">
        <v>108</v>
      </c>
    </row>
    <row r="446" spans="2:74" ht="15" customHeight="1">
      <c r="B446" s="113" t="s">
        <v>11</v>
      </c>
      <c r="D446" s="106" t="s">
        <v>126</v>
      </c>
    </row>
    <row r="447" spans="2:74" ht="15" customHeight="1">
      <c r="B447" s="113" t="s">
        <v>12</v>
      </c>
      <c r="D447" s="106" t="s">
        <v>445</v>
      </c>
    </row>
    <row r="448" spans="2:74" ht="15" customHeight="1"/>
  </sheetData>
  <mergeCells count="784">
    <mergeCell ref="BO338:BR338"/>
    <mergeCell ref="BS338:BV338"/>
    <mergeCell ref="R347:V351"/>
    <mergeCell ref="W347:X347"/>
    <mergeCell ref="W348:X348"/>
    <mergeCell ref="AM347:AN347"/>
    <mergeCell ref="AM348:AN348"/>
    <mergeCell ref="AM350:AN350"/>
    <mergeCell ref="BI334:BN334"/>
    <mergeCell ref="BO334:BR334"/>
    <mergeCell ref="BS334:BV334"/>
    <mergeCell ref="BO335:BR335"/>
    <mergeCell ref="BS335:BV335"/>
    <mergeCell ref="BI342:BN342"/>
    <mergeCell ref="BO342:BR342"/>
    <mergeCell ref="AO351:BH351"/>
    <mergeCell ref="AM346:AN346"/>
    <mergeCell ref="AO346:BH346"/>
    <mergeCell ref="BO337:BR337"/>
    <mergeCell ref="BS337:BV337"/>
    <mergeCell ref="BS347:BV347"/>
    <mergeCell ref="BO348:BR348"/>
    <mergeCell ref="BS348:BV348"/>
    <mergeCell ref="AO349:BH349"/>
    <mergeCell ref="BS342:BV342"/>
    <mergeCell ref="BO343:BR343"/>
    <mergeCell ref="BS343:BV343"/>
    <mergeCell ref="BI347:BN347"/>
    <mergeCell ref="BO347:BR347"/>
    <mergeCell ref="AM344:AN344"/>
    <mergeCell ref="B372:F373"/>
    <mergeCell ref="G372:K373"/>
    <mergeCell ref="L372:Q373"/>
    <mergeCell ref="R372:V373"/>
    <mergeCell ref="W372:AL373"/>
    <mergeCell ref="AM372:BH373"/>
    <mergeCell ref="BI372:BN372"/>
    <mergeCell ref="BO372:BV372"/>
    <mergeCell ref="BI373:BN373"/>
    <mergeCell ref="BO373:BR373"/>
    <mergeCell ref="BS373:BV373"/>
    <mergeCell ref="AM342:AN342"/>
    <mergeCell ref="B361:BV361"/>
    <mergeCell ref="B369:BV370"/>
    <mergeCell ref="AO350:BH350"/>
    <mergeCell ref="W344:X344"/>
    <mergeCell ref="W345:X345"/>
    <mergeCell ref="W346:X346"/>
    <mergeCell ref="B338:F351"/>
    <mergeCell ref="G338:K351"/>
    <mergeCell ref="W338:X338"/>
    <mergeCell ref="W339:X339"/>
    <mergeCell ref="W340:X340"/>
    <mergeCell ref="W341:X341"/>
    <mergeCell ref="R337:V341"/>
    <mergeCell ref="L337:Q341"/>
    <mergeCell ref="AM338:AN338"/>
    <mergeCell ref="AM339:AN339"/>
    <mergeCell ref="AM340:AN340"/>
    <mergeCell ref="AM341:AN341"/>
    <mergeCell ref="L342:Q346"/>
    <mergeCell ref="R342:V346"/>
    <mergeCell ref="W342:X342"/>
    <mergeCell ref="W343:X343"/>
    <mergeCell ref="AO277:BH277"/>
    <mergeCell ref="AM285:AN285"/>
    <mergeCell ref="AO285:BH285"/>
    <mergeCell ref="Y277:AL277"/>
    <mergeCell ref="Y280:AL280"/>
    <mergeCell ref="Y281:AL281"/>
    <mergeCell ref="Y285:AL285"/>
    <mergeCell ref="BI278:BN278"/>
    <mergeCell ref="BO279:BR279"/>
    <mergeCell ref="AM278:AN278"/>
    <mergeCell ref="AM280:AN280"/>
    <mergeCell ref="AM283:AN283"/>
    <mergeCell ref="Y282:AL282"/>
    <mergeCell ref="AM282:AN282"/>
    <mergeCell ref="AM275:AN275"/>
    <mergeCell ref="R275:V277"/>
    <mergeCell ref="Y263:AL263"/>
    <mergeCell ref="Y266:AL266"/>
    <mergeCell ref="Y267:AL267"/>
    <mergeCell ref="Y268:AL268"/>
    <mergeCell ref="Y269:AL269"/>
    <mergeCell ref="Y270:AL270"/>
    <mergeCell ref="Y273:AL273"/>
    <mergeCell ref="Y274:AL274"/>
    <mergeCell ref="Y276:AL276"/>
    <mergeCell ref="W263:X263"/>
    <mergeCell ref="W266:X266"/>
    <mergeCell ref="W267:X267"/>
    <mergeCell ref="W268:X268"/>
    <mergeCell ref="W269:X269"/>
    <mergeCell ref="W270:X270"/>
    <mergeCell ref="AM277:AN277"/>
    <mergeCell ref="W274:X274"/>
    <mergeCell ref="AM271:AN271"/>
    <mergeCell ref="AM261:AN261"/>
    <mergeCell ref="AM263:AN263"/>
    <mergeCell ref="AM264:AN264"/>
    <mergeCell ref="AM268:AN268"/>
    <mergeCell ref="W273:X273"/>
    <mergeCell ref="AM273:AN273"/>
    <mergeCell ref="AO273:BH273"/>
    <mergeCell ref="AO274:BH274"/>
    <mergeCell ref="W265:X265"/>
    <mergeCell ref="L271:Q273"/>
    <mergeCell ref="L275:Q276"/>
    <mergeCell ref="W275:X275"/>
    <mergeCell ref="L264:Q265"/>
    <mergeCell ref="AM212:AN212"/>
    <mergeCell ref="W213:X213"/>
    <mergeCell ref="AM213:AN213"/>
    <mergeCell ref="AM227:AN227"/>
    <mergeCell ref="R264:V270"/>
    <mergeCell ref="R260:V263"/>
    <mergeCell ref="R271:V274"/>
    <mergeCell ref="Y262:AL262"/>
    <mergeCell ref="AM274:AN274"/>
    <mergeCell ref="L260:Q261"/>
    <mergeCell ref="W214:X214"/>
    <mergeCell ref="W216:X216"/>
    <mergeCell ref="Y216:AL216"/>
    <mergeCell ref="W217:X217"/>
    <mergeCell ref="Y217:AL217"/>
    <mergeCell ref="W261:X261"/>
    <mergeCell ref="W264:X264"/>
    <mergeCell ref="W271:X271"/>
    <mergeCell ref="W272:X272"/>
    <mergeCell ref="Y212:AL212"/>
    <mergeCell ref="L199:Q213"/>
    <mergeCell ref="R199:V213"/>
    <mergeCell ref="W199:X199"/>
    <mergeCell ref="W201:X201"/>
    <mergeCell ref="R227:V230"/>
    <mergeCell ref="L229:M229"/>
    <mergeCell ref="W260:X260"/>
    <mergeCell ref="W262:X262"/>
    <mergeCell ref="AM201:AN201"/>
    <mergeCell ref="W202:X202"/>
    <mergeCell ref="Y202:AL202"/>
    <mergeCell ref="AM202:AN202"/>
    <mergeCell ref="W203:X203"/>
    <mergeCell ref="Y203:AL203"/>
    <mergeCell ref="AM203:AN203"/>
    <mergeCell ref="BI199:BN199"/>
    <mergeCell ref="B200:F235"/>
    <mergeCell ref="G200:K235"/>
    <mergeCell ref="W209:X209"/>
    <mergeCell ref="AM209:AN209"/>
    <mergeCell ref="W210:X210"/>
    <mergeCell ref="AM210:AN210"/>
    <mergeCell ref="W211:X211"/>
    <mergeCell ref="Y211:AL211"/>
    <mergeCell ref="AM211:AN211"/>
    <mergeCell ref="W206:X206"/>
    <mergeCell ref="Y206:AL206"/>
    <mergeCell ref="AM206:AN206"/>
    <mergeCell ref="W207:X207"/>
    <mergeCell ref="Y207:AL207"/>
    <mergeCell ref="AM207:AN207"/>
    <mergeCell ref="W212:X212"/>
    <mergeCell ref="W208:X208"/>
    <mergeCell ref="AM208:AN208"/>
    <mergeCell ref="W204:X204"/>
    <mergeCell ref="Y204:AL204"/>
    <mergeCell ref="AM204:AN204"/>
    <mergeCell ref="AV204:AY204"/>
    <mergeCell ref="W205:X205"/>
    <mergeCell ref="Y205:AL205"/>
    <mergeCell ref="AM205:AN205"/>
    <mergeCell ref="W376:X376"/>
    <mergeCell ref="B187:BV187"/>
    <mergeCell ref="B196:BV196"/>
    <mergeCell ref="B197:F198"/>
    <mergeCell ref="G197:K198"/>
    <mergeCell ref="B173:F184"/>
    <mergeCell ref="G173:K184"/>
    <mergeCell ref="AM319:AN319"/>
    <mergeCell ref="AO319:BH319"/>
    <mergeCell ref="AM320:AN320"/>
    <mergeCell ref="L197:Q198"/>
    <mergeCell ref="AO320:BH320"/>
    <mergeCell ref="AM321:AN321"/>
    <mergeCell ref="AO321:BH321"/>
    <mergeCell ref="AM333:AN333"/>
    <mergeCell ref="AO333:BH333"/>
    <mergeCell ref="W319:X319"/>
    <mergeCell ref="R197:V198"/>
    <mergeCell ref="W197:AL198"/>
    <mergeCell ref="AM197:BH198"/>
    <mergeCell ref="BI197:BN197"/>
    <mergeCell ref="BO197:BV197"/>
    <mergeCell ref="BI198:BN198"/>
    <mergeCell ref="BO198:BR198"/>
    <mergeCell ref="BS275:BV275"/>
    <mergeCell ref="BO276:BR276"/>
    <mergeCell ref="B371:BV371"/>
    <mergeCell ref="W350:X350"/>
    <mergeCell ref="W349:X349"/>
    <mergeCell ref="Y336:AL336"/>
    <mergeCell ref="Y324:AL324"/>
    <mergeCell ref="BO145:BR145"/>
    <mergeCell ref="BS145:BV145"/>
    <mergeCell ref="BO172:BR172"/>
    <mergeCell ref="BS172:BV172"/>
    <mergeCell ref="BO173:BR173"/>
    <mergeCell ref="BS173:BV173"/>
    <mergeCell ref="BS198:BV198"/>
    <mergeCell ref="L172:Q184"/>
    <mergeCell ref="R172:V184"/>
    <mergeCell ref="Y177:AL177"/>
    <mergeCell ref="AM177:AN177"/>
    <mergeCell ref="Y178:AL178"/>
    <mergeCell ref="AT183:BG183"/>
    <mergeCell ref="AO184:BH184"/>
    <mergeCell ref="Y184:AL184"/>
    <mergeCell ref="W179:X179"/>
    <mergeCell ref="BI172:BN172"/>
    <mergeCell ref="W228:X228"/>
    <mergeCell ref="W230:X230"/>
    <mergeCell ref="W231:X231"/>
    <mergeCell ref="AM327:AN327"/>
    <mergeCell ref="AM329:AN329"/>
    <mergeCell ref="AM330:AN330"/>
    <mergeCell ref="AM334:AN334"/>
    <mergeCell ref="AM336:AN336"/>
    <mergeCell ref="AO335:BH335"/>
    <mergeCell ref="AO336:BH336"/>
    <mergeCell ref="W233:X233"/>
    <mergeCell ref="Y233:AL233"/>
    <mergeCell ref="W234:X234"/>
    <mergeCell ref="Y234:AL234"/>
    <mergeCell ref="B257:BV257"/>
    <mergeCell ref="G258:K259"/>
    <mergeCell ref="BS259:BV259"/>
    <mergeCell ref="L234:M234"/>
    <mergeCell ref="BI271:BN271"/>
    <mergeCell ref="BO271:BR271"/>
    <mergeCell ref="BS271:BV271"/>
    <mergeCell ref="BO272:BR272"/>
    <mergeCell ref="BS272:BV272"/>
    <mergeCell ref="BI275:BN275"/>
    <mergeCell ref="B440:Q440"/>
    <mergeCell ref="R440:AG440"/>
    <mergeCell ref="AH440:BV440"/>
    <mergeCell ref="B441:Q441"/>
    <mergeCell ref="R441:AG441"/>
    <mergeCell ref="AH441:BV441"/>
    <mergeCell ref="BI259:BN259"/>
    <mergeCell ref="W316:AL317"/>
    <mergeCell ref="AM316:BH317"/>
    <mergeCell ref="BI316:BN316"/>
    <mergeCell ref="BO316:BV316"/>
    <mergeCell ref="BI317:BN317"/>
    <mergeCell ref="BO317:BR317"/>
    <mergeCell ref="BS317:BV317"/>
    <mergeCell ref="B437:Q437"/>
    <mergeCell ref="BI322:BN322"/>
    <mergeCell ref="BI337:BN337"/>
    <mergeCell ref="BI374:BN374"/>
    <mergeCell ref="B433:Q433"/>
    <mergeCell ref="R433:AG433"/>
    <mergeCell ref="AH433:BV433"/>
    <mergeCell ref="R437:AG437"/>
    <mergeCell ref="AH437:BV437"/>
    <mergeCell ref="BO275:BR275"/>
    <mergeCell ref="G261:K277"/>
    <mergeCell ref="B438:Q438"/>
    <mergeCell ref="R438:AG438"/>
    <mergeCell ref="AH438:BV438"/>
    <mergeCell ref="B439:Q439"/>
    <mergeCell ref="R439:AG439"/>
    <mergeCell ref="AH439:BV439"/>
    <mergeCell ref="B434:Q434"/>
    <mergeCell ref="R434:AG434"/>
    <mergeCell ref="AH434:BV434"/>
    <mergeCell ref="B435:Q435"/>
    <mergeCell ref="R435:AG435"/>
    <mergeCell ref="AH435:BV435"/>
    <mergeCell ref="B436:Q436"/>
    <mergeCell ref="R436:AG436"/>
    <mergeCell ref="AH436:BV436"/>
    <mergeCell ref="B430:Q430"/>
    <mergeCell ref="R430:AG430"/>
    <mergeCell ref="AH430:BV430"/>
    <mergeCell ref="B431:Q431"/>
    <mergeCell ref="R431:AG431"/>
    <mergeCell ref="AH431:BV431"/>
    <mergeCell ref="B432:Q432"/>
    <mergeCell ref="R432:AG432"/>
    <mergeCell ref="AH432:BV432"/>
    <mergeCell ref="G375:K378"/>
    <mergeCell ref="L347:Q350"/>
    <mergeCell ref="BS380:BV380"/>
    <mergeCell ref="B428:Q428"/>
    <mergeCell ref="R428:AG428"/>
    <mergeCell ref="AH428:BV428"/>
    <mergeCell ref="B429:Q429"/>
    <mergeCell ref="R429:AG429"/>
    <mergeCell ref="AH429:BV429"/>
    <mergeCell ref="Y383:AL383"/>
    <mergeCell ref="W384:X384"/>
    <mergeCell ref="AM387:AN387"/>
    <mergeCell ref="B422:BV422"/>
    <mergeCell ref="B425:Q425"/>
    <mergeCell ref="R425:AG425"/>
    <mergeCell ref="AH425:BV425"/>
    <mergeCell ref="B426:Q426"/>
    <mergeCell ref="R426:AG426"/>
    <mergeCell ref="AH426:BV426"/>
    <mergeCell ref="B427:Q427"/>
    <mergeCell ref="R427:AG427"/>
    <mergeCell ref="W377:X377"/>
    <mergeCell ref="B375:F404"/>
    <mergeCell ref="L384:Q388"/>
    <mergeCell ref="G380:K383"/>
    <mergeCell ref="W380:X380"/>
    <mergeCell ref="AM381:AN381"/>
    <mergeCell ref="AM382:AN382"/>
    <mergeCell ref="AO382:BH382"/>
    <mergeCell ref="AM383:AN383"/>
    <mergeCell ref="AO383:BH383"/>
    <mergeCell ref="AM386:AN386"/>
    <mergeCell ref="AO387:BH387"/>
    <mergeCell ref="G385:K388"/>
    <mergeCell ref="W382:X382"/>
    <mergeCell ref="AM380:AN380"/>
    <mergeCell ref="L379:Q383"/>
    <mergeCell ref="W386:X386"/>
    <mergeCell ref="W387:X387"/>
    <mergeCell ref="W388:X388"/>
    <mergeCell ref="Y388:AL388"/>
    <mergeCell ref="W381:X381"/>
    <mergeCell ref="W383:X383"/>
    <mergeCell ref="Y394:AL394"/>
    <mergeCell ref="AM394:AN394"/>
    <mergeCell ref="AH427:BV427"/>
    <mergeCell ref="I17:BO18"/>
    <mergeCell ref="B25:BV25"/>
    <mergeCell ref="B26:BV26"/>
    <mergeCell ref="AO29:AS29"/>
    <mergeCell ref="AG28:AI28"/>
    <mergeCell ref="O83:BV83"/>
    <mergeCell ref="O84:BV84"/>
    <mergeCell ref="F84:I84"/>
    <mergeCell ref="BO374:BR374"/>
    <mergeCell ref="BS374:BV374"/>
    <mergeCell ref="BS278:BV278"/>
    <mergeCell ref="BS260:BV260"/>
    <mergeCell ref="BS261:BV261"/>
    <mergeCell ref="W318:X318"/>
    <mergeCell ref="AM318:AN318"/>
    <mergeCell ref="AM351:AN351"/>
    <mergeCell ref="W324:X324"/>
    <mergeCell ref="L374:Q378"/>
    <mergeCell ref="BO379:BR379"/>
    <mergeCell ref="BS379:BV379"/>
    <mergeCell ref="BO380:BR380"/>
    <mergeCell ref="BO384:BR384"/>
    <mergeCell ref="BS384:BV384"/>
    <mergeCell ref="BO385:BR385"/>
    <mergeCell ref="BS385:BV385"/>
    <mergeCell ref="BO375:BR375"/>
    <mergeCell ref="BS375:BV375"/>
    <mergeCell ref="AM374:AN374"/>
    <mergeCell ref="AM376:AN376"/>
    <mergeCell ref="R388:V388"/>
    <mergeCell ref="W379:X379"/>
    <mergeCell ref="W375:X375"/>
    <mergeCell ref="AM379:AN379"/>
    <mergeCell ref="R380:V380"/>
    <mergeCell ref="R378:V378"/>
    <mergeCell ref="AM375:AN375"/>
    <mergeCell ref="R385:V385"/>
    <mergeCell ref="R383:V383"/>
    <mergeCell ref="AM388:AN388"/>
    <mergeCell ref="AO388:BH388"/>
    <mergeCell ref="R375:V375"/>
    <mergeCell ref="AM378:AN378"/>
    <mergeCell ref="Y377:AL377"/>
    <mergeCell ref="W378:X378"/>
    <mergeCell ref="Y378:AL378"/>
    <mergeCell ref="BI379:BN379"/>
    <mergeCell ref="BI384:BN384"/>
    <mergeCell ref="W322:X322"/>
    <mergeCell ref="AM384:AN384"/>
    <mergeCell ref="W385:X385"/>
    <mergeCell ref="AM385:AN385"/>
    <mergeCell ref="W374:X374"/>
    <mergeCell ref="W331:X331"/>
    <mergeCell ref="B315:BV315"/>
    <mergeCell ref="Y319:AL319"/>
    <mergeCell ref="W320:X320"/>
    <mergeCell ref="Y320:AL320"/>
    <mergeCell ref="W321:X321"/>
    <mergeCell ref="Y321:AL321"/>
    <mergeCell ref="W351:X351"/>
    <mergeCell ref="AM377:AN377"/>
    <mergeCell ref="AM349:AN349"/>
    <mergeCell ref="AM322:AN322"/>
    <mergeCell ref="AM335:AN335"/>
    <mergeCell ref="AM337:AN337"/>
    <mergeCell ref="W337:X337"/>
    <mergeCell ref="W335:X335"/>
    <mergeCell ref="W323:X323"/>
    <mergeCell ref="B323:F336"/>
    <mergeCell ref="AM323:AN323"/>
    <mergeCell ref="AM325:AN325"/>
    <mergeCell ref="W333:X333"/>
    <mergeCell ref="Y333:AL333"/>
    <mergeCell ref="W336:X336"/>
    <mergeCell ref="AM331:AN331"/>
    <mergeCell ref="AM332:AN332"/>
    <mergeCell ref="Y325:AL325"/>
    <mergeCell ref="W326:X326"/>
    <mergeCell ref="Y326:AL326"/>
    <mergeCell ref="W329:X329"/>
    <mergeCell ref="Y329:AL329"/>
    <mergeCell ref="Y332:AL332"/>
    <mergeCell ref="BS328:BV328"/>
    <mergeCell ref="BO331:BR331"/>
    <mergeCell ref="BS331:BV331"/>
    <mergeCell ref="BO332:BR332"/>
    <mergeCell ref="BS332:BV332"/>
    <mergeCell ref="G332:K336"/>
    <mergeCell ref="R331:V333"/>
    <mergeCell ref="R334:V336"/>
    <mergeCell ref="L334:Q336"/>
    <mergeCell ref="L331:Q333"/>
    <mergeCell ref="W332:X332"/>
    <mergeCell ref="W334:X334"/>
    <mergeCell ref="W330:X330"/>
    <mergeCell ref="Y330:AL330"/>
    <mergeCell ref="Y335:AL335"/>
    <mergeCell ref="BI331:BN331"/>
    <mergeCell ref="AO329:BH329"/>
    <mergeCell ref="AO330:BH330"/>
    <mergeCell ref="W327:X327"/>
    <mergeCell ref="W328:X328"/>
    <mergeCell ref="BO328:BR328"/>
    <mergeCell ref="L278:Q281"/>
    <mergeCell ref="L283:Q284"/>
    <mergeCell ref="R278:V282"/>
    <mergeCell ref="R283:V285"/>
    <mergeCell ref="W281:X281"/>
    <mergeCell ref="W283:X283"/>
    <mergeCell ref="L327:Q329"/>
    <mergeCell ref="R327:V330"/>
    <mergeCell ref="W325:X325"/>
    <mergeCell ref="W278:X278"/>
    <mergeCell ref="B305:BV305"/>
    <mergeCell ref="R318:V321"/>
    <mergeCell ref="L318:Q321"/>
    <mergeCell ref="W282:X282"/>
    <mergeCell ref="B261:F285"/>
    <mergeCell ref="B313:BV314"/>
    <mergeCell ref="BI318:BN318"/>
    <mergeCell ref="R316:V317"/>
    <mergeCell ref="G319:K321"/>
    <mergeCell ref="B319:F321"/>
    <mergeCell ref="L316:Q317"/>
    <mergeCell ref="BO318:BR318"/>
    <mergeCell ref="BO265:BR265"/>
    <mergeCell ref="BS265:BV265"/>
    <mergeCell ref="B145:F171"/>
    <mergeCell ref="AM215:AN215"/>
    <mergeCell ref="G279:K285"/>
    <mergeCell ref="W279:X279"/>
    <mergeCell ref="W280:X280"/>
    <mergeCell ref="W284:X284"/>
    <mergeCell ref="W285:X285"/>
    <mergeCell ref="R322:V326"/>
    <mergeCell ref="L322:Q325"/>
    <mergeCell ref="G323:K330"/>
    <mergeCell ref="B316:F317"/>
    <mergeCell ref="G316:K317"/>
    <mergeCell ref="W277:X277"/>
    <mergeCell ref="W276:X276"/>
    <mergeCell ref="B248:BV248"/>
    <mergeCell ref="L214:Q217"/>
    <mergeCell ref="B258:F259"/>
    <mergeCell ref="R218:V226"/>
    <mergeCell ref="L225:M225"/>
    <mergeCell ref="BS318:BV318"/>
    <mergeCell ref="BO319:BR319"/>
    <mergeCell ref="BS319:BV319"/>
    <mergeCell ref="W184:X184"/>
    <mergeCell ref="W172:X172"/>
    <mergeCell ref="W145:X145"/>
    <mergeCell ref="W146:X146"/>
    <mergeCell ref="W178:X178"/>
    <mergeCell ref="W183:X183"/>
    <mergeCell ref="W182:X182"/>
    <mergeCell ref="W180:X180"/>
    <mergeCell ref="R214:V217"/>
    <mergeCell ref="AM183:AN183"/>
    <mergeCell ref="G152:K171"/>
    <mergeCell ref="W173:X173"/>
    <mergeCell ref="W174:X174"/>
    <mergeCell ref="Y201:AL201"/>
    <mergeCell ref="W200:X200"/>
    <mergeCell ref="AM200:AN200"/>
    <mergeCell ref="AM199:AN199"/>
    <mergeCell ref="AM162:AN162"/>
    <mergeCell ref="AM181:AN181"/>
    <mergeCell ref="AM176:AN176"/>
    <mergeCell ref="AM175:AN175"/>
    <mergeCell ref="AM217:AN217"/>
    <mergeCell ref="AM178:AN178"/>
    <mergeCell ref="AM214:AN214"/>
    <mergeCell ref="AM184:AN184"/>
    <mergeCell ref="AM216:AN216"/>
    <mergeCell ref="B77:V77"/>
    <mergeCell ref="W77:BV77"/>
    <mergeCell ref="BG85:BV85"/>
    <mergeCell ref="AR85:BF85"/>
    <mergeCell ref="B78:V78"/>
    <mergeCell ref="B79:V81"/>
    <mergeCell ref="W78:BV78"/>
    <mergeCell ref="AI79:BV79"/>
    <mergeCell ref="AI80:BV80"/>
    <mergeCell ref="AI81:BV81"/>
    <mergeCell ref="B83:N83"/>
    <mergeCell ref="AD85:AQ85"/>
    <mergeCell ref="BS144:BV144"/>
    <mergeCell ref="W147:X147"/>
    <mergeCell ref="W152:X152"/>
    <mergeCell ref="B132:BV132"/>
    <mergeCell ref="AM182:AN182"/>
    <mergeCell ref="W155:X155"/>
    <mergeCell ref="W150:X150"/>
    <mergeCell ref="AM180:AN180"/>
    <mergeCell ref="AM179:AN179"/>
    <mergeCell ref="AM172:AN172"/>
    <mergeCell ref="W177:X177"/>
    <mergeCell ref="W144:X144"/>
    <mergeCell ref="W162:X162"/>
    <mergeCell ref="AM142:BH143"/>
    <mergeCell ref="BI142:BN142"/>
    <mergeCell ref="BI144:BN144"/>
    <mergeCell ref="W175:X175"/>
    <mergeCell ref="W176:X176"/>
    <mergeCell ref="W181:X181"/>
    <mergeCell ref="L165:Q171"/>
    <mergeCell ref="R165:V171"/>
    <mergeCell ref="W165:X165"/>
    <mergeCell ref="W159:X159"/>
    <mergeCell ref="AM163:AN163"/>
    <mergeCell ref="AD86:AQ86"/>
    <mergeCell ref="AR86:BF86"/>
    <mergeCell ref="L258:Q259"/>
    <mergeCell ref="R258:V259"/>
    <mergeCell ref="W258:AL259"/>
    <mergeCell ref="BG86:BV86"/>
    <mergeCell ref="AM258:BH259"/>
    <mergeCell ref="BI258:BN258"/>
    <mergeCell ref="BO258:BV258"/>
    <mergeCell ref="AM160:AN160"/>
    <mergeCell ref="AM159:AN159"/>
    <mergeCell ref="AM158:AN158"/>
    <mergeCell ref="W163:X163"/>
    <mergeCell ref="B141:BV141"/>
    <mergeCell ref="B142:F143"/>
    <mergeCell ref="G142:K143"/>
    <mergeCell ref="L142:Q143"/>
    <mergeCell ref="R142:V143"/>
    <mergeCell ref="W142:AL143"/>
    <mergeCell ref="BO142:BV142"/>
    <mergeCell ref="BI143:BN143"/>
    <mergeCell ref="BO143:BR143"/>
    <mergeCell ref="AM155:AN155"/>
    <mergeCell ref="W156:X156"/>
    <mergeCell ref="AM165:AN165"/>
    <mergeCell ref="R231:V235"/>
    <mergeCell ref="W218:X218"/>
    <mergeCell ref="W219:X219"/>
    <mergeCell ref="W220:X220"/>
    <mergeCell ref="W221:X221"/>
    <mergeCell ref="W222:X222"/>
    <mergeCell ref="W235:X235"/>
    <mergeCell ref="Y235:AL235"/>
    <mergeCell ref="W171:X171"/>
    <mergeCell ref="Y171:AL171"/>
    <mergeCell ref="W166:X166"/>
    <mergeCell ref="W167:X167"/>
    <mergeCell ref="W168:X168"/>
    <mergeCell ref="W169:X169"/>
    <mergeCell ref="W170:X170"/>
    <mergeCell ref="Y170:AL170"/>
    <mergeCell ref="W232:X232"/>
    <mergeCell ref="Y220:AL220"/>
    <mergeCell ref="W223:X223"/>
    <mergeCell ref="W224:X224"/>
    <mergeCell ref="W225:X225"/>
    <mergeCell ref="W226:X226"/>
    <mergeCell ref="W227:X227"/>
    <mergeCell ref="AM161:AN161"/>
    <mergeCell ref="W161:X161"/>
    <mergeCell ref="BI227:BN227"/>
    <mergeCell ref="W158:X158"/>
    <mergeCell ref="Y158:AL158"/>
    <mergeCell ref="L144:Q164"/>
    <mergeCell ref="AM164:AN164"/>
    <mergeCell ref="W160:X160"/>
    <mergeCell ref="R144:V158"/>
    <mergeCell ref="R159:V164"/>
    <mergeCell ref="W164:X164"/>
    <mergeCell ref="AM149:AN149"/>
    <mergeCell ref="AM148:AN148"/>
    <mergeCell ref="AM154:AN154"/>
    <mergeCell ref="AM152:AN152"/>
    <mergeCell ref="AM151:AN151"/>
    <mergeCell ref="AM150:AN150"/>
    <mergeCell ref="W157:X157"/>
    <mergeCell ref="Y157:AL157"/>
    <mergeCell ref="AM153:AN153"/>
    <mergeCell ref="W151:X151"/>
    <mergeCell ref="W148:X148"/>
    <mergeCell ref="W149:X149"/>
    <mergeCell ref="AM219:AN219"/>
    <mergeCell ref="W153:X153"/>
    <mergeCell ref="AM157:AN157"/>
    <mergeCell ref="W154:X154"/>
    <mergeCell ref="BS143:BV143"/>
    <mergeCell ref="AM144:AN144"/>
    <mergeCell ref="AM146:AN146"/>
    <mergeCell ref="AM145:AN145"/>
    <mergeCell ref="BO278:BR278"/>
    <mergeCell ref="AM174:AN174"/>
    <mergeCell ref="AM173:AN173"/>
    <mergeCell ref="BO259:BR259"/>
    <mergeCell ref="BO260:BR260"/>
    <mergeCell ref="BO261:BR261"/>
    <mergeCell ref="AM260:AN260"/>
    <mergeCell ref="AM147:AN147"/>
    <mergeCell ref="AM225:AN225"/>
    <mergeCell ref="AM226:AN226"/>
    <mergeCell ref="AM223:AN223"/>
    <mergeCell ref="AM224:AN224"/>
    <mergeCell ref="AM220:AN220"/>
    <mergeCell ref="AM221:AN221"/>
    <mergeCell ref="AM222:AN222"/>
    <mergeCell ref="AM218:AN218"/>
    <mergeCell ref="BI218:BN218"/>
    <mergeCell ref="BO144:BR144"/>
    <mergeCell ref="AO233:BH233"/>
    <mergeCell ref="AM234:AN234"/>
    <mergeCell ref="AO234:BH234"/>
    <mergeCell ref="AM235:AN235"/>
    <mergeCell ref="AO235:BH235"/>
    <mergeCell ref="AM229:AN229"/>
    <mergeCell ref="AO229:BH229"/>
    <mergeCell ref="AM230:AN230"/>
    <mergeCell ref="AO230:BH230"/>
    <mergeCell ref="AM231:AN231"/>
    <mergeCell ref="AM232:AN232"/>
    <mergeCell ref="AO232:BH232"/>
    <mergeCell ref="AM233:AN233"/>
    <mergeCell ref="AM171:AN171"/>
    <mergeCell ref="AM166:AN166"/>
    <mergeCell ref="AM167:AN167"/>
    <mergeCell ref="AM168:AN168"/>
    <mergeCell ref="AM169:AN169"/>
    <mergeCell ref="AM170:AN170"/>
    <mergeCell ref="BI159:BN159"/>
    <mergeCell ref="BO159:BR159"/>
    <mergeCell ref="BO231:BR231"/>
    <mergeCell ref="AM156:AN156"/>
    <mergeCell ref="W389:X389"/>
    <mergeCell ref="AM389:AN389"/>
    <mergeCell ref="BI389:BN389"/>
    <mergeCell ref="BO389:BR389"/>
    <mergeCell ref="BS389:BV389"/>
    <mergeCell ref="G390:K394"/>
    <mergeCell ref="R390:V390"/>
    <mergeCell ref="W390:X390"/>
    <mergeCell ref="AM390:AN390"/>
    <mergeCell ref="AO390:BH390"/>
    <mergeCell ref="BO390:BR390"/>
    <mergeCell ref="BS390:BV390"/>
    <mergeCell ref="W391:X391"/>
    <mergeCell ref="AM391:AN391"/>
    <mergeCell ref="AO391:BH391"/>
    <mergeCell ref="W392:X392"/>
    <mergeCell ref="AM392:AN392"/>
    <mergeCell ref="AO392:BH392"/>
    <mergeCell ref="R393:V393"/>
    <mergeCell ref="W393:X393"/>
    <mergeCell ref="Y393:AL393"/>
    <mergeCell ref="AM393:AN393"/>
    <mergeCell ref="AO393:BH393"/>
    <mergeCell ref="W394:X394"/>
    <mergeCell ref="BO400:BR400"/>
    <mergeCell ref="BS400:BV400"/>
    <mergeCell ref="G401:K404"/>
    <mergeCell ref="BO401:BR401"/>
    <mergeCell ref="BS401:BV401"/>
    <mergeCell ref="AO394:BH394"/>
    <mergeCell ref="L395:Q399"/>
    <mergeCell ref="R395:V399"/>
    <mergeCell ref="W395:X395"/>
    <mergeCell ref="AM395:AN395"/>
    <mergeCell ref="BI395:BN395"/>
    <mergeCell ref="BO395:BR395"/>
    <mergeCell ref="BS395:BV395"/>
    <mergeCell ref="G396:K399"/>
    <mergeCell ref="W396:X396"/>
    <mergeCell ref="AM396:AN396"/>
    <mergeCell ref="BO396:BR396"/>
    <mergeCell ref="BS396:BV396"/>
    <mergeCell ref="W397:X397"/>
    <mergeCell ref="AM397:AN397"/>
    <mergeCell ref="W398:X398"/>
    <mergeCell ref="Y398:AL398"/>
    <mergeCell ref="AM398:AN398"/>
    <mergeCell ref="L389:Q394"/>
    <mergeCell ref="W404:X404"/>
    <mergeCell ref="Y404:AL404"/>
    <mergeCell ref="AM404:AN404"/>
    <mergeCell ref="AO404:BH404"/>
    <mergeCell ref="W399:X399"/>
    <mergeCell ref="Y399:AL399"/>
    <mergeCell ref="L400:Q404"/>
    <mergeCell ref="R400:V404"/>
    <mergeCell ref="BI400:BN400"/>
    <mergeCell ref="W400:X400"/>
    <mergeCell ref="AM400:AN400"/>
    <mergeCell ref="W401:X401"/>
    <mergeCell ref="AM401:AN401"/>
    <mergeCell ref="W402:X402"/>
    <mergeCell ref="AM402:AN402"/>
    <mergeCell ref="AO402:BH402"/>
    <mergeCell ref="W403:X403"/>
    <mergeCell ref="AM403:AN403"/>
    <mergeCell ref="AO403:BH403"/>
    <mergeCell ref="BS159:BV159"/>
    <mergeCell ref="BO160:BR160"/>
    <mergeCell ref="BS160:BV160"/>
    <mergeCell ref="BI165:BN165"/>
    <mergeCell ref="BO165:BR165"/>
    <mergeCell ref="BS165:BV165"/>
    <mergeCell ref="BO166:BR166"/>
    <mergeCell ref="BS166:BV166"/>
    <mergeCell ref="BO228:BR228"/>
    <mergeCell ref="BS228:BV228"/>
    <mergeCell ref="BO199:BR199"/>
    <mergeCell ref="BS199:BV199"/>
    <mergeCell ref="BO200:BR200"/>
    <mergeCell ref="BS200:BV200"/>
    <mergeCell ref="BS231:BV231"/>
    <mergeCell ref="BO232:BR232"/>
    <mergeCell ref="BS232:BV232"/>
    <mergeCell ref="BI214:BN214"/>
    <mergeCell ref="BI264:BN264"/>
    <mergeCell ref="BO264:BR264"/>
    <mergeCell ref="BS264:BV264"/>
    <mergeCell ref="BO214:BR214"/>
    <mergeCell ref="BS214:BV214"/>
    <mergeCell ref="BO215:BR215"/>
    <mergeCell ref="BS215:BV215"/>
    <mergeCell ref="BO218:BR218"/>
    <mergeCell ref="BS218:BV218"/>
    <mergeCell ref="BO219:BR219"/>
    <mergeCell ref="BS219:BV219"/>
    <mergeCell ref="BO227:BR227"/>
    <mergeCell ref="BS227:BV227"/>
    <mergeCell ref="BI260:BN260"/>
    <mergeCell ref="BI231:BN231"/>
    <mergeCell ref="BS276:BV276"/>
    <mergeCell ref="BI283:BN283"/>
    <mergeCell ref="BO283:BR283"/>
    <mergeCell ref="BS283:BV283"/>
    <mergeCell ref="BO284:BR284"/>
    <mergeCell ref="BS284:BV284"/>
    <mergeCell ref="BI327:BN327"/>
    <mergeCell ref="BO327:BR327"/>
    <mergeCell ref="BS327:BV327"/>
    <mergeCell ref="BO322:BR322"/>
    <mergeCell ref="BS322:BV322"/>
    <mergeCell ref="BO323:BR323"/>
    <mergeCell ref="BS323:BV323"/>
    <mergeCell ref="BS279:BV279"/>
  </mergeCells>
  <phoneticPr fontId="1"/>
  <dataValidations count="6">
    <dataValidation type="list" allowBlank="1" showInputMessage="1" showErrorMessage="1" sqref="R395:V405 R385:V385 R383:V383 R380:V380 R378:V378 R375:V375 R271:V285 R347:V349 R231:V232 R227:V228 R199:V222 R264:V265 R260:V261 R318:V325 R327:V339 R342:V344 R388:V388 R393:V393 R390:V390 R144:V176">
      <formula1>"■無,■有,□無,□有"</formula1>
    </dataValidation>
    <dataValidation type="list" allowBlank="1" showInputMessage="1" showErrorMessage="1" sqref="AM199:AN227 AM229:AN235 W216:X228 AM318:AN323 W260:X285 W199:X214 L229 L225 L234 W230:X235 W374:X404 AM273:AN275 AM268:AN268 AM277:AN278 AM280:AN280 AM282:AN283 AM271:AN271 AM260:AN261 AM263:AN264 AM285:AN285 AM325:AN325 AM327:AN327 W318:X351 AM329:AN342 AM344:AN344 AM346:AN351 AM400:AN404 AM374:AN398 AM144:AN184 W144:X184">
      <formula1>"□,■"</formula1>
    </dataValidation>
    <dataValidation type="list" allowBlank="1" showInputMessage="1" showErrorMessage="1" sqref="O84:AC84">
      <formula1>$CA$84:$CA$88</formula1>
    </dataValidation>
    <dataValidation type="list" allowBlank="1" showInputMessage="1" showErrorMessage="1" sqref="AV204:AY204">
      <formula1>"45,50,55,60"</formula1>
    </dataValidation>
    <dataValidation allowBlank="1" showInputMessage="1" showErrorMessage="1" prompt="回数記入" sqref="AG28:AI28"/>
    <dataValidation allowBlank="1" showInputMessage="1" showErrorMessage="1" prompt="階記入" sqref="AO29:AS29"/>
  </dataValidations>
  <printOptions horizontalCentered="1"/>
  <pageMargins left="0.78740157480314965" right="0.39370078740157483" top="0.78740157480314965" bottom="0.39370078740157483" header="0.51181102362204722" footer="0.51181102362204722"/>
  <pageSetup paperSize="9" orientation="portrait" blackAndWhite="1" r:id="rId1"/>
  <rowBreaks count="4" manualBreakCount="4">
    <brk id="68" min="1" max="73" man="1"/>
    <brk id="131" min="1" max="73" man="1"/>
    <brk id="247" min="1" max="73" man="1"/>
    <brk id="304" min="1" max="7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CE455"/>
  <sheetViews>
    <sheetView showGridLines="0" showRowColHeaders="0" showZeros="0" view="pageBreakPreview" topLeftCell="A435" zoomScaleNormal="100" zoomScaleSheetLayoutView="100" workbookViewId="0">
      <selection activeCell="BI240" sqref="BI240:BV241"/>
    </sheetView>
  </sheetViews>
  <sheetFormatPr defaultColWidth="1.25" defaultRowHeight="12"/>
  <cols>
    <col min="1" max="1" width="2.625" style="106" customWidth="1"/>
    <col min="2" max="10" width="1.25" style="106"/>
    <col min="11" max="11" width="1.25" style="106" customWidth="1"/>
    <col min="12" max="16" width="1.25" style="106"/>
    <col min="17" max="17" width="1.625" style="106" customWidth="1"/>
    <col min="18" max="21" width="1.25" style="106"/>
    <col min="22" max="22" width="1.25" style="106" customWidth="1"/>
    <col min="23" max="23" width="1.25" style="106"/>
    <col min="24" max="24" width="1" style="106" customWidth="1"/>
    <col min="25" max="37" width="1.25" style="106"/>
    <col min="38" max="38" width="1.25" style="106" customWidth="1"/>
    <col min="39" max="39" width="1.25" style="106"/>
    <col min="40" max="40" width="1.25" style="106" customWidth="1"/>
    <col min="41" max="61" width="1.25" style="106"/>
    <col min="62" max="62" width="1.5" style="106" customWidth="1"/>
    <col min="63" max="63" width="1.25" style="106" customWidth="1"/>
    <col min="64" max="64" width="1.375" style="106" customWidth="1"/>
    <col min="65" max="65" width="1.25" style="106" customWidth="1"/>
    <col min="66" max="66" width="1.5" style="106" customWidth="1"/>
    <col min="67" max="69" width="1.25" style="106"/>
    <col min="70" max="70" width="0.625" style="106" customWidth="1"/>
    <col min="71" max="73" width="1.25" style="106"/>
    <col min="74" max="74" width="0.625" style="106" customWidth="1"/>
    <col min="75" max="78" width="1.25" style="106"/>
    <col min="79" max="80" width="0" style="106" hidden="1" customWidth="1"/>
    <col min="81" max="16384" width="1.25" style="106"/>
  </cols>
  <sheetData>
    <row r="1" spans="9:9" ht="15" customHeight="1"/>
    <row r="16" spans="9:9">
      <c r="I16" s="128" t="s">
        <v>435</v>
      </c>
    </row>
    <row r="17" spans="2:74" ht="18.75" customHeight="1">
      <c r="I17" s="685">
        <f>基礎_木造!I17</f>
        <v>0</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7"/>
    </row>
    <row r="18" spans="2:74">
      <c r="I18" s="688"/>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90"/>
    </row>
    <row r="25" spans="2:74" ht="18.75" customHeight="1">
      <c r="B25" s="546" t="s">
        <v>0</v>
      </c>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row>
    <row r="26" spans="2:74" ht="18.75" customHeight="1">
      <c r="B26" s="546" t="s">
        <v>891</v>
      </c>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row>
    <row r="27" spans="2:74"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2:74" ht="18.75" customHeight="1">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691"/>
      <c r="AH28" s="691"/>
      <c r="AI28" s="691"/>
      <c r="AJ28" s="140" t="s">
        <v>447</v>
      </c>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row>
    <row r="29" spans="2:74" ht="18.75" customHeight="1">
      <c r="B29" s="546" t="s">
        <v>802</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row>
    <row r="70" spans="2:75" ht="13.5">
      <c r="B70" s="106" t="s">
        <v>918</v>
      </c>
      <c r="BO70" s="107" t="s">
        <v>2</v>
      </c>
    </row>
    <row r="71" spans="2:75" ht="16.5" customHeight="1">
      <c r="B71" s="107" t="s">
        <v>892</v>
      </c>
    </row>
    <row r="74" spans="2:75" ht="16.5" customHeight="1">
      <c r="D74" s="106" t="s">
        <v>15</v>
      </c>
    </row>
    <row r="75" spans="2:75" ht="16.5" customHeight="1">
      <c r="D75" s="106" t="s">
        <v>14</v>
      </c>
    </row>
    <row r="77" spans="2:75" ht="15.75" customHeight="1">
      <c r="B77" s="547" t="s">
        <v>440</v>
      </c>
      <c r="C77" s="547"/>
      <c r="D77" s="547"/>
      <c r="E77" s="547"/>
      <c r="F77" s="547"/>
      <c r="G77" s="547"/>
      <c r="H77" s="547"/>
      <c r="I77" s="547"/>
      <c r="J77" s="547"/>
      <c r="K77" s="547"/>
      <c r="L77" s="547"/>
      <c r="M77" s="547"/>
      <c r="N77" s="547"/>
      <c r="O77" s="547"/>
      <c r="P77" s="547"/>
      <c r="Q77" s="547"/>
      <c r="R77" s="547"/>
      <c r="S77" s="547"/>
      <c r="T77" s="547"/>
      <c r="U77" s="547"/>
      <c r="V77" s="548"/>
      <c r="W77" s="560">
        <f>I17</f>
        <v>0</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2"/>
      <c r="BW77" s="108"/>
    </row>
    <row r="78" spans="2:75" ht="15.75" customHeight="1">
      <c r="B78" s="547" t="s">
        <v>441</v>
      </c>
      <c r="C78" s="547"/>
      <c r="D78" s="547"/>
      <c r="E78" s="547"/>
      <c r="F78" s="547"/>
      <c r="G78" s="547"/>
      <c r="H78" s="547"/>
      <c r="I78" s="547"/>
      <c r="J78" s="547"/>
      <c r="K78" s="547"/>
      <c r="L78" s="547"/>
      <c r="M78" s="547"/>
      <c r="N78" s="547"/>
      <c r="O78" s="547"/>
      <c r="P78" s="547"/>
      <c r="Q78" s="547"/>
      <c r="R78" s="547"/>
      <c r="S78" s="547"/>
      <c r="T78" s="547"/>
      <c r="U78" s="547"/>
      <c r="V78" s="548"/>
      <c r="W78" s="560"/>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1"/>
      <c r="BO78" s="561"/>
      <c r="BP78" s="561"/>
      <c r="BQ78" s="561"/>
      <c r="BR78" s="561"/>
      <c r="BS78" s="561"/>
      <c r="BT78" s="561"/>
      <c r="BU78" s="561"/>
      <c r="BV78" s="562"/>
      <c r="BW78" s="108"/>
    </row>
    <row r="79" spans="2:75" ht="15.75" customHeight="1">
      <c r="B79" s="551" t="s">
        <v>442</v>
      </c>
      <c r="C79" s="552"/>
      <c r="D79" s="552"/>
      <c r="E79" s="552"/>
      <c r="F79" s="552"/>
      <c r="G79" s="552"/>
      <c r="H79" s="552"/>
      <c r="I79" s="552"/>
      <c r="J79" s="552"/>
      <c r="K79" s="552"/>
      <c r="L79" s="552"/>
      <c r="M79" s="552"/>
      <c r="N79" s="552"/>
      <c r="O79" s="552"/>
      <c r="P79" s="552"/>
      <c r="Q79" s="552"/>
      <c r="R79" s="552"/>
      <c r="S79" s="552"/>
      <c r="T79" s="552"/>
      <c r="U79" s="552"/>
      <c r="V79" s="552"/>
      <c r="W79" s="109" t="s">
        <v>120</v>
      </c>
      <c r="X79" s="110"/>
      <c r="Y79" s="110"/>
      <c r="Z79" s="110"/>
      <c r="AA79" s="110"/>
      <c r="AB79" s="110"/>
      <c r="AC79" s="110"/>
      <c r="AD79" s="110"/>
      <c r="AE79" s="110"/>
      <c r="AF79" s="110"/>
      <c r="AG79" s="111"/>
      <c r="AH79" s="11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2"/>
      <c r="BW79" s="108"/>
    </row>
    <row r="80" spans="2:75" ht="15.75" customHeight="1">
      <c r="B80" s="553"/>
      <c r="C80" s="554"/>
      <c r="D80" s="554"/>
      <c r="E80" s="554"/>
      <c r="F80" s="554"/>
      <c r="G80" s="554"/>
      <c r="H80" s="554"/>
      <c r="I80" s="554"/>
      <c r="J80" s="554"/>
      <c r="K80" s="554"/>
      <c r="L80" s="554"/>
      <c r="M80" s="554"/>
      <c r="N80" s="554"/>
      <c r="O80" s="554"/>
      <c r="P80" s="554"/>
      <c r="Q80" s="554"/>
      <c r="R80" s="554"/>
      <c r="S80" s="554"/>
      <c r="T80" s="554"/>
      <c r="U80" s="554"/>
      <c r="V80" s="554"/>
      <c r="W80" s="109" t="s">
        <v>121</v>
      </c>
      <c r="X80" s="110"/>
      <c r="Y80" s="110"/>
      <c r="Z80" s="110"/>
      <c r="AA80" s="110"/>
      <c r="AB80" s="110"/>
      <c r="AC80" s="110"/>
      <c r="AD80" s="110"/>
      <c r="AE80" s="110"/>
      <c r="AF80" s="110"/>
      <c r="AG80" s="111"/>
      <c r="AH80" s="11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2"/>
      <c r="BW80" s="108"/>
    </row>
    <row r="81" spans="2:75" ht="15.75" customHeight="1">
      <c r="B81" s="555"/>
      <c r="C81" s="556"/>
      <c r="D81" s="556"/>
      <c r="E81" s="556"/>
      <c r="F81" s="556"/>
      <c r="G81" s="556"/>
      <c r="H81" s="556"/>
      <c r="I81" s="556"/>
      <c r="J81" s="556"/>
      <c r="K81" s="556"/>
      <c r="L81" s="556"/>
      <c r="M81" s="556"/>
      <c r="N81" s="556"/>
      <c r="O81" s="556"/>
      <c r="P81" s="556"/>
      <c r="Q81" s="556"/>
      <c r="R81" s="556"/>
      <c r="S81" s="556"/>
      <c r="T81" s="556"/>
      <c r="U81" s="556"/>
      <c r="V81" s="556"/>
      <c r="W81" s="109" t="s">
        <v>122</v>
      </c>
      <c r="X81" s="110"/>
      <c r="Y81" s="110"/>
      <c r="Z81" s="110"/>
      <c r="AA81" s="110"/>
      <c r="AB81" s="110"/>
      <c r="AC81" s="110"/>
      <c r="AD81" s="110"/>
      <c r="AE81" s="110"/>
      <c r="AF81" s="110"/>
      <c r="AG81" s="111"/>
      <c r="AH81" s="111"/>
      <c r="AI81" s="630"/>
      <c r="AJ81" s="630"/>
      <c r="AK81" s="630"/>
      <c r="AL81" s="630"/>
      <c r="AM81" s="630"/>
      <c r="AN81" s="630"/>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1"/>
      <c r="BW81" s="108"/>
    </row>
    <row r="83" spans="2:75" ht="15.75" customHeight="1">
      <c r="B83" s="634" t="s">
        <v>905</v>
      </c>
      <c r="C83" s="634"/>
      <c r="D83" s="634"/>
      <c r="E83" s="634"/>
      <c r="F83" s="634"/>
      <c r="G83" s="634"/>
      <c r="H83" s="634"/>
      <c r="I83" s="634"/>
      <c r="J83" s="634"/>
      <c r="K83" s="634"/>
      <c r="L83" s="634"/>
      <c r="M83" s="634"/>
      <c r="N83" s="634"/>
      <c r="O83" s="577" t="s">
        <v>4</v>
      </c>
      <c r="P83" s="577"/>
      <c r="Q83" s="577"/>
      <c r="R83" s="577"/>
      <c r="S83" s="577"/>
      <c r="T83" s="577"/>
      <c r="U83" s="577"/>
      <c r="V83" s="577"/>
      <c r="W83" s="577"/>
      <c r="X83" s="577"/>
      <c r="Y83" s="577"/>
      <c r="Z83" s="577"/>
      <c r="AA83" s="577"/>
      <c r="AB83" s="577"/>
      <c r="AC83" s="577"/>
      <c r="AD83" s="577" t="s">
        <v>5</v>
      </c>
      <c r="AE83" s="577"/>
      <c r="AF83" s="577"/>
      <c r="AG83" s="577"/>
      <c r="AH83" s="577"/>
      <c r="AI83" s="577"/>
      <c r="AJ83" s="577"/>
      <c r="AK83" s="577"/>
      <c r="AL83" s="577"/>
      <c r="AM83" s="577"/>
      <c r="AN83" s="577"/>
      <c r="AO83" s="577"/>
      <c r="AP83" s="577"/>
      <c r="AQ83" s="577"/>
      <c r="AR83" s="577" t="s">
        <v>6</v>
      </c>
      <c r="AS83" s="577"/>
      <c r="AT83" s="577"/>
      <c r="AU83" s="577"/>
      <c r="AV83" s="577"/>
      <c r="AW83" s="577"/>
      <c r="AX83" s="577"/>
      <c r="AY83" s="577"/>
      <c r="AZ83" s="577"/>
      <c r="BA83" s="577"/>
      <c r="BB83" s="577"/>
      <c r="BC83" s="577"/>
      <c r="BD83" s="577"/>
      <c r="BE83" s="577"/>
      <c r="BF83" s="568"/>
      <c r="BG83" s="577" t="s">
        <v>7</v>
      </c>
      <c r="BH83" s="577"/>
      <c r="BI83" s="577"/>
      <c r="BJ83" s="577"/>
      <c r="BK83" s="577"/>
      <c r="BL83" s="577"/>
      <c r="BM83" s="577"/>
      <c r="BN83" s="577"/>
      <c r="BO83" s="577"/>
      <c r="BP83" s="577"/>
      <c r="BQ83" s="577"/>
      <c r="BR83" s="577"/>
      <c r="BS83" s="577"/>
      <c r="BT83" s="577"/>
      <c r="BU83" s="577"/>
      <c r="BV83" s="577"/>
      <c r="BW83" s="112"/>
    </row>
    <row r="84" spans="2:75" ht="15.75" customHeight="1">
      <c r="B84" s="148" t="s">
        <v>448</v>
      </c>
      <c r="C84" s="146"/>
      <c r="D84" s="146"/>
      <c r="E84" s="146"/>
      <c r="F84" s="695">
        <f>AG28</f>
        <v>0</v>
      </c>
      <c r="G84" s="695"/>
      <c r="H84" s="695"/>
      <c r="I84" s="695"/>
      <c r="J84" s="146"/>
      <c r="K84" s="146"/>
      <c r="L84" s="146"/>
      <c r="M84" s="146"/>
      <c r="N84" s="147" t="s">
        <v>449</v>
      </c>
      <c r="O84" s="581" t="s">
        <v>803</v>
      </c>
      <c r="P84" s="581"/>
      <c r="Q84" s="581"/>
      <c r="R84" s="581"/>
      <c r="S84" s="581"/>
      <c r="T84" s="581"/>
      <c r="U84" s="581"/>
      <c r="V84" s="581"/>
      <c r="W84" s="581"/>
      <c r="X84" s="581"/>
      <c r="Y84" s="581"/>
      <c r="Z84" s="581"/>
      <c r="AA84" s="581"/>
      <c r="AB84" s="581"/>
      <c r="AC84" s="581"/>
      <c r="AD84" s="582" t="s">
        <v>317</v>
      </c>
      <c r="AE84" s="582"/>
      <c r="AF84" s="582"/>
      <c r="AG84" s="582"/>
      <c r="AH84" s="582"/>
      <c r="AI84" s="582"/>
      <c r="AJ84" s="582"/>
      <c r="AK84" s="582"/>
      <c r="AL84" s="582"/>
      <c r="AM84" s="582"/>
      <c r="AN84" s="582"/>
      <c r="AO84" s="582"/>
      <c r="AP84" s="582"/>
      <c r="AQ84" s="582"/>
      <c r="AR84" s="578"/>
      <c r="AS84" s="578"/>
      <c r="AT84" s="578"/>
      <c r="AU84" s="578"/>
      <c r="AV84" s="578"/>
      <c r="AW84" s="578"/>
      <c r="AX84" s="578"/>
      <c r="AY84" s="578"/>
      <c r="AZ84" s="578"/>
      <c r="BA84" s="578"/>
      <c r="BB84" s="578"/>
      <c r="BC84" s="578"/>
      <c r="BD84" s="578"/>
      <c r="BE84" s="578"/>
      <c r="BF84" s="583"/>
      <c r="BG84" s="578"/>
      <c r="BH84" s="578"/>
      <c r="BI84" s="578"/>
      <c r="BJ84" s="578"/>
      <c r="BK84" s="578"/>
      <c r="BL84" s="578"/>
      <c r="BM84" s="578"/>
      <c r="BN84" s="578"/>
      <c r="BO84" s="578"/>
      <c r="BP84" s="578"/>
      <c r="BQ84" s="578"/>
      <c r="BR84" s="578"/>
      <c r="BS84" s="578"/>
      <c r="BT84" s="578"/>
      <c r="BU84" s="578"/>
      <c r="BV84" s="578"/>
      <c r="BW84" s="112"/>
    </row>
    <row r="115" spans="3:74" ht="15" customHeight="1">
      <c r="C115" s="107" t="s">
        <v>8</v>
      </c>
    </row>
    <row r="116" spans="3:74" ht="13.5" customHeight="1">
      <c r="H116" s="113" t="s">
        <v>9</v>
      </c>
      <c r="J116" s="106" t="s">
        <v>452</v>
      </c>
      <c r="BS116" s="114"/>
      <c r="BT116" s="114"/>
      <c r="BU116" s="114"/>
      <c r="BV116" s="114"/>
    </row>
    <row r="117" spans="3:74" ht="13.5" customHeight="1">
      <c r="H117" s="113" t="s">
        <v>10</v>
      </c>
      <c r="J117" s="106" t="s">
        <v>900</v>
      </c>
      <c r="BS117" s="114"/>
      <c r="BT117" s="114"/>
      <c r="BU117" s="114"/>
      <c r="BV117" s="114"/>
    </row>
    <row r="118" spans="3:74" ht="13.5" customHeight="1">
      <c r="H118" s="113"/>
      <c r="J118" s="106" t="s">
        <v>453</v>
      </c>
      <c r="BS118" s="114"/>
      <c r="BT118" s="114"/>
      <c r="BU118" s="114"/>
      <c r="BV118" s="114"/>
    </row>
    <row r="119" spans="3:74" ht="13.5" customHeight="1">
      <c r="H119" s="113" t="s">
        <v>11</v>
      </c>
      <c r="J119" s="106" t="s">
        <v>450</v>
      </c>
      <c r="BS119" s="114"/>
      <c r="BT119" s="114"/>
      <c r="BU119" s="114"/>
      <c r="BV119" s="114"/>
    </row>
    <row r="120" spans="3:74" ht="13.5" customHeight="1">
      <c r="H120" s="113"/>
      <c r="J120" s="106" t="s">
        <v>454</v>
      </c>
      <c r="BS120" s="114"/>
      <c r="BT120" s="114"/>
      <c r="BU120" s="114"/>
      <c r="BV120" s="114"/>
    </row>
    <row r="121" spans="3:74" ht="13.5" customHeight="1">
      <c r="H121" s="113" t="s">
        <v>12</v>
      </c>
      <c r="J121" s="106" t="s">
        <v>115</v>
      </c>
      <c r="BS121" s="114"/>
      <c r="BT121" s="114"/>
      <c r="BU121" s="114"/>
      <c r="BV121" s="114"/>
    </row>
    <row r="122" spans="3:74" ht="13.5" customHeight="1">
      <c r="H122" s="113"/>
      <c r="J122" s="106" t="s">
        <v>451</v>
      </c>
      <c r="BS122" s="114"/>
      <c r="BT122" s="114"/>
      <c r="BU122" s="114"/>
      <c r="BV122" s="114"/>
    </row>
    <row r="123" spans="3:74" ht="13.5" customHeight="1">
      <c r="H123" s="113" t="s">
        <v>13</v>
      </c>
      <c r="J123" s="106" t="s">
        <v>903</v>
      </c>
      <c r="BS123" s="114"/>
      <c r="BT123" s="114"/>
      <c r="BU123" s="114"/>
      <c r="BV123" s="114"/>
    </row>
    <row r="124" spans="3:74" ht="13.5" customHeight="1">
      <c r="C124" s="113"/>
      <c r="D124" s="113"/>
      <c r="J124" s="106" t="s">
        <v>904</v>
      </c>
      <c r="BS124" s="114"/>
      <c r="BT124" s="114"/>
      <c r="BU124" s="114"/>
      <c r="BV124" s="114"/>
    </row>
    <row r="125" spans="3:74" ht="13.5" customHeight="1">
      <c r="C125" s="113"/>
      <c r="D125" s="113"/>
      <c r="H125" s="113" t="s">
        <v>16</v>
      </c>
      <c r="J125" s="106" t="s">
        <v>123</v>
      </c>
      <c r="BS125" s="114"/>
      <c r="BT125" s="114"/>
      <c r="BU125" s="114"/>
      <c r="BV125" s="114"/>
    </row>
    <row r="126" spans="3:74" ht="13.5" customHeight="1">
      <c r="C126" s="113"/>
      <c r="D126" s="113"/>
      <c r="H126" s="113"/>
      <c r="BS126" s="114"/>
      <c r="BT126" s="114"/>
      <c r="BU126" s="114"/>
      <c r="BV126" s="114"/>
    </row>
    <row r="127" spans="3:74" ht="13.5" customHeight="1">
      <c r="C127" s="113"/>
      <c r="D127" s="113"/>
      <c r="H127" s="113"/>
      <c r="BS127" s="114"/>
      <c r="BT127" s="114"/>
      <c r="BU127" s="114"/>
      <c r="BV127" s="114"/>
    </row>
    <row r="128" spans="3:74" ht="13.5" customHeight="1">
      <c r="C128" s="113"/>
      <c r="D128" s="113"/>
      <c r="H128" s="113"/>
      <c r="BS128" s="114"/>
      <c r="BT128" s="114"/>
      <c r="BU128" s="114"/>
      <c r="BV128" s="114"/>
    </row>
    <row r="129" spans="2:83" ht="13.5" customHeight="1">
      <c r="C129" s="113"/>
      <c r="D129" s="113"/>
      <c r="H129" s="113"/>
      <c r="BS129" s="114"/>
      <c r="BT129" s="114"/>
      <c r="BU129" s="114"/>
      <c r="BV129" s="114"/>
    </row>
    <row r="130" spans="2:83" ht="13.5" customHeight="1">
      <c r="C130" s="113"/>
      <c r="D130" s="113"/>
      <c r="H130" s="113"/>
      <c r="BS130" s="114"/>
      <c r="BT130" s="114"/>
      <c r="BU130" s="114"/>
      <c r="BV130" s="114"/>
    </row>
    <row r="131" spans="2:83" ht="13.5" customHeight="1">
      <c r="C131" s="113"/>
      <c r="D131" s="113"/>
      <c r="BS131" s="114"/>
      <c r="BT131" s="114"/>
      <c r="BU131" s="114"/>
      <c r="BV131" s="114"/>
    </row>
    <row r="132" spans="2:83" ht="16.5" customHeight="1">
      <c r="B132" s="532" t="s">
        <v>17</v>
      </c>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row>
    <row r="133" spans="2:83" ht="13.5">
      <c r="B133" s="106" t="s">
        <v>918</v>
      </c>
      <c r="BO133" s="107" t="s">
        <v>109</v>
      </c>
    </row>
    <row r="134" spans="2:83">
      <c r="B134" s="106" t="s">
        <v>892</v>
      </c>
    </row>
    <row r="135" spans="2:83">
      <c r="B135" s="106" t="s">
        <v>893</v>
      </c>
    </row>
    <row r="137" spans="2:83">
      <c r="B137" s="106" t="s">
        <v>950</v>
      </c>
    </row>
    <row r="138" spans="2:83">
      <c r="B138" s="106" t="s">
        <v>948</v>
      </c>
    </row>
    <row r="139" spans="2:83" ht="12" customHeight="1">
      <c r="B139" s="106" t="s">
        <v>949</v>
      </c>
    </row>
    <row r="140" spans="2:83" ht="12" customHeight="1"/>
    <row r="141" spans="2:83">
      <c r="B141" s="533" t="s">
        <v>124</v>
      </c>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row>
    <row r="142" spans="2:83" ht="15.75" customHeight="1">
      <c r="B142" s="520"/>
      <c r="C142" s="520"/>
      <c r="D142" s="520"/>
      <c r="E142" s="520"/>
      <c r="F142" s="520"/>
      <c r="G142" s="521" t="s">
        <v>18</v>
      </c>
      <c r="H142" s="521"/>
      <c r="I142" s="521"/>
      <c r="J142" s="521"/>
      <c r="K142" s="521"/>
      <c r="L142" s="534" t="s">
        <v>959</v>
      </c>
      <c r="M142" s="535"/>
      <c r="N142" s="535"/>
      <c r="O142" s="535"/>
      <c r="P142" s="535"/>
      <c r="Q142" s="536"/>
      <c r="R142" s="521" t="s">
        <v>430</v>
      </c>
      <c r="S142" s="521"/>
      <c r="T142" s="521"/>
      <c r="U142" s="521"/>
      <c r="V142" s="521"/>
      <c r="W142" s="534" t="s">
        <v>801</v>
      </c>
      <c r="X142" s="523"/>
      <c r="Y142" s="523"/>
      <c r="Z142" s="523"/>
      <c r="AA142" s="523"/>
      <c r="AB142" s="523"/>
      <c r="AC142" s="523"/>
      <c r="AD142" s="523"/>
      <c r="AE142" s="523"/>
      <c r="AF142" s="523"/>
      <c r="AG142" s="523"/>
      <c r="AH142" s="523"/>
      <c r="AI142" s="523"/>
      <c r="AJ142" s="523"/>
      <c r="AK142" s="523"/>
      <c r="AL142" s="524"/>
      <c r="AM142" s="522" t="s">
        <v>433</v>
      </c>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4"/>
      <c r="BI142" s="519" t="s">
        <v>19</v>
      </c>
      <c r="BJ142" s="519"/>
      <c r="BK142" s="519"/>
      <c r="BL142" s="519"/>
      <c r="BM142" s="519"/>
      <c r="BN142" s="519"/>
      <c r="BO142" s="520" t="s">
        <v>20</v>
      </c>
      <c r="BP142" s="520"/>
      <c r="BQ142" s="520"/>
      <c r="BR142" s="520"/>
      <c r="BS142" s="520"/>
      <c r="BT142" s="520"/>
      <c r="BU142" s="520"/>
      <c r="BV142" s="520"/>
    </row>
    <row r="143" spans="2:83" ht="15.75" customHeight="1">
      <c r="B143" s="520"/>
      <c r="C143" s="520"/>
      <c r="D143" s="520"/>
      <c r="E143" s="520"/>
      <c r="F143" s="520"/>
      <c r="G143" s="521"/>
      <c r="H143" s="521"/>
      <c r="I143" s="521"/>
      <c r="J143" s="521"/>
      <c r="K143" s="521"/>
      <c r="L143" s="537"/>
      <c r="M143" s="538"/>
      <c r="N143" s="538"/>
      <c r="O143" s="538"/>
      <c r="P143" s="538"/>
      <c r="Q143" s="539"/>
      <c r="R143" s="521"/>
      <c r="S143" s="521"/>
      <c r="T143" s="521"/>
      <c r="U143" s="521"/>
      <c r="V143" s="521"/>
      <c r="W143" s="525"/>
      <c r="X143" s="526"/>
      <c r="Y143" s="526"/>
      <c r="Z143" s="526"/>
      <c r="AA143" s="526"/>
      <c r="AB143" s="526"/>
      <c r="AC143" s="526"/>
      <c r="AD143" s="526"/>
      <c r="AE143" s="526"/>
      <c r="AF143" s="526"/>
      <c r="AG143" s="526"/>
      <c r="AH143" s="526"/>
      <c r="AI143" s="526"/>
      <c r="AJ143" s="526"/>
      <c r="AK143" s="526"/>
      <c r="AL143" s="527"/>
      <c r="AM143" s="525"/>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7"/>
      <c r="BI143" s="525" t="s">
        <v>434</v>
      </c>
      <c r="BJ143" s="526"/>
      <c r="BK143" s="526"/>
      <c r="BL143" s="526"/>
      <c r="BM143" s="526"/>
      <c r="BN143" s="527"/>
      <c r="BO143" s="520" t="s">
        <v>47</v>
      </c>
      <c r="BP143" s="520"/>
      <c r="BQ143" s="520"/>
      <c r="BR143" s="520"/>
      <c r="BS143" s="520" t="s">
        <v>48</v>
      </c>
      <c r="BT143" s="520"/>
      <c r="BU143" s="520"/>
      <c r="BV143" s="520"/>
    </row>
    <row r="144" spans="2:83" ht="15.75" customHeight="1">
      <c r="B144" s="115" t="s">
        <v>71</v>
      </c>
      <c r="C144" s="116"/>
      <c r="D144" s="116"/>
      <c r="E144" s="116"/>
      <c r="F144" s="116"/>
      <c r="G144" s="115" t="s">
        <v>909</v>
      </c>
      <c r="H144" s="116"/>
      <c r="I144" s="116"/>
      <c r="J144" s="116"/>
      <c r="K144" s="116"/>
      <c r="L144" s="596" t="s">
        <v>961</v>
      </c>
      <c r="M144" s="597"/>
      <c r="N144" s="597"/>
      <c r="O144" s="597"/>
      <c r="P144" s="597"/>
      <c r="Q144" s="598"/>
      <c r="R144" s="549" t="s">
        <v>69</v>
      </c>
      <c r="S144" s="550"/>
      <c r="T144" s="550"/>
      <c r="U144" s="550"/>
      <c r="V144" s="576"/>
      <c r="W144" s="513" t="s">
        <v>75</v>
      </c>
      <c r="X144" s="513"/>
      <c r="Y144" s="599"/>
      <c r="Z144" s="599"/>
      <c r="AA144" s="599"/>
      <c r="AB144" s="599"/>
      <c r="AC144" s="599"/>
      <c r="AD144" s="599"/>
      <c r="AE144" s="599"/>
      <c r="AF144" s="599"/>
      <c r="AG144" s="599"/>
      <c r="AH144" s="599"/>
      <c r="AI144" s="599"/>
      <c r="AJ144" s="599"/>
      <c r="AK144" s="599"/>
      <c r="AL144" s="599"/>
      <c r="AM144" s="512" t="s">
        <v>74</v>
      </c>
      <c r="AN144" s="513"/>
      <c r="AO144" s="117" t="s">
        <v>804</v>
      </c>
      <c r="AP144" s="117"/>
      <c r="AQ144" s="117"/>
      <c r="AR144" s="117"/>
      <c r="AS144" s="117"/>
      <c r="AT144" s="117"/>
      <c r="AU144" s="117"/>
      <c r="AV144" s="117"/>
      <c r="AW144" s="117"/>
      <c r="AX144" s="117"/>
      <c r="AY144" s="117"/>
      <c r="AZ144" s="117"/>
      <c r="BA144" s="117"/>
      <c r="BB144" s="117"/>
      <c r="BC144" s="117"/>
      <c r="BD144" s="117"/>
      <c r="BE144" s="117"/>
      <c r="BF144" s="117"/>
      <c r="BG144" s="117"/>
      <c r="BH144" s="117"/>
      <c r="BI144" s="499" t="s">
        <v>434</v>
      </c>
      <c r="BJ144" s="500"/>
      <c r="BK144" s="500"/>
      <c r="BL144" s="500"/>
      <c r="BM144" s="500"/>
      <c r="BN144" s="501"/>
      <c r="BO144" s="502" t="s">
        <v>129</v>
      </c>
      <c r="BP144" s="503"/>
      <c r="BQ144" s="503"/>
      <c r="BR144" s="504"/>
      <c r="BS144" s="502" t="s">
        <v>129</v>
      </c>
      <c r="BT144" s="503"/>
      <c r="BU144" s="503"/>
      <c r="BV144" s="504"/>
      <c r="CB144" s="106" t="s">
        <v>740</v>
      </c>
      <c r="CD144" s="118"/>
      <c r="CE144" s="118"/>
    </row>
    <row r="145" spans="2:80" ht="15.75" customHeight="1">
      <c r="B145" s="571" t="s">
        <v>103</v>
      </c>
      <c r="C145" s="572"/>
      <c r="D145" s="572"/>
      <c r="E145" s="572"/>
      <c r="F145" s="623"/>
      <c r="G145" s="119" t="s">
        <v>64</v>
      </c>
      <c r="H145" s="120"/>
      <c r="I145" s="120"/>
      <c r="J145" s="120"/>
      <c r="K145" s="120"/>
      <c r="L145" s="596"/>
      <c r="M145" s="597"/>
      <c r="N145" s="597"/>
      <c r="O145" s="597"/>
      <c r="P145" s="597"/>
      <c r="Q145" s="598"/>
      <c r="R145" s="549"/>
      <c r="S145" s="550"/>
      <c r="T145" s="550"/>
      <c r="U145" s="550"/>
      <c r="V145" s="576"/>
      <c r="W145" s="511" t="s">
        <v>74</v>
      </c>
      <c r="X145" s="511"/>
      <c r="Y145" s="600"/>
      <c r="Z145" s="600"/>
      <c r="AA145" s="600"/>
      <c r="AB145" s="600"/>
      <c r="AC145" s="600"/>
      <c r="AD145" s="600"/>
      <c r="AE145" s="600"/>
      <c r="AF145" s="600"/>
      <c r="AG145" s="600"/>
      <c r="AH145" s="600"/>
      <c r="AI145" s="600"/>
      <c r="AJ145" s="600"/>
      <c r="AK145" s="600"/>
      <c r="AL145" s="600"/>
      <c r="AM145" s="510" t="s">
        <v>74</v>
      </c>
      <c r="AN145" s="511"/>
      <c r="AO145" s="531"/>
      <c r="AP145" s="531"/>
      <c r="AQ145" s="531"/>
      <c r="AR145" s="531"/>
      <c r="AS145" s="531"/>
      <c r="AT145" s="531"/>
      <c r="AU145" s="531"/>
      <c r="AV145" s="531"/>
      <c r="AW145" s="531"/>
      <c r="AX145" s="531"/>
      <c r="AY145" s="531"/>
      <c r="AZ145" s="531"/>
      <c r="BA145" s="531"/>
      <c r="BB145" s="531"/>
      <c r="BC145" s="531"/>
      <c r="BD145" s="531"/>
      <c r="BE145" s="531"/>
      <c r="BF145" s="531"/>
      <c r="BG145" s="531"/>
      <c r="BH145" s="531"/>
      <c r="BI145" s="229"/>
      <c r="BJ145" s="457"/>
      <c r="BK145" s="457"/>
      <c r="BL145" s="457"/>
      <c r="BM145" s="457"/>
      <c r="BN145" s="458"/>
      <c r="BO145" s="505" t="s">
        <v>130</v>
      </c>
      <c r="BP145" s="506"/>
      <c r="BQ145" s="506"/>
      <c r="BR145" s="507"/>
      <c r="BS145" s="505" t="s">
        <v>130</v>
      </c>
      <c r="BT145" s="506"/>
      <c r="BU145" s="506"/>
      <c r="BV145" s="507"/>
      <c r="CB145" s="106" t="s">
        <v>63</v>
      </c>
    </row>
    <row r="146" spans="2:80" ht="15.75" customHeight="1">
      <c r="B146" s="571"/>
      <c r="C146" s="572"/>
      <c r="D146" s="572"/>
      <c r="E146" s="572"/>
      <c r="F146" s="623"/>
      <c r="G146" s="119" t="s">
        <v>503</v>
      </c>
      <c r="H146" s="120"/>
      <c r="I146" s="120"/>
      <c r="J146" s="120"/>
      <c r="K146" s="120"/>
      <c r="L146" s="596"/>
      <c r="M146" s="597"/>
      <c r="N146" s="597"/>
      <c r="O146" s="597"/>
      <c r="P146" s="597"/>
      <c r="Q146" s="598"/>
      <c r="R146" s="549"/>
      <c r="S146" s="550"/>
      <c r="T146" s="550"/>
      <c r="U146" s="550"/>
      <c r="V146" s="576"/>
      <c r="W146" s="511" t="s">
        <v>74</v>
      </c>
      <c r="X146" s="511"/>
      <c r="Y146" s="531"/>
      <c r="Z146" s="531"/>
      <c r="AA146" s="531"/>
      <c r="AB146" s="531"/>
      <c r="AC146" s="531"/>
      <c r="AD146" s="531"/>
      <c r="AE146" s="531"/>
      <c r="AF146" s="531"/>
      <c r="AG146" s="531"/>
      <c r="AH146" s="531"/>
      <c r="AI146" s="531"/>
      <c r="AJ146" s="531"/>
      <c r="AK146" s="531"/>
      <c r="AL146" s="531"/>
      <c r="AM146" s="510" t="s">
        <v>74</v>
      </c>
      <c r="AN146" s="511"/>
      <c r="AO146" s="531"/>
      <c r="AP146" s="531"/>
      <c r="AQ146" s="531"/>
      <c r="AR146" s="531"/>
      <c r="AS146" s="531"/>
      <c r="AT146" s="531"/>
      <c r="AU146" s="531"/>
      <c r="AV146" s="531"/>
      <c r="AW146" s="531"/>
      <c r="AX146" s="531"/>
      <c r="AY146" s="531"/>
      <c r="AZ146" s="531"/>
      <c r="BA146" s="531"/>
      <c r="BB146" s="531"/>
      <c r="BC146" s="531"/>
      <c r="BD146" s="531"/>
      <c r="BE146" s="531"/>
      <c r="BF146" s="531"/>
      <c r="BG146" s="531"/>
      <c r="BH146" s="531"/>
      <c r="BI146" s="229"/>
      <c r="BJ146" s="457"/>
      <c r="BK146" s="457"/>
      <c r="BL146" s="457"/>
      <c r="BM146" s="457"/>
      <c r="BN146" s="458"/>
      <c r="BO146" s="200"/>
      <c r="BP146" s="201"/>
      <c r="BQ146" s="201"/>
      <c r="BR146" s="202"/>
      <c r="BS146" s="200"/>
      <c r="BT146" s="201"/>
      <c r="BU146" s="201"/>
      <c r="BV146" s="202"/>
      <c r="CB146" s="106" t="s">
        <v>741</v>
      </c>
    </row>
    <row r="147" spans="2:80" ht="15.75" customHeight="1">
      <c r="B147" s="571"/>
      <c r="C147" s="572"/>
      <c r="D147" s="572"/>
      <c r="E147" s="572"/>
      <c r="F147" s="623"/>
      <c r="G147" s="119" t="s">
        <v>65</v>
      </c>
      <c r="H147" s="120"/>
      <c r="I147" s="120"/>
      <c r="J147" s="120"/>
      <c r="K147" s="120"/>
      <c r="L147" s="596"/>
      <c r="M147" s="597"/>
      <c r="N147" s="597"/>
      <c r="O147" s="597"/>
      <c r="P147" s="597"/>
      <c r="Q147" s="598"/>
      <c r="R147" s="549"/>
      <c r="S147" s="550"/>
      <c r="T147" s="550"/>
      <c r="U147" s="550"/>
      <c r="V147" s="576"/>
      <c r="W147" s="508" t="s">
        <v>74</v>
      </c>
      <c r="X147" s="509"/>
      <c r="Y147" s="517"/>
      <c r="Z147" s="517"/>
      <c r="AA147" s="517"/>
      <c r="AB147" s="517"/>
      <c r="AC147" s="517"/>
      <c r="AD147" s="517"/>
      <c r="AE147" s="517"/>
      <c r="AF147" s="517"/>
      <c r="AG147" s="517"/>
      <c r="AH147" s="517"/>
      <c r="AI147" s="517"/>
      <c r="AJ147" s="517"/>
      <c r="AK147" s="517"/>
      <c r="AL147" s="518"/>
      <c r="AM147" s="508" t="s">
        <v>74</v>
      </c>
      <c r="AN147" s="509"/>
      <c r="AO147" s="517"/>
      <c r="AP147" s="517"/>
      <c r="AQ147" s="517"/>
      <c r="AR147" s="517"/>
      <c r="AS147" s="517"/>
      <c r="AT147" s="517"/>
      <c r="AU147" s="517"/>
      <c r="AV147" s="517"/>
      <c r="AW147" s="517"/>
      <c r="AX147" s="517"/>
      <c r="AY147" s="517"/>
      <c r="AZ147" s="517"/>
      <c r="BA147" s="517"/>
      <c r="BB147" s="517"/>
      <c r="BC147" s="517"/>
      <c r="BD147" s="517"/>
      <c r="BE147" s="517"/>
      <c r="BF147" s="517"/>
      <c r="BG147" s="517"/>
      <c r="BH147" s="517"/>
      <c r="BI147" s="229"/>
      <c r="BJ147" s="457"/>
      <c r="BK147" s="457"/>
      <c r="BL147" s="457"/>
      <c r="BM147" s="457"/>
      <c r="BN147" s="458"/>
      <c r="BO147" s="200"/>
      <c r="BP147" s="201"/>
      <c r="BQ147" s="201"/>
      <c r="BR147" s="202"/>
      <c r="BS147" s="200"/>
      <c r="BT147" s="201"/>
      <c r="BU147" s="201"/>
      <c r="BV147" s="202"/>
      <c r="CB147" s="106" t="s">
        <v>742</v>
      </c>
    </row>
    <row r="148" spans="2:80" ht="15.75" customHeight="1">
      <c r="B148" s="571"/>
      <c r="C148" s="572"/>
      <c r="D148" s="572"/>
      <c r="E148" s="572"/>
      <c r="F148" s="623"/>
      <c r="G148" s="119" t="s">
        <v>66</v>
      </c>
      <c r="H148" s="120"/>
      <c r="I148" s="120"/>
      <c r="J148" s="120"/>
      <c r="K148" s="120"/>
      <c r="L148" s="601" t="s">
        <v>962</v>
      </c>
      <c r="M148" s="602"/>
      <c r="N148" s="602"/>
      <c r="O148" s="602"/>
      <c r="P148" s="602"/>
      <c r="Q148" s="603"/>
      <c r="R148" s="512" t="s">
        <v>69</v>
      </c>
      <c r="S148" s="513"/>
      <c r="T148" s="513"/>
      <c r="U148" s="513"/>
      <c r="V148" s="514"/>
      <c r="W148" s="511" t="s">
        <v>74</v>
      </c>
      <c r="X148" s="511"/>
      <c r="Y148" s="599"/>
      <c r="Z148" s="599"/>
      <c r="AA148" s="599"/>
      <c r="AB148" s="599"/>
      <c r="AC148" s="599"/>
      <c r="AD148" s="599"/>
      <c r="AE148" s="599"/>
      <c r="AF148" s="599"/>
      <c r="AG148" s="599"/>
      <c r="AH148" s="599"/>
      <c r="AI148" s="599"/>
      <c r="AJ148" s="599"/>
      <c r="AK148" s="599"/>
      <c r="AL148" s="599"/>
      <c r="AM148" s="512" t="s">
        <v>74</v>
      </c>
      <c r="AN148" s="513"/>
      <c r="AO148" s="116" t="s">
        <v>805</v>
      </c>
      <c r="AP148" s="116"/>
      <c r="AQ148" s="116"/>
      <c r="AR148" s="116"/>
      <c r="AS148" s="116"/>
      <c r="AT148" s="116"/>
      <c r="AU148" s="116"/>
      <c r="AV148" s="116"/>
      <c r="AW148" s="116"/>
      <c r="AX148" s="116"/>
      <c r="AY148" s="116"/>
      <c r="AZ148" s="116"/>
      <c r="BA148" s="116"/>
      <c r="BB148" s="116"/>
      <c r="BC148" s="116"/>
      <c r="BD148" s="116"/>
      <c r="BE148" s="116"/>
      <c r="BF148" s="116"/>
      <c r="BG148" s="116"/>
      <c r="BH148" s="116"/>
      <c r="BI148" s="499" t="s">
        <v>434</v>
      </c>
      <c r="BJ148" s="500"/>
      <c r="BK148" s="500"/>
      <c r="BL148" s="500"/>
      <c r="BM148" s="500"/>
      <c r="BN148" s="501"/>
      <c r="BO148" s="502" t="s">
        <v>129</v>
      </c>
      <c r="BP148" s="503"/>
      <c r="BQ148" s="503"/>
      <c r="BR148" s="504"/>
      <c r="BS148" s="502" t="s">
        <v>129</v>
      </c>
      <c r="BT148" s="503"/>
      <c r="BU148" s="503"/>
      <c r="BV148" s="504"/>
      <c r="CB148" s="106" t="s">
        <v>61</v>
      </c>
    </row>
    <row r="149" spans="2:80" ht="15.75" customHeight="1">
      <c r="B149" s="571"/>
      <c r="C149" s="572"/>
      <c r="D149" s="572"/>
      <c r="E149" s="572"/>
      <c r="F149" s="623"/>
      <c r="G149" s="119" t="s">
        <v>504</v>
      </c>
      <c r="H149" s="120"/>
      <c r="I149" s="120"/>
      <c r="J149" s="120"/>
      <c r="K149" s="120"/>
      <c r="L149" s="604"/>
      <c r="M149" s="605"/>
      <c r="N149" s="605"/>
      <c r="O149" s="605"/>
      <c r="P149" s="605"/>
      <c r="Q149" s="606"/>
      <c r="R149" s="510"/>
      <c r="S149" s="511"/>
      <c r="T149" s="511"/>
      <c r="U149" s="511"/>
      <c r="V149" s="515"/>
      <c r="W149" s="511" t="s">
        <v>74</v>
      </c>
      <c r="X149" s="511"/>
      <c r="Y149" s="600"/>
      <c r="Z149" s="600"/>
      <c r="AA149" s="600"/>
      <c r="AB149" s="600"/>
      <c r="AC149" s="600"/>
      <c r="AD149" s="600"/>
      <c r="AE149" s="600"/>
      <c r="AF149" s="600"/>
      <c r="AG149" s="600"/>
      <c r="AH149" s="600"/>
      <c r="AI149" s="600"/>
      <c r="AJ149" s="600"/>
      <c r="AK149" s="600"/>
      <c r="AL149" s="600"/>
      <c r="AM149" s="510" t="s">
        <v>74</v>
      </c>
      <c r="AN149" s="511"/>
      <c r="AO149" s="120" t="s">
        <v>750</v>
      </c>
      <c r="AP149" s="120"/>
      <c r="AQ149" s="120"/>
      <c r="AR149" s="120"/>
      <c r="AS149" s="120"/>
      <c r="AT149" s="120"/>
      <c r="AU149" s="120"/>
      <c r="AV149" s="120"/>
      <c r="AW149" s="120"/>
      <c r="AX149" s="120"/>
      <c r="AY149" s="120"/>
      <c r="AZ149" s="120"/>
      <c r="BA149" s="120"/>
      <c r="BB149" s="120"/>
      <c r="BC149" s="120"/>
      <c r="BD149" s="120"/>
      <c r="BE149" s="120"/>
      <c r="BF149" s="120"/>
      <c r="BG149" s="120"/>
      <c r="BH149" s="120"/>
      <c r="BI149" s="229"/>
      <c r="BJ149" s="483"/>
      <c r="BK149" s="483"/>
      <c r="BL149" s="483"/>
      <c r="BM149" s="483"/>
      <c r="BN149" s="484"/>
      <c r="BO149" s="505" t="s">
        <v>130</v>
      </c>
      <c r="BP149" s="506"/>
      <c r="BQ149" s="506"/>
      <c r="BR149" s="507"/>
      <c r="BS149" s="505" t="s">
        <v>130</v>
      </c>
      <c r="BT149" s="506"/>
      <c r="BU149" s="506"/>
      <c r="BV149" s="507"/>
      <c r="CB149" s="106" t="s">
        <v>743</v>
      </c>
    </row>
    <row r="150" spans="2:80" ht="15.75" customHeight="1">
      <c r="B150" s="571"/>
      <c r="C150" s="572"/>
      <c r="D150" s="572"/>
      <c r="E150" s="572"/>
      <c r="F150" s="623"/>
      <c r="G150" s="119" t="s">
        <v>505</v>
      </c>
      <c r="H150" s="120"/>
      <c r="I150" s="120"/>
      <c r="J150" s="120"/>
      <c r="K150" s="120"/>
      <c r="L150" s="604"/>
      <c r="M150" s="605"/>
      <c r="N150" s="605"/>
      <c r="O150" s="605"/>
      <c r="P150" s="605"/>
      <c r="Q150" s="606"/>
      <c r="R150" s="510"/>
      <c r="S150" s="511"/>
      <c r="T150" s="511"/>
      <c r="U150" s="511"/>
      <c r="V150" s="515"/>
      <c r="W150" s="511" t="s">
        <v>74</v>
      </c>
      <c r="X150" s="511"/>
      <c r="Y150" s="600"/>
      <c r="Z150" s="600"/>
      <c r="AA150" s="600"/>
      <c r="AB150" s="600"/>
      <c r="AC150" s="600"/>
      <c r="AD150" s="600"/>
      <c r="AE150" s="600"/>
      <c r="AF150" s="600"/>
      <c r="AG150" s="600"/>
      <c r="AH150" s="600"/>
      <c r="AI150" s="600"/>
      <c r="AJ150" s="600"/>
      <c r="AK150" s="600"/>
      <c r="AL150" s="600"/>
      <c r="AM150" s="510" t="s">
        <v>74</v>
      </c>
      <c r="AN150" s="511"/>
      <c r="AO150" s="120" t="s">
        <v>751</v>
      </c>
      <c r="AP150" s="120"/>
      <c r="AQ150" s="120"/>
      <c r="AR150" s="120"/>
      <c r="AS150" s="120"/>
      <c r="AT150" s="120"/>
      <c r="AU150" s="120"/>
      <c r="AV150" s="120"/>
      <c r="AW150" s="120"/>
      <c r="AX150" s="120"/>
      <c r="AY150" s="120"/>
      <c r="AZ150" s="120"/>
      <c r="BA150" s="120"/>
      <c r="BB150" s="120"/>
      <c r="BC150" s="120"/>
      <c r="BD150" s="120"/>
      <c r="BE150" s="120"/>
      <c r="BF150" s="120"/>
      <c r="BG150" s="120"/>
      <c r="BH150" s="120"/>
      <c r="BI150" s="229"/>
      <c r="BJ150" s="457"/>
      <c r="BK150" s="457"/>
      <c r="BL150" s="457"/>
      <c r="BM150" s="457"/>
      <c r="BN150" s="458"/>
      <c r="BO150" s="200"/>
      <c r="BP150" s="201"/>
      <c r="BQ150" s="201"/>
      <c r="BR150" s="202"/>
      <c r="BS150" s="200"/>
      <c r="BT150" s="201"/>
      <c r="BU150" s="201"/>
      <c r="BV150" s="202"/>
      <c r="CB150" s="106" t="s">
        <v>744</v>
      </c>
    </row>
    <row r="151" spans="2:80" ht="15.75" customHeight="1">
      <c r="B151" s="571"/>
      <c r="C151" s="572"/>
      <c r="D151" s="572"/>
      <c r="E151" s="572"/>
      <c r="F151" s="623"/>
      <c r="G151" s="122"/>
      <c r="H151" s="120"/>
      <c r="I151" s="120"/>
      <c r="J151" s="120"/>
      <c r="K151" s="120"/>
      <c r="L151" s="604"/>
      <c r="M151" s="605"/>
      <c r="N151" s="605"/>
      <c r="O151" s="605"/>
      <c r="P151" s="605"/>
      <c r="Q151" s="606"/>
      <c r="R151" s="510"/>
      <c r="S151" s="511"/>
      <c r="T151" s="511"/>
      <c r="U151" s="511"/>
      <c r="V151" s="515"/>
      <c r="W151" s="511" t="s">
        <v>74</v>
      </c>
      <c r="X151" s="511"/>
      <c r="Y151" s="600"/>
      <c r="Z151" s="600"/>
      <c r="AA151" s="600"/>
      <c r="AB151" s="600"/>
      <c r="AC151" s="600"/>
      <c r="AD151" s="600"/>
      <c r="AE151" s="600"/>
      <c r="AF151" s="600"/>
      <c r="AG151" s="600"/>
      <c r="AH151" s="600"/>
      <c r="AI151" s="600"/>
      <c r="AJ151" s="600"/>
      <c r="AK151" s="600"/>
      <c r="AL151" s="600"/>
      <c r="AM151" s="510" t="s">
        <v>74</v>
      </c>
      <c r="AN151" s="511"/>
      <c r="AO151" s="120" t="s">
        <v>752</v>
      </c>
      <c r="AP151" s="120"/>
      <c r="AQ151" s="120"/>
      <c r="AR151" s="120"/>
      <c r="AS151" s="120"/>
      <c r="AT151" s="120"/>
      <c r="AU151" s="120"/>
      <c r="AV151" s="120"/>
      <c r="AW151" s="120"/>
      <c r="AX151" s="120"/>
      <c r="AY151" s="120"/>
      <c r="AZ151" s="120"/>
      <c r="BA151" s="120"/>
      <c r="BB151" s="120"/>
      <c r="BC151" s="120"/>
      <c r="BD151" s="120"/>
      <c r="BE151" s="120"/>
      <c r="BF151" s="120"/>
      <c r="BG151" s="120"/>
      <c r="BH151" s="120"/>
      <c r="BI151" s="229"/>
      <c r="BJ151" s="457"/>
      <c r="BK151" s="457"/>
      <c r="BL151" s="457"/>
      <c r="BM151" s="457"/>
      <c r="BN151" s="458"/>
      <c r="BO151" s="200"/>
      <c r="BP151" s="201"/>
      <c r="BQ151" s="201"/>
      <c r="BR151" s="202"/>
      <c r="BS151" s="200"/>
      <c r="BT151" s="201"/>
      <c r="BU151" s="201"/>
      <c r="BV151" s="202"/>
      <c r="CB151" s="106" t="s">
        <v>745</v>
      </c>
    </row>
    <row r="152" spans="2:80" ht="15.75" customHeight="1">
      <c r="B152" s="571"/>
      <c r="C152" s="572"/>
      <c r="D152" s="572"/>
      <c r="E152" s="572"/>
      <c r="F152" s="623"/>
      <c r="G152" s="571" t="s">
        <v>73</v>
      </c>
      <c r="H152" s="572"/>
      <c r="I152" s="572"/>
      <c r="J152" s="572"/>
      <c r="K152" s="623"/>
      <c r="L152" s="604"/>
      <c r="M152" s="605"/>
      <c r="N152" s="605"/>
      <c r="O152" s="605"/>
      <c r="P152" s="605"/>
      <c r="Q152" s="606"/>
      <c r="R152" s="510"/>
      <c r="S152" s="511"/>
      <c r="T152" s="511"/>
      <c r="U152" s="511"/>
      <c r="V152" s="515"/>
      <c r="W152" s="511" t="s">
        <v>74</v>
      </c>
      <c r="X152" s="511"/>
      <c r="Y152" s="600"/>
      <c r="Z152" s="600"/>
      <c r="AA152" s="600"/>
      <c r="AB152" s="600"/>
      <c r="AC152" s="600"/>
      <c r="AD152" s="600"/>
      <c r="AE152" s="600"/>
      <c r="AF152" s="600"/>
      <c r="AG152" s="600"/>
      <c r="AH152" s="600"/>
      <c r="AI152" s="600"/>
      <c r="AJ152" s="600"/>
      <c r="AK152" s="600"/>
      <c r="AL152" s="600"/>
      <c r="AM152" s="510" t="s">
        <v>74</v>
      </c>
      <c r="AN152" s="511"/>
      <c r="AO152" s="120" t="s">
        <v>806</v>
      </c>
      <c r="AP152" s="120"/>
      <c r="AQ152" s="120"/>
      <c r="AR152" s="120"/>
      <c r="AS152" s="120"/>
      <c r="AT152" s="120"/>
      <c r="AU152" s="120"/>
      <c r="AV152" s="120"/>
      <c r="AW152" s="120"/>
      <c r="AX152" s="120"/>
      <c r="AY152" s="120"/>
      <c r="AZ152" s="120"/>
      <c r="BA152" s="120"/>
      <c r="BB152" s="120"/>
      <c r="BC152" s="120"/>
      <c r="BD152" s="120"/>
      <c r="BE152" s="120"/>
      <c r="BF152" s="120"/>
      <c r="BG152" s="120"/>
      <c r="BH152" s="120"/>
      <c r="BI152" s="229"/>
      <c r="BJ152" s="457"/>
      <c r="BK152" s="457"/>
      <c r="BL152" s="457"/>
      <c r="BM152" s="457"/>
      <c r="BN152" s="458"/>
      <c r="BO152" s="200"/>
      <c r="BP152" s="201"/>
      <c r="BQ152" s="201"/>
      <c r="BR152" s="202"/>
      <c r="BS152" s="200"/>
      <c r="BT152" s="201"/>
      <c r="BU152" s="201"/>
      <c r="BV152" s="202"/>
      <c r="CB152" s="106" t="s">
        <v>746</v>
      </c>
    </row>
    <row r="153" spans="2:80" ht="15.75" customHeight="1">
      <c r="B153" s="571"/>
      <c r="C153" s="572"/>
      <c r="D153" s="572"/>
      <c r="E153" s="572"/>
      <c r="F153" s="623"/>
      <c r="G153" s="571"/>
      <c r="H153" s="572"/>
      <c r="I153" s="572"/>
      <c r="J153" s="572"/>
      <c r="K153" s="623"/>
      <c r="L153" s="604"/>
      <c r="M153" s="605"/>
      <c r="N153" s="605"/>
      <c r="O153" s="605"/>
      <c r="P153" s="605"/>
      <c r="Q153" s="606"/>
      <c r="R153" s="510"/>
      <c r="S153" s="511"/>
      <c r="T153" s="511"/>
      <c r="U153" s="511"/>
      <c r="V153" s="515"/>
      <c r="W153" s="511" t="s">
        <v>74</v>
      </c>
      <c r="X153" s="511"/>
      <c r="Y153" s="600"/>
      <c r="Z153" s="600"/>
      <c r="AA153" s="600"/>
      <c r="AB153" s="600"/>
      <c r="AC153" s="600"/>
      <c r="AD153" s="600"/>
      <c r="AE153" s="600"/>
      <c r="AF153" s="600"/>
      <c r="AG153" s="600"/>
      <c r="AH153" s="600"/>
      <c r="AI153" s="600"/>
      <c r="AJ153" s="600"/>
      <c r="AK153" s="600"/>
      <c r="AL153" s="600"/>
      <c r="AM153" s="510" t="s">
        <v>74</v>
      </c>
      <c r="AN153" s="511"/>
      <c r="AO153" s="120" t="s">
        <v>760</v>
      </c>
      <c r="AP153" s="120"/>
      <c r="AQ153" s="120"/>
      <c r="AR153" s="120"/>
      <c r="AS153" s="120"/>
      <c r="AT153" s="120"/>
      <c r="AU153" s="120"/>
      <c r="AV153" s="120"/>
      <c r="AW153" s="120"/>
      <c r="AX153" s="120"/>
      <c r="AY153" s="120"/>
      <c r="AZ153" s="120"/>
      <c r="BA153" s="120"/>
      <c r="BB153" s="120"/>
      <c r="BC153" s="120"/>
      <c r="BD153" s="120"/>
      <c r="BE153" s="120"/>
      <c r="BF153" s="120"/>
      <c r="BG153" s="120"/>
      <c r="BH153" s="120"/>
      <c r="BI153" s="229"/>
      <c r="BJ153" s="457"/>
      <c r="BK153" s="457"/>
      <c r="BL153" s="457"/>
      <c r="BM153" s="457"/>
      <c r="BN153" s="458"/>
      <c r="BO153" s="200"/>
      <c r="BP153" s="201"/>
      <c r="BQ153" s="201"/>
      <c r="BR153" s="202"/>
      <c r="BS153" s="200"/>
      <c r="BT153" s="201"/>
      <c r="BU153" s="201"/>
      <c r="BV153" s="202"/>
      <c r="CB153" s="106" t="s">
        <v>747</v>
      </c>
    </row>
    <row r="154" spans="2:80" ht="15.75" customHeight="1">
      <c r="B154" s="571"/>
      <c r="C154" s="572"/>
      <c r="D154" s="572"/>
      <c r="E154" s="572"/>
      <c r="F154" s="623"/>
      <c r="G154" s="571"/>
      <c r="H154" s="572"/>
      <c r="I154" s="572"/>
      <c r="J154" s="572"/>
      <c r="K154" s="623"/>
      <c r="L154" s="604"/>
      <c r="M154" s="605"/>
      <c r="N154" s="605"/>
      <c r="O154" s="605"/>
      <c r="P154" s="605"/>
      <c r="Q154" s="606"/>
      <c r="R154" s="510"/>
      <c r="S154" s="511"/>
      <c r="T154" s="511"/>
      <c r="U154" s="511"/>
      <c r="V154" s="515"/>
      <c r="W154" s="511" t="s">
        <v>74</v>
      </c>
      <c r="X154" s="511"/>
      <c r="Y154" s="531"/>
      <c r="Z154" s="531"/>
      <c r="AA154" s="531"/>
      <c r="AB154" s="531"/>
      <c r="AC154" s="531"/>
      <c r="AD154" s="531"/>
      <c r="AE154" s="531"/>
      <c r="AF154" s="531"/>
      <c r="AG154" s="531"/>
      <c r="AH154" s="531"/>
      <c r="AI154" s="531"/>
      <c r="AJ154" s="531"/>
      <c r="AK154" s="531"/>
      <c r="AL154" s="531"/>
      <c r="AM154" s="510" t="s">
        <v>74</v>
      </c>
      <c r="AN154" s="511"/>
      <c r="AO154" s="120" t="s">
        <v>807</v>
      </c>
      <c r="AP154" s="120"/>
      <c r="AQ154" s="120"/>
      <c r="AR154" s="120"/>
      <c r="AS154" s="120"/>
      <c r="AT154" s="120"/>
      <c r="AU154" s="120"/>
      <c r="AV154" s="120"/>
      <c r="AW154" s="120"/>
      <c r="AX154" s="120"/>
      <c r="AY154" s="120"/>
      <c r="AZ154" s="120"/>
      <c r="BA154" s="120"/>
      <c r="BB154" s="120"/>
      <c r="BC154" s="120"/>
      <c r="BD154" s="120"/>
      <c r="BE154" s="120"/>
      <c r="BF154" s="120"/>
      <c r="BG154" s="120"/>
      <c r="BH154" s="126"/>
      <c r="BI154" s="229"/>
      <c r="BJ154" s="457"/>
      <c r="BK154" s="457"/>
      <c r="BL154" s="457"/>
      <c r="BM154" s="457"/>
      <c r="BN154" s="458"/>
      <c r="BO154" s="450"/>
      <c r="BP154" s="451"/>
      <c r="BQ154" s="451"/>
      <c r="BR154" s="452"/>
      <c r="BS154" s="450"/>
      <c r="BT154" s="451"/>
      <c r="BU154" s="451"/>
      <c r="BV154" s="452"/>
      <c r="CB154" s="106" t="s">
        <v>708</v>
      </c>
    </row>
    <row r="155" spans="2:80" ht="15.75" customHeight="1">
      <c r="B155" s="571"/>
      <c r="C155" s="572"/>
      <c r="D155" s="572"/>
      <c r="E155" s="572"/>
      <c r="F155" s="623"/>
      <c r="G155" s="571"/>
      <c r="H155" s="572"/>
      <c r="I155" s="572"/>
      <c r="J155" s="572"/>
      <c r="K155" s="623"/>
      <c r="L155" s="607"/>
      <c r="M155" s="608"/>
      <c r="N155" s="608"/>
      <c r="O155" s="608"/>
      <c r="P155" s="608"/>
      <c r="Q155" s="609"/>
      <c r="R155" s="508"/>
      <c r="S155" s="509"/>
      <c r="T155" s="509"/>
      <c r="U155" s="509"/>
      <c r="V155" s="516"/>
      <c r="W155" s="509" t="s">
        <v>74</v>
      </c>
      <c r="X155" s="509"/>
      <c r="Y155" s="517"/>
      <c r="Z155" s="517"/>
      <c r="AA155" s="517"/>
      <c r="AB155" s="517"/>
      <c r="AC155" s="517"/>
      <c r="AD155" s="517"/>
      <c r="AE155" s="517"/>
      <c r="AF155" s="517"/>
      <c r="AG155" s="517"/>
      <c r="AH155" s="517"/>
      <c r="AI155" s="517"/>
      <c r="AJ155" s="517"/>
      <c r="AK155" s="517"/>
      <c r="AL155" s="517"/>
      <c r="AM155" s="508" t="s">
        <v>74</v>
      </c>
      <c r="AN155" s="509"/>
      <c r="AO155" s="517"/>
      <c r="AP155" s="517"/>
      <c r="AQ155" s="517"/>
      <c r="AR155" s="517"/>
      <c r="AS155" s="517"/>
      <c r="AT155" s="517"/>
      <c r="AU155" s="517"/>
      <c r="AV155" s="517"/>
      <c r="AW155" s="517"/>
      <c r="AX155" s="517"/>
      <c r="AY155" s="517"/>
      <c r="AZ155" s="517"/>
      <c r="BA155" s="517"/>
      <c r="BB155" s="517"/>
      <c r="BC155" s="517"/>
      <c r="BD155" s="517"/>
      <c r="BE155" s="517"/>
      <c r="BF155" s="517"/>
      <c r="BG155" s="517"/>
      <c r="BH155" s="518"/>
      <c r="BI155" s="229"/>
      <c r="BJ155" s="457"/>
      <c r="BK155" s="457"/>
      <c r="BL155" s="457"/>
      <c r="BM155" s="457"/>
      <c r="BN155" s="458"/>
      <c r="BO155" s="450"/>
      <c r="BP155" s="451"/>
      <c r="BQ155" s="451"/>
      <c r="BR155" s="452"/>
      <c r="BS155" s="450"/>
      <c r="BT155" s="451"/>
      <c r="BU155" s="451"/>
      <c r="BV155" s="452"/>
      <c r="CB155" s="106" t="s">
        <v>709</v>
      </c>
    </row>
    <row r="156" spans="2:80" ht="15.75" customHeight="1">
      <c r="B156" s="571"/>
      <c r="C156" s="572"/>
      <c r="D156" s="572"/>
      <c r="E156" s="572"/>
      <c r="F156" s="623"/>
      <c r="G156" s="571"/>
      <c r="H156" s="572"/>
      <c r="I156" s="572"/>
      <c r="J156" s="572"/>
      <c r="K156" s="623"/>
      <c r="L156" s="601" t="s">
        <v>963</v>
      </c>
      <c r="M156" s="602"/>
      <c r="N156" s="602"/>
      <c r="O156" s="602"/>
      <c r="P156" s="602"/>
      <c r="Q156" s="603"/>
      <c r="R156" s="512" t="s">
        <v>69</v>
      </c>
      <c r="S156" s="513"/>
      <c r="T156" s="513"/>
      <c r="U156" s="513"/>
      <c r="V156" s="514"/>
      <c r="W156" s="512" t="s">
        <v>75</v>
      </c>
      <c r="X156" s="513"/>
      <c r="Y156" s="599"/>
      <c r="Z156" s="599"/>
      <c r="AA156" s="599"/>
      <c r="AB156" s="599"/>
      <c r="AC156" s="599"/>
      <c r="AD156" s="599"/>
      <c r="AE156" s="599"/>
      <c r="AF156" s="599"/>
      <c r="AG156" s="599"/>
      <c r="AH156" s="599"/>
      <c r="AI156" s="599"/>
      <c r="AJ156" s="599"/>
      <c r="AK156" s="599"/>
      <c r="AL156" s="599"/>
      <c r="AM156" s="512" t="s">
        <v>74</v>
      </c>
      <c r="AN156" s="513"/>
      <c r="AO156" s="117" t="s">
        <v>809</v>
      </c>
      <c r="AP156" s="117"/>
      <c r="AQ156" s="117"/>
      <c r="AR156" s="117"/>
      <c r="AS156" s="117"/>
      <c r="AT156" s="117"/>
      <c r="AU156" s="117"/>
      <c r="AV156" s="117"/>
      <c r="AW156" s="117"/>
      <c r="AX156" s="117"/>
      <c r="AY156" s="117"/>
      <c r="AZ156" s="117"/>
      <c r="BA156" s="117"/>
      <c r="BB156" s="117"/>
      <c r="BC156" s="117"/>
      <c r="BD156" s="117"/>
      <c r="BE156" s="117"/>
      <c r="BF156" s="117"/>
      <c r="BG156" s="117"/>
      <c r="BH156" s="166"/>
      <c r="BI156" s="499" t="s">
        <v>434</v>
      </c>
      <c r="BJ156" s="500"/>
      <c r="BK156" s="500"/>
      <c r="BL156" s="500"/>
      <c r="BM156" s="500"/>
      <c r="BN156" s="501"/>
      <c r="BO156" s="502" t="s">
        <v>129</v>
      </c>
      <c r="BP156" s="503"/>
      <c r="BQ156" s="503"/>
      <c r="BR156" s="504"/>
      <c r="BS156" s="502" t="s">
        <v>129</v>
      </c>
      <c r="BT156" s="503"/>
      <c r="BU156" s="503"/>
      <c r="BV156" s="504"/>
      <c r="CB156" s="106" t="s">
        <v>710</v>
      </c>
    </row>
    <row r="157" spans="2:80" ht="15.75" customHeight="1">
      <c r="B157" s="571"/>
      <c r="C157" s="572"/>
      <c r="D157" s="572"/>
      <c r="E157" s="572"/>
      <c r="F157" s="623"/>
      <c r="G157" s="571"/>
      <c r="H157" s="572"/>
      <c r="I157" s="572"/>
      <c r="J157" s="572"/>
      <c r="K157" s="623"/>
      <c r="L157" s="604"/>
      <c r="M157" s="605"/>
      <c r="N157" s="605"/>
      <c r="O157" s="605"/>
      <c r="P157" s="605"/>
      <c r="Q157" s="606"/>
      <c r="R157" s="510"/>
      <c r="S157" s="511"/>
      <c r="T157" s="511"/>
      <c r="U157" s="511"/>
      <c r="V157" s="515"/>
      <c r="W157" s="510" t="s">
        <v>74</v>
      </c>
      <c r="X157" s="511"/>
      <c r="Y157" s="600"/>
      <c r="Z157" s="600"/>
      <c r="AA157" s="600"/>
      <c r="AB157" s="600"/>
      <c r="AC157" s="600"/>
      <c r="AD157" s="600"/>
      <c r="AE157" s="600"/>
      <c r="AF157" s="600"/>
      <c r="AG157" s="600"/>
      <c r="AH157" s="600"/>
      <c r="AI157" s="600"/>
      <c r="AJ157" s="600"/>
      <c r="AK157" s="600"/>
      <c r="AL157" s="600"/>
      <c r="AM157" s="510" t="s">
        <v>74</v>
      </c>
      <c r="AN157" s="511"/>
      <c r="AO157" s="112" t="s">
        <v>810</v>
      </c>
      <c r="AP157" s="112"/>
      <c r="AQ157" s="112"/>
      <c r="AR157" s="112"/>
      <c r="AS157" s="112"/>
      <c r="AT157" s="112"/>
      <c r="AU157" s="112"/>
      <c r="AV157" s="112"/>
      <c r="AW157" s="112"/>
      <c r="AX157" s="112"/>
      <c r="AY157" s="112"/>
      <c r="AZ157" s="112"/>
      <c r="BA157" s="112"/>
      <c r="BB157" s="112"/>
      <c r="BC157" s="112"/>
      <c r="BD157" s="112"/>
      <c r="BE157" s="112"/>
      <c r="BF157" s="112"/>
      <c r="BG157" s="112"/>
      <c r="BH157" s="199"/>
      <c r="BI157" s="229"/>
      <c r="BJ157" s="483"/>
      <c r="BK157" s="483"/>
      <c r="BL157" s="483"/>
      <c r="BM157" s="483"/>
      <c r="BN157" s="484"/>
      <c r="BO157" s="505" t="s">
        <v>130</v>
      </c>
      <c r="BP157" s="506"/>
      <c r="BQ157" s="506"/>
      <c r="BR157" s="507"/>
      <c r="BS157" s="505" t="s">
        <v>130</v>
      </c>
      <c r="BT157" s="506"/>
      <c r="BU157" s="506"/>
      <c r="BV157" s="507"/>
      <c r="CB157" s="106" t="s">
        <v>748</v>
      </c>
    </row>
    <row r="158" spans="2:80" ht="15.75" customHeight="1">
      <c r="B158" s="571"/>
      <c r="C158" s="572"/>
      <c r="D158" s="572"/>
      <c r="E158" s="572"/>
      <c r="F158" s="623"/>
      <c r="G158" s="571"/>
      <c r="H158" s="572"/>
      <c r="I158" s="572"/>
      <c r="J158" s="572"/>
      <c r="K158" s="623"/>
      <c r="L158" s="604"/>
      <c r="M158" s="605"/>
      <c r="N158" s="605"/>
      <c r="O158" s="605"/>
      <c r="P158" s="605"/>
      <c r="Q158" s="606"/>
      <c r="R158" s="510"/>
      <c r="S158" s="511"/>
      <c r="T158" s="511"/>
      <c r="U158" s="511"/>
      <c r="V158" s="515"/>
      <c r="W158" s="510" t="s">
        <v>74</v>
      </c>
      <c r="X158" s="511"/>
      <c r="Y158" s="600"/>
      <c r="Z158" s="600"/>
      <c r="AA158" s="600"/>
      <c r="AB158" s="600"/>
      <c r="AC158" s="600"/>
      <c r="AD158" s="600"/>
      <c r="AE158" s="600"/>
      <c r="AF158" s="600"/>
      <c r="AG158" s="600"/>
      <c r="AH158" s="600"/>
      <c r="AI158" s="600"/>
      <c r="AJ158" s="600"/>
      <c r="AK158" s="600"/>
      <c r="AL158" s="600"/>
      <c r="AM158" s="510" t="s">
        <v>74</v>
      </c>
      <c r="AN158" s="511"/>
      <c r="AO158" s="112" t="s">
        <v>811</v>
      </c>
      <c r="AP158" s="112"/>
      <c r="AQ158" s="112"/>
      <c r="AR158" s="112"/>
      <c r="AS158" s="112"/>
      <c r="AT158" s="112"/>
      <c r="AU158" s="112"/>
      <c r="AV158" s="112"/>
      <c r="AW158" s="112"/>
      <c r="AX158" s="112"/>
      <c r="AY158" s="112"/>
      <c r="AZ158" s="112"/>
      <c r="BA158" s="112"/>
      <c r="BB158" s="112"/>
      <c r="BC158" s="112"/>
      <c r="BD158" s="112"/>
      <c r="BE158" s="112"/>
      <c r="BF158" s="112"/>
      <c r="BG158" s="112"/>
      <c r="BH158" s="199"/>
      <c r="BI158" s="229"/>
      <c r="BJ158" s="457"/>
      <c r="BK158" s="457"/>
      <c r="BL158" s="457"/>
      <c r="BM158" s="457"/>
      <c r="BN158" s="458"/>
      <c r="BO158" s="200"/>
      <c r="BP158" s="201"/>
      <c r="BQ158" s="201"/>
      <c r="BR158" s="202"/>
      <c r="BS158" s="200"/>
      <c r="BT158" s="201"/>
      <c r="BU158" s="201"/>
      <c r="BV158" s="202"/>
      <c r="CB158" s="106" t="s">
        <v>553</v>
      </c>
    </row>
    <row r="159" spans="2:80" ht="15.75" customHeight="1">
      <c r="B159" s="571"/>
      <c r="C159" s="572"/>
      <c r="D159" s="572"/>
      <c r="E159" s="572"/>
      <c r="F159" s="623"/>
      <c r="G159" s="571"/>
      <c r="H159" s="572"/>
      <c r="I159" s="572"/>
      <c r="J159" s="572"/>
      <c r="K159" s="623"/>
      <c r="L159" s="604"/>
      <c r="M159" s="605"/>
      <c r="N159" s="605"/>
      <c r="O159" s="605"/>
      <c r="P159" s="605"/>
      <c r="Q159" s="606"/>
      <c r="R159" s="510"/>
      <c r="S159" s="511"/>
      <c r="T159" s="511"/>
      <c r="U159" s="511"/>
      <c r="V159" s="515"/>
      <c r="W159" s="510" t="s">
        <v>74</v>
      </c>
      <c r="X159" s="511"/>
      <c r="Y159" s="600"/>
      <c r="Z159" s="600"/>
      <c r="AA159" s="600"/>
      <c r="AB159" s="600"/>
      <c r="AC159" s="600"/>
      <c r="AD159" s="600"/>
      <c r="AE159" s="600"/>
      <c r="AF159" s="600"/>
      <c r="AG159" s="600"/>
      <c r="AH159" s="600"/>
      <c r="AI159" s="600"/>
      <c r="AJ159" s="600"/>
      <c r="AK159" s="600"/>
      <c r="AL159" s="600"/>
      <c r="AM159" s="510" t="s">
        <v>74</v>
      </c>
      <c r="AN159" s="511"/>
      <c r="AO159" s="112" t="s">
        <v>812</v>
      </c>
      <c r="AP159" s="112"/>
      <c r="AQ159" s="112"/>
      <c r="AR159" s="112"/>
      <c r="AS159" s="112"/>
      <c r="AT159" s="112"/>
      <c r="AU159" s="112"/>
      <c r="AV159" s="112"/>
      <c r="AW159" s="112"/>
      <c r="AX159" s="112"/>
      <c r="AY159" s="112"/>
      <c r="AZ159" s="112"/>
      <c r="BA159" s="112"/>
      <c r="BB159" s="112"/>
      <c r="BC159" s="112"/>
      <c r="BD159" s="112"/>
      <c r="BE159" s="112"/>
      <c r="BF159" s="112"/>
      <c r="BG159" s="112"/>
      <c r="BH159" s="199"/>
      <c r="BI159" s="229"/>
      <c r="BJ159" s="457"/>
      <c r="BK159" s="457"/>
      <c r="BL159" s="457"/>
      <c r="BM159" s="457"/>
      <c r="BN159" s="458"/>
      <c r="BO159" s="200"/>
      <c r="BP159" s="201"/>
      <c r="BQ159" s="201"/>
      <c r="BR159" s="202"/>
      <c r="BS159" s="200"/>
      <c r="BT159" s="201"/>
      <c r="BU159" s="201"/>
      <c r="BV159" s="202"/>
      <c r="CB159" s="106" t="s">
        <v>554</v>
      </c>
    </row>
    <row r="160" spans="2:80" ht="15.75" customHeight="1">
      <c r="B160" s="571"/>
      <c r="C160" s="572"/>
      <c r="D160" s="572"/>
      <c r="E160" s="572"/>
      <c r="F160" s="623"/>
      <c r="G160" s="571"/>
      <c r="H160" s="572"/>
      <c r="I160" s="572"/>
      <c r="J160" s="572"/>
      <c r="K160" s="623"/>
      <c r="L160" s="604"/>
      <c r="M160" s="605"/>
      <c r="N160" s="605"/>
      <c r="O160" s="605"/>
      <c r="P160" s="605"/>
      <c r="Q160" s="606"/>
      <c r="R160" s="510"/>
      <c r="S160" s="511"/>
      <c r="T160" s="511"/>
      <c r="U160" s="511"/>
      <c r="V160" s="515"/>
      <c r="W160" s="510" t="s">
        <v>74</v>
      </c>
      <c r="X160" s="511"/>
      <c r="Y160" s="600"/>
      <c r="Z160" s="600"/>
      <c r="AA160" s="600"/>
      <c r="AB160" s="600"/>
      <c r="AC160" s="600"/>
      <c r="AD160" s="600"/>
      <c r="AE160" s="600"/>
      <c r="AF160" s="600"/>
      <c r="AG160" s="600"/>
      <c r="AH160" s="600"/>
      <c r="AI160" s="600"/>
      <c r="AJ160" s="600"/>
      <c r="AK160" s="600"/>
      <c r="AL160" s="600"/>
      <c r="AM160" s="510" t="s">
        <v>74</v>
      </c>
      <c r="AN160" s="511"/>
      <c r="AO160" s="112" t="s">
        <v>813</v>
      </c>
      <c r="AP160" s="112"/>
      <c r="AQ160" s="112"/>
      <c r="AR160" s="112"/>
      <c r="AS160" s="112"/>
      <c r="AT160" s="112"/>
      <c r="AU160" s="112"/>
      <c r="AV160" s="112"/>
      <c r="AW160" s="112"/>
      <c r="AX160" s="112"/>
      <c r="AY160" s="112"/>
      <c r="AZ160" s="112"/>
      <c r="BA160" s="112"/>
      <c r="BB160" s="112"/>
      <c r="BC160" s="112"/>
      <c r="BD160" s="112"/>
      <c r="BE160" s="112"/>
      <c r="BF160" s="112"/>
      <c r="BG160" s="112"/>
      <c r="BH160" s="199"/>
      <c r="BI160" s="229"/>
      <c r="BJ160" s="457"/>
      <c r="BK160" s="457"/>
      <c r="BL160" s="457"/>
      <c r="BM160" s="457"/>
      <c r="BN160" s="458"/>
      <c r="BO160" s="200"/>
      <c r="BP160" s="201"/>
      <c r="BQ160" s="201"/>
      <c r="BR160" s="202"/>
      <c r="BS160" s="200"/>
      <c r="BT160" s="201"/>
      <c r="BU160" s="201"/>
      <c r="BV160" s="202"/>
      <c r="CB160" s="106" t="s">
        <v>555</v>
      </c>
    </row>
    <row r="161" spans="2:80" ht="15.75" customHeight="1">
      <c r="B161" s="571"/>
      <c r="C161" s="572"/>
      <c r="D161" s="572"/>
      <c r="E161" s="572"/>
      <c r="F161" s="623"/>
      <c r="G161" s="571"/>
      <c r="H161" s="572"/>
      <c r="I161" s="572"/>
      <c r="J161" s="572"/>
      <c r="K161" s="623"/>
      <c r="L161" s="604"/>
      <c r="M161" s="605"/>
      <c r="N161" s="605"/>
      <c r="O161" s="605"/>
      <c r="P161" s="605"/>
      <c r="Q161" s="606"/>
      <c r="R161" s="510"/>
      <c r="S161" s="511"/>
      <c r="T161" s="511"/>
      <c r="U161" s="511"/>
      <c r="V161" s="515"/>
      <c r="W161" s="510" t="s">
        <v>74</v>
      </c>
      <c r="X161" s="511"/>
      <c r="Y161" s="531"/>
      <c r="Z161" s="531"/>
      <c r="AA161" s="531"/>
      <c r="AB161" s="531"/>
      <c r="AC161" s="531"/>
      <c r="AD161" s="531"/>
      <c r="AE161" s="531"/>
      <c r="AF161" s="531"/>
      <c r="AG161" s="531"/>
      <c r="AH161" s="531"/>
      <c r="AI161" s="531"/>
      <c r="AJ161" s="531"/>
      <c r="AK161" s="531"/>
      <c r="AL161" s="531"/>
      <c r="AM161" s="122"/>
      <c r="AN161" s="120"/>
      <c r="AO161" s="112" t="s">
        <v>814</v>
      </c>
      <c r="AP161" s="112"/>
      <c r="AQ161" s="112"/>
      <c r="AR161" s="112"/>
      <c r="AS161" s="112"/>
      <c r="AT161" s="112"/>
      <c r="AU161" s="112"/>
      <c r="AV161" s="112"/>
      <c r="AW161" s="112"/>
      <c r="AX161" s="112"/>
      <c r="AY161" s="112"/>
      <c r="AZ161" s="112"/>
      <c r="BA161" s="112"/>
      <c r="BB161" s="112"/>
      <c r="BC161" s="112"/>
      <c r="BD161" s="112"/>
      <c r="BE161" s="112"/>
      <c r="BF161" s="112"/>
      <c r="BG161" s="112"/>
      <c r="BH161" s="199"/>
      <c r="BI161" s="229"/>
      <c r="BJ161" s="457"/>
      <c r="BK161" s="457"/>
      <c r="BL161" s="457"/>
      <c r="BM161" s="457"/>
      <c r="BN161" s="458"/>
      <c r="BO161" s="200"/>
      <c r="BP161" s="201"/>
      <c r="BQ161" s="201"/>
      <c r="BR161" s="202"/>
      <c r="BS161" s="200"/>
      <c r="BT161" s="201"/>
      <c r="BU161" s="201"/>
      <c r="BV161" s="202"/>
      <c r="CB161" s="106" t="s">
        <v>556</v>
      </c>
    </row>
    <row r="162" spans="2:80" ht="15.75" customHeight="1">
      <c r="B162" s="571"/>
      <c r="C162" s="572"/>
      <c r="D162" s="572"/>
      <c r="E162" s="572"/>
      <c r="F162" s="623"/>
      <c r="G162" s="571"/>
      <c r="H162" s="572"/>
      <c r="I162" s="572"/>
      <c r="J162" s="572"/>
      <c r="K162" s="623"/>
      <c r="L162" s="607"/>
      <c r="M162" s="608"/>
      <c r="N162" s="608"/>
      <c r="O162" s="608"/>
      <c r="P162" s="608"/>
      <c r="Q162" s="609"/>
      <c r="R162" s="508"/>
      <c r="S162" s="509"/>
      <c r="T162" s="509"/>
      <c r="U162" s="509"/>
      <c r="V162" s="516"/>
      <c r="W162" s="508" t="s">
        <v>74</v>
      </c>
      <c r="X162" s="509"/>
      <c r="Y162" s="517"/>
      <c r="Z162" s="517"/>
      <c r="AA162" s="517"/>
      <c r="AB162" s="517"/>
      <c r="AC162" s="517"/>
      <c r="AD162" s="517"/>
      <c r="AE162" s="517"/>
      <c r="AF162" s="517"/>
      <c r="AG162" s="517"/>
      <c r="AH162" s="517"/>
      <c r="AI162" s="517"/>
      <c r="AJ162" s="517"/>
      <c r="AK162" s="517"/>
      <c r="AL162" s="518"/>
      <c r="AM162" s="508" t="s">
        <v>74</v>
      </c>
      <c r="AN162" s="509"/>
      <c r="AO162" s="517"/>
      <c r="AP162" s="517"/>
      <c r="AQ162" s="517"/>
      <c r="AR162" s="517"/>
      <c r="AS162" s="517"/>
      <c r="AT162" s="517"/>
      <c r="AU162" s="517"/>
      <c r="AV162" s="517"/>
      <c r="AW162" s="517"/>
      <c r="AX162" s="517"/>
      <c r="AY162" s="517"/>
      <c r="AZ162" s="517"/>
      <c r="BA162" s="517"/>
      <c r="BB162" s="517"/>
      <c r="BC162" s="517"/>
      <c r="BD162" s="517"/>
      <c r="BE162" s="517"/>
      <c r="BF162" s="517"/>
      <c r="BG162" s="517"/>
      <c r="BH162" s="518"/>
      <c r="BI162" s="229"/>
      <c r="BJ162" s="457"/>
      <c r="BK162" s="457"/>
      <c r="BL162" s="457"/>
      <c r="BM162" s="457"/>
      <c r="BN162" s="458"/>
      <c r="BO162" s="200"/>
      <c r="BP162" s="201"/>
      <c r="BQ162" s="201"/>
      <c r="BR162" s="202"/>
      <c r="BS162" s="200"/>
      <c r="BT162" s="201"/>
      <c r="BU162" s="201"/>
      <c r="BV162" s="202"/>
      <c r="CB162" s="106" t="s">
        <v>883</v>
      </c>
    </row>
    <row r="163" spans="2:80" ht="13.5" customHeight="1">
      <c r="B163" s="571"/>
      <c r="C163" s="572"/>
      <c r="D163" s="572"/>
      <c r="E163" s="572"/>
      <c r="F163" s="623"/>
      <c r="G163" s="571"/>
      <c r="H163" s="572"/>
      <c r="I163" s="572"/>
      <c r="J163" s="572"/>
      <c r="K163" s="623"/>
      <c r="L163" s="601" t="s">
        <v>964</v>
      </c>
      <c r="M163" s="602"/>
      <c r="N163" s="602"/>
      <c r="O163" s="602"/>
      <c r="P163" s="602"/>
      <c r="Q163" s="603"/>
      <c r="R163" s="512" t="s">
        <v>69</v>
      </c>
      <c r="S163" s="513"/>
      <c r="T163" s="513"/>
      <c r="U163" s="513"/>
      <c r="V163" s="514"/>
      <c r="W163" s="512" t="s">
        <v>75</v>
      </c>
      <c r="X163" s="513"/>
      <c r="Y163" s="599"/>
      <c r="Z163" s="599"/>
      <c r="AA163" s="599"/>
      <c r="AB163" s="599"/>
      <c r="AC163" s="599"/>
      <c r="AD163" s="599"/>
      <c r="AE163" s="599"/>
      <c r="AF163" s="599"/>
      <c r="AG163" s="599"/>
      <c r="AH163" s="599"/>
      <c r="AI163" s="599"/>
      <c r="AJ163" s="599"/>
      <c r="AK163" s="599"/>
      <c r="AL163" s="599"/>
      <c r="AM163" s="512" t="s">
        <v>74</v>
      </c>
      <c r="AN163" s="513"/>
      <c r="AO163" s="117" t="s">
        <v>816</v>
      </c>
      <c r="AP163" s="117"/>
      <c r="AQ163" s="117"/>
      <c r="AR163" s="117"/>
      <c r="AS163" s="117"/>
      <c r="AT163" s="117"/>
      <c r="AU163" s="117"/>
      <c r="AV163" s="117"/>
      <c r="AW163" s="117"/>
      <c r="AX163" s="117"/>
      <c r="AY163" s="117"/>
      <c r="AZ163" s="117"/>
      <c r="BA163" s="117"/>
      <c r="BB163" s="117"/>
      <c r="BC163" s="117"/>
      <c r="BD163" s="117"/>
      <c r="BE163" s="117"/>
      <c r="BF163" s="117"/>
      <c r="BG163" s="117"/>
      <c r="BH163" s="166"/>
      <c r="BI163" s="499" t="s">
        <v>434</v>
      </c>
      <c r="BJ163" s="500"/>
      <c r="BK163" s="500"/>
      <c r="BL163" s="500"/>
      <c r="BM163" s="500"/>
      <c r="BN163" s="501"/>
      <c r="BO163" s="502" t="s">
        <v>129</v>
      </c>
      <c r="BP163" s="503"/>
      <c r="BQ163" s="503"/>
      <c r="BR163" s="504"/>
      <c r="BS163" s="502" t="s">
        <v>129</v>
      </c>
      <c r="BT163" s="503"/>
      <c r="BU163" s="503"/>
      <c r="BV163" s="504"/>
      <c r="CB163" s="106" t="s">
        <v>295</v>
      </c>
    </row>
    <row r="164" spans="2:80" ht="13.5" customHeight="1">
      <c r="B164" s="571"/>
      <c r="C164" s="572"/>
      <c r="D164" s="572"/>
      <c r="E164" s="572"/>
      <c r="F164" s="623"/>
      <c r="G164" s="571"/>
      <c r="H164" s="572"/>
      <c r="I164" s="572"/>
      <c r="J164" s="572"/>
      <c r="K164" s="623"/>
      <c r="L164" s="604"/>
      <c r="M164" s="605"/>
      <c r="N164" s="605"/>
      <c r="O164" s="605"/>
      <c r="P164" s="605"/>
      <c r="Q164" s="606"/>
      <c r="R164" s="510"/>
      <c r="S164" s="511"/>
      <c r="T164" s="511"/>
      <c r="U164" s="511"/>
      <c r="V164" s="515"/>
      <c r="W164" s="510" t="s">
        <v>74</v>
      </c>
      <c r="X164" s="511"/>
      <c r="Y164" s="600"/>
      <c r="Z164" s="600"/>
      <c r="AA164" s="600"/>
      <c r="AB164" s="600"/>
      <c r="AC164" s="600"/>
      <c r="AD164" s="600"/>
      <c r="AE164" s="600"/>
      <c r="AF164" s="600"/>
      <c r="AG164" s="600"/>
      <c r="AH164" s="600"/>
      <c r="AI164" s="600"/>
      <c r="AJ164" s="600"/>
      <c r="AK164" s="600"/>
      <c r="AL164" s="600"/>
      <c r="AM164" s="510" t="s">
        <v>74</v>
      </c>
      <c r="AN164" s="511"/>
      <c r="AO164" s="112" t="s">
        <v>817</v>
      </c>
      <c r="AP164" s="112"/>
      <c r="AQ164" s="112"/>
      <c r="AR164" s="112"/>
      <c r="AS164" s="112"/>
      <c r="AT164" s="112"/>
      <c r="AU164" s="112"/>
      <c r="AV164" s="112"/>
      <c r="AW164" s="112"/>
      <c r="AX164" s="112"/>
      <c r="AY164" s="112"/>
      <c r="AZ164" s="112"/>
      <c r="BA164" s="112"/>
      <c r="BB164" s="112"/>
      <c r="BC164" s="112"/>
      <c r="BD164" s="112"/>
      <c r="BE164" s="112"/>
      <c r="BF164" s="112"/>
      <c r="BG164" s="112"/>
      <c r="BH164" s="199"/>
      <c r="BI164" s="229"/>
      <c r="BJ164" s="483"/>
      <c r="BK164" s="483"/>
      <c r="BL164" s="483"/>
      <c r="BM164" s="483"/>
      <c r="BN164" s="484"/>
      <c r="BO164" s="505" t="s">
        <v>130</v>
      </c>
      <c r="BP164" s="506"/>
      <c r="BQ164" s="506"/>
      <c r="BR164" s="507"/>
      <c r="BS164" s="505" t="s">
        <v>130</v>
      </c>
      <c r="BT164" s="506"/>
      <c r="BU164" s="506"/>
      <c r="BV164" s="507"/>
      <c r="CB164" s="106" t="s">
        <v>292</v>
      </c>
    </row>
    <row r="165" spans="2:80" ht="13.5" customHeight="1">
      <c r="B165" s="571"/>
      <c r="C165" s="572"/>
      <c r="D165" s="572"/>
      <c r="E165" s="572"/>
      <c r="F165" s="623"/>
      <c r="G165" s="571"/>
      <c r="H165" s="572"/>
      <c r="I165" s="572"/>
      <c r="J165" s="572"/>
      <c r="K165" s="623"/>
      <c r="L165" s="604"/>
      <c r="M165" s="605"/>
      <c r="N165" s="605"/>
      <c r="O165" s="605"/>
      <c r="P165" s="605"/>
      <c r="Q165" s="606"/>
      <c r="R165" s="510"/>
      <c r="S165" s="511"/>
      <c r="T165" s="511"/>
      <c r="U165" s="511"/>
      <c r="V165" s="515"/>
      <c r="W165" s="510" t="s">
        <v>74</v>
      </c>
      <c r="X165" s="511"/>
      <c r="Y165" s="600"/>
      <c r="Z165" s="600"/>
      <c r="AA165" s="600"/>
      <c r="AB165" s="600"/>
      <c r="AC165" s="600"/>
      <c r="AD165" s="600"/>
      <c r="AE165" s="600"/>
      <c r="AF165" s="600"/>
      <c r="AG165" s="600"/>
      <c r="AH165" s="600"/>
      <c r="AI165" s="600"/>
      <c r="AJ165" s="600"/>
      <c r="AK165" s="600"/>
      <c r="AL165" s="600"/>
      <c r="AM165" s="510" t="s">
        <v>74</v>
      </c>
      <c r="AN165" s="511"/>
      <c r="AO165" s="112" t="s">
        <v>818</v>
      </c>
      <c r="AP165" s="112"/>
      <c r="AQ165" s="112"/>
      <c r="AR165" s="112"/>
      <c r="AS165" s="112"/>
      <c r="AT165" s="112"/>
      <c r="AU165" s="112"/>
      <c r="AV165" s="112"/>
      <c r="AW165" s="112"/>
      <c r="AX165" s="112"/>
      <c r="AY165" s="112"/>
      <c r="AZ165" s="112"/>
      <c r="BA165" s="112"/>
      <c r="BB165" s="112"/>
      <c r="BC165" s="112"/>
      <c r="BD165" s="112"/>
      <c r="BE165" s="112"/>
      <c r="BF165" s="112"/>
      <c r="BG165" s="112"/>
      <c r="BH165" s="199"/>
      <c r="BI165" s="122"/>
      <c r="BJ165" s="120"/>
      <c r="BK165" s="120"/>
      <c r="BL165" s="120"/>
      <c r="BM165" s="120"/>
      <c r="BN165" s="120"/>
      <c r="BO165" s="122"/>
      <c r="BP165" s="120"/>
      <c r="BQ165" s="120"/>
      <c r="BR165" s="126"/>
      <c r="BS165" s="437"/>
      <c r="BT165" s="437"/>
      <c r="BU165" s="437"/>
      <c r="BV165" s="438"/>
      <c r="CB165" s="106" t="s">
        <v>884</v>
      </c>
    </row>
    <row r="166" spans="2:80" ht="13.5" customHeight="1">
      <c r="B166" s="571"/>
      <c r="C166" s="572"/>
      <c r="D166" s="572"/>
      <c r="E166" s="572"/>
      <c r="F166" s="623"/>
      <c r="G166" s="571"/>
      <c r="H166" s="572"/>
      <c r="I166" s="572"/>
      <c r="J166" s="572"/>
      <c r="K166" s="623"/>
      <c r="L166" s="604"/>
      <c r="M166" s="605"/>
      <c r="N166" s="605"/>
      <c r="O166" s="605"/>
      <c r="P166" s="605"/>
      <c r="Q166" s="606"/>
      <c r="R166" s="510"/>
      <c r="S166" s="511"/>
      <c r="T166" s="511"/>
      <c r="U166" s="511"/>
      <c r="V166" s="515"/>
      <c r="W166" s="510" t="s">
        <v>74</v>
      </c>
      <c r="X166" s="511"/>
      <c r="Y166" s="600"/>
      <c r="Z166" s="600"/>
      <c r="AA166" s="600"/>
      <c r="AB166" s="600"/>
      <c r="AC166" s="600"/>
      <c r="AD166" s="600"/>
      <c r="AE166" s="600"/>
      <c r="AF166" s="600"/>
      <c r="AG166" s="600"/>
      <c r="AH166" s="600"/>
      <c r="AI166" s="600"/>
      <c r="AJ166" s="600"/>
      <c r="AK166" s="600"/>
      <c r="AL166" s="600"/>
      <c r="AM166" s="122"/>
      <c r="AN166" s="120"/>
      <c r="AO166" s="112" t="s">
        <v>819</v>
      </c>
      <c r="AP166" s="112"/>
      <c r="AQ166" s="112"/>
      <c r="AR166" s="112"/>
      <c r="AS166" s="112"/>
      <c r="AT166" s="112"/>
      <c r="AU166" s="112"/>
      <c r="AV166" s="112"/>
      <c r="AW166" s="112"/>
      <c r="AX166" s="112"/>
      <c r="AY166" s="112"/>
      <c r="AZ166" s="112"/>
      <c r="BA166" s="112"/>
      <c r="BB166" s="112"/>
      <c r="BC166" s="112"/>
      <c r="BD166" s="112"/>
      <c r="BE166" s="112"/>
      <c r="BF166" s="112"/>
      <c r="BG166" s="112"/>
      <c r="BH166" s="199"/>
      <c r="BI166" s="122"/>
      <c r="BJ166" s="120"/>
      <c r="BK166" s="120"/>
      <c r="BL166" s="120"/>
      <c r="BM166" s="120"/>
      <c r="BN166" s="120"/>
      <c r="BO166" s="122"/>
      <c r="BP166" s="120"/>
      <c r="BQ166" s="120"/>
      <c r="BR166" s="126"/>
      <c r="BS166" s="437"/>
      <c r="BT166" s="437"/>
      <c r="BU166" s="437"/>
      <c r="BV166" s="438"/>
      <c r="CB166" s="106" t="s">
        <v>232</v>
      </c>
    </row>
    <row r="167" spans="2:80" ht="13.5" customHeight="1">
      <c r="B167" s="571"/>
      <c r="C167" s="572"/>
      <c r="D167" s="572"/>
      <c r="E167" s="572"/>
      <c r="F167" s="623"/>
      <c r="G167" s="571"/>
      <c r="H167" s="572"/>
      <c r="I167" s="572"/>
      <c r="J167" s="572"/>
      <c r="K167" s="623"/>
      <c r="L167" s="604"/>
      <c r="M167" s="605"/>
      <c r="N167" s="605"/>
      <c r="O167" s="605"/>
      <c r="P167" s="605"/>
      <c r="Q167" s="606"/>
      <c r="R167" s="510"/>
      <c r="S167" s="511"/>
      <c r="T167" s="511"/>
      <c r="U167" s="511"/>
      <c r="V167" s="515"/>
      <c r="W167" s="510" t="s">
        <v>74</v>
      </c>
      <c r="X167" s="511"/>
      <c r="Y167" s="600"/>
      <c r="Z167" s="600"/>
      <c r="AA167" s="600"/>
      <c r="AB167" s="600"/>
      <c r="AC167" s="600"/>
      <c r="AD167" s="600"/>
      <c r="AE167" s="600"/>
      <c r="AF167" s="600"/>
      <c r="AG167" s="600"/>
      <c r="AH167" s="600"/>
      <c r="AI167" s="600"/>
      <c r="AJ167" s="600"/>
      <c r="AK167" s="600"/>
      <c r="AL167" s="600"/>
      <c r="AM167" s="510" t="s">
        <v>74</v>
      </c>
      <c r="AN167" s="511"/>
      <c r="AO167" s="112" t="s">
        <v>812</v>
      </c>
      <c r="AP167" s="112"/>
      <c r="AQ167" s="112"/>
      <c r="AR167" s="112"/>
      <c r="AS167" s="112"/>
      <c r="AT167" s="112"/>
      <c r="AU167" s="112"/>
      <c r="AV167" s="112"/>
      <c r="AW167" s="112"/>
      <c r="AX167" s="112"/>
      <c r="AY167" s="112"/>
      <c r="AZ167" s="112"/>
      <c r="BA167" s="112"/>
      <c r="BB167" s="112"/>
      <c r="BC167" s="112"/>
      <c r="BD167" s="112"/>
      <c r="BE167" s="112"/>
      <c r="BF167" s="112"/>
      <c r="BG167" s="112"/>
      <c r="BH167" s="199"/>
      <c r="BI167" s="122"/>
      <c r="BJ167" s="120"/>
      <c r="BK167" s="120"/>
      <c r="BL167" s="120"/>
      <c r="BM167" s="120"/>
      <c r="BN167" s="120"/>
      <c r="BO167" s="122"/>
      <c r="BP167" s="120"/>
      <c r="BQ167" s="120"/>
      <c r="BR167" s="126"/>
      <c r="BS167" s="437"/>
      <c r="BT167" s="437"/>
      <c r="BU167" s="437"/>
      <c r="BV167" s="438"/>
      <c r="CB167" s="106" t="s">
        <v>885</v>
      </c>
    </row>
    <row r="168" spans="2:80" ht="13.5" customHeight="1">
      <c r="B168" s="571"/>
      <c r="C168" s="572"/>
      <c r="D168" s="572"/>
      <c r="E168" s="572"/>
      <c r="F168" s="623"/>
      <c r="G168" s="571"/>
      <c r="H168" s="572"/>
      <c r="I168" s="572"/>
      <c r="J168" s="572"/>
      <c r="K168" s="623"/>
      <c r="L168" s="604"/>
      <c r="M168" s="605"/>
      <c r="N168" s="605"/>
      <c r="O168" s="605"/>
      <c r="P168" s="605"/>
      <c r="Q168" s="606"/>
      <c r="R168" s="510"/>
      <c r="S168" s="511"/>
      <c r="T168" s="511"/>
      <c r="U168" s="511"/>
      <c r="V168" s="515"/>
      <c r="W168" s="510" t="s">
        <v>74</v>
      </c>
      <c r="X168" s="511"/>
      <c r="Y168" s="531"/>
      <c r="Z168" s="531"/>
      <c r="AA168" s="531"/>
      <c r="AB168" s="531"/>
      <c r="AC168" s="531"/>
      <c r="AD168" s="531"/>
      <c r="AE168" s="531"/>
      <c r="AF168" s="531"/>
      <c r="AG168" s="531"/>
      <c r="AH168" s="531"/>
      <c r="AI168" s="531"/>
      <c r="AJ168" s="531"/>
      <c r="AK168" s="531"/>
      <c r="AL168" s="531"/>
      <c r="AM168" s="510" t="s">
        <v>74</v>
      </c>
      <c r="AN168" s="511"/>
      <c r="AO168" s="112" t="s">
        <v>820</v>
      </c>
      <c r="AP168" s="112"/>
      <c r="AQ168" s="112"/>
      <c r="AR168" s="112"/>
      <c r="AS168" s="112"/>
      <c r="AT168" s="112"/>
      <c r="AU168" s="112"/>
      <c r="AV168" s="112"/>
      <c r="AW168" s="112"/>
      <c r="AX168" s="112"/>
      <c r="AY168" s="112"/>
      <c r="AZ168" s="112"/>
      <c r="BA168" s="112"/>
      <c r="BB168" s="112"/>
      <c r="BC168" s="112"/>
      <c r="BD168" s="112"/>
      <c r="BE168" s="112"/>
      <c r="BF168" s="112"/>
      <c r="BG168" s="112"/>
      <c r="BH168" s="199"/>
      <c r="BI168" s="122"/>
      <c r="BJ168" s="120"/>
      <c r="BK168" s="120"/>
      <c r="BL168" s="120"/>
      <c r="BM168" s="120"/>
      <c r="BN168" s="120"/>
      <c r="BO168" s="122"/>
      <c r="BP168" s="120"/>
      <c r="BQ168" s="120"/>
      <c r="BR168" s="126"/>
      <c r="BS168" s="437"/>
      <c r="BT168" s="437"/>
      <c r="BU168" s="437"/>
      <c r="BV168" s="438"/>
      <c r="CB168" s="106" t="s">
        <v>534</v>
      </c>
    </row>
    <row r="169" spans="2:80" ht="13.5" customHeight="1">
      <c r="B169" s="571"/>
      <c r="C169" s="572"/>
      <c r="D169" s="572"/>
      <c r="E169" s="572"/>
      <c r="F169" s="623"/>
      <c r="G169" s="571"/>
      <c r="H169" s="572"/>
      <c r="I169" s="572"/>
      <c r="J169" s="572"/>
      <c r="K169" s="623"/>
      <c r="L169" s="607"/>
      <c r="M169" s="608"/>
      <c r="N169" s="608"/>
      <c r="O169" s="608"/>
      <c r="P169" s="608"/>
      <c r="Q169" s="609"/>
      <c r="R169" s="508"/>
      <c r="S169" s="509"/>
      <c r="T169" s="509"/>
      <c r="U169" s="509"/>
      <c r="V169" s="516"/>
      <c r="W169" s="508" t="s">
        <v>74</v>
      </c>
      <c r="X169" s="509"/>
      <c r="Y169" s="517"/>
      <c r="Z169" s="517"/>
      <c r="AA169" s="517"/>
      <c r="AB169" s="517"/>
      <c r="AC169" s="517"/>
      <c r="AD169" s="517"/>
      <c r="AE169" s="517"/>
      <c r="AF169" s="517"/>
      <c r="AG169" s="517"/>
      <c r="AH169" s="517"/>
      <c r="AI169" s="517"/>
      <c r="AJ169" s="517"/>
      <c r="AK169" s="517"/>
      <c r="AL169" s="518"/>
      <c r="AM169" s="508" t="s">
        <v>74</v>
      </c>
      <c r="AN169" s="509"/>
      <c r="AO169" s="121" t="s">
        <v>821</v>
      </c>
      <c r="AP169" s="121"/>
      <c r="AQ169" s="121"/>
      <c r="AR169" s="121"/>
      <c r="AS169" s="121"/>
      <c r="AT169" s="121"/>
      <c r="AU169" s="121"/>
      <c r="AV169" s="121"/>
      <c r="AW169" s="121"/>
      <c r="AX169" s="121"/>
      <c r="AY169" s="435"/>
      <c r="AZ169" s="435"/>
      <c r="BA169" s="435"/>
      <c r="BB169" s="435"/>
      <c r="BC169" s="121"/>
      <c r="BD169" s="121"/>
      <c r="BE169" s="121"/>
      <c r="BF169" s="121"/>
      <c r="BG169" s="121"/>
      <c r="BH169" s="127"/>
      <c r="BI169" s="122"/>
      <c r="BJ169" s="120"/>
      <c r="BK169" s="120"/>
      <c r="BL169" s="120"/>
      <c r="BM169" s="120"/>
      <c r="BN169" s="120"/>
      <c r="BO169" s="122"/>
      <c r="BP169" s="120"/>
      <c r="BQ169" s="120"/>
      <c r="BR169" s="126"/>
      <c r="BS169" s="120"/>
      <c r="BT169" s="120"/>
      <c r="BU169" s="120"/>
      <c r="BV169" s="126"/>
      <c r="CB169" s="106" t="s">
        <v>636</v>
      </c>
    </row>
    <row r="170" spans="2:80" ht="13.5" customHeight="1">
      <c r="B170" s="571"/>
      <c r="C170" s="572"/>
      <c r="D170" s="572"/>
      <c r="E170" s="572"/>
      <c r="F170" s="623"/>
      <c r="G170" s="571"/>
      <c r="H170" s="572"/>
      <c r="I170" s="572"/>
      <c r="J170" s="572"/>
      <c r="K170" s="623"/>
      <c r="L170" s="601" t="s">
        <v>965</v>
      </c>
      <c r="M170" s="602"/>
      <c r="N170" s="602"/>
      <c r="O170" s="602"/>
      <c r="P170" s="602"/>
      <c r="Q170" s="603"/>
      <c r="R170" s="512" t="s">
        <v>69</v>
      </c>
      <c r="S170" s="513"/>
      <c r="T170" s="513"/>
      <c r="U170" s="513"/>
      <c r="V170" s="514"/>
      <c r="W170" s="512" t="s">
        <v>75</v>
      </c>
      <c r="X170" s="513"/>
      <c r="Y170" s="599"/>
      <c r="Z170" s="599"/>
      <c r="AA170" s="599"/>
      <c r="AB170" s="599"/>
      <c r="AC170" s="599"/>
      <c r="AD170" s="599"/>
      <c r="AE170" s="599"/>
      <c r="AF170" s="599"/>
      <c r="AG170" s="599"/>
      <c r="AH170" s="599"/>
      <c r="AI170" s="599"/>
      <c r="AJ170" s="599"/>
      <c r="AK170" s="599"/>
      <c r="AL170" s="599"/>
      <c r="AM170" s="512" t="s">
        <v>74</v>
      </c>
      <c r="AN170" s="513"/>
      <c r="AO170" s="117" t="s">
        <v>822</v>
      </c>
      <c r="AP170" s="117"/>
      <c r="AQ170" s="117"/>
      <c r="AR170" s="117"/>
      <c r="AS170" s="117"/>
      <c r="AT170" s="117"/>
      <c r="AU170" s="117"/>
      <c r="AV170" s="117"/>
      <c r="AW170" s="117"/>
      <c r="AX170" s="117"/>
      <c r="AY170" s="117"/>
      <c r="AZ170" s="117"/>
      <c r="BA170" s="117"/>
      <c r="BB170" s="117"/>
      <c r="BC170" s="117"/>
      <c r="BD170" s="117"/>
      <c r="BE170" s="117"/>
      <c r="BF170" s="117"/>
      <c r="BG170" s="117"/>
      <c r="BH170" s="166"/>
      <c r="BI170" s="499" t="s">
        <v>434</v>
      </c>
      <c r="BJ170" s="500"/>
      <c r="BK170" s="500"/>
      <c r="BL170" s="500"/>
      <c r="BM170" s="500"/>
      <c r="BN170" s="501"/>
      <c r="BO170" s="502" t="s">
        <v>129</v>
      </c>
      <c r="BP170" s="503"/>
      <c r="BQ170" s="503"/>
      <c r="BR170" s="504"/>
      <c r="BS170" s="502" t="s">
        <v>129</v>
      </c>
      <c r="BT170" s="503"/>
      <c r="BU170" s="503"/>
      <c r="BV170" s="504"/>
      <c r="CB170" s="106" t="s">
        <v>637</v>
      </c>
    </row>
    <row r="171" spans="2:80" ht="13.5" customHeight="1">
      <c r="B171" s="571"/>
      <c r="C171" s="572"/>
      <c r="D171" s="572"/>
      <c r="E171" s="572"/>
      <c r="F171" s="623"/>
      <c r="G171" s="571"/>
      <c r="H171" s="572"/>
      <c r="I171" s="572"/>
      <c r="J171" s="572"/>
      <c r="K171" s="623"/>
      <c r="L171" s="604"/>
      <c r="M171" s="605"/>
      <c r="N171" s="605"/>
      <c r="O171" s="605"/>
      <c r="P171" s="605"/>
      <c r="Q171" s="606"/>
      <c r="R171" s="510"/>
      <c r="S171" s="511"/>
      <c r="T171" s="511"/>
      <c r="U171" s="511"/>
      <c r="V171" s="515"/>
      <c r="W171" s="510" t="s">
        <v>74</v>
      </c>
      <c r="X171" s="511"/>
      <c r="Y171" s="600"/>
      <c r="Z171" s="600"/>
      <c r="AA171" s="600"/>
      <c r="AB171" s="600"/>
      <c r="AC171" s="600"/>
      <c r="AD171" s="600"/>
      <c r="AE171" s="600"/>
      <c r="AF171" s="600"/>
      <c r="AG171" s="600"/>
      <c r="AH171" s="600"/>
      <c r="AI171" s="600"/>
      <c r="AJ171" s="600"/>
      <c r="AK171" s="600"/>
      <c r="AL171" s="600"/>
      <c r="AM171" s="510" t="s">
        <v>74</v>
      </c>
      <c r="AN171" s="511"/>
      <c r="AO171" s="112" t="s">
        <v>823</v>
      </c>
      <c r="AP171" s="112"/>
      <c r="AQ171" s="112"/>
      <c r="AR171" s="112"/>
      <c r="AS171" s="112"/>
      <c r="AT171" s="112"/>
      <c r="AU171" s="112"/>
      <c r="AV171" s="112"/>
      <c r="AW171" s="112"/>
      <c r="AX171" s="112"/>
      <c r="AY171" s="112"/>
      <c r="AZ171" s="112"/>
      <c r="BA171" s="112"/>
      <c r="BB171" s="112"/>
      <c r="BC171" s="112"/>
      <c r="BD171" s="112"/>
      <c r="BE171" s="112"/>
      <c r="BF171" s="112"/>
      <c r="BG171" s="112"/>
      <c r="BH171" s="199"/>
      <c r="BI171" s="229"/>
      <c r="BJ171" s="483"/>
      <c r="BK171" s="483"/>
      <c r="BL171" s="483"/>
      <c r="BM171" s="483"/>
      <c r="BN171" s="484"/>
      <c r="BO171" s="505" t="s">
        <v>130</v>
      </c>
      <c r="BP171" s="506"/>
      <c r="BQ171" s="506"/>
      <c r="BR171" s="507"/>
      <c r="BS171" s="505" t="s">
        <v>130</v>
      </c>
      <c r="BT171" s="506"/>
      <c r="BU171" s="506"/>
      <c r="BV171" s="507"/>
      <c r="CB171" s="106" t="s">
        <v>638</v>
      </c>
    </row>
    <row r="172" spans="2:80" ht="13.5" customHeight="1">
      <c r="B172" s="571"/>
      <c r="C172" s="572"/>
      <c r="D172" s="572"/>
      <c r="E172" s="572"/>
      <c r="F172" s="623"/>
      <c r="G172" s="571"/>
      <c r="H172" s="572"/>
      <c r="I172" s="572"/>
      <c r="J172" s="572"/>
      <c r="K172" s="623"/>
      <c r="L172" s="604"/>
      <c r="M172" s="605"/>
      <c r="N172" s="605"/>
      <c r="O172" s="605"/>
      <c r="P172" s="605"/>
      <c r="Q172" s="606"/>
      <c r="R172" s="510"/>
      <c r="S172" s="511"/>
      <c r="T172" s="511"/>
      <c r="U172" s="511"/>
      <c r="V172" s="515"/>
      <c r="W172" s="510" t="s">
        <v>74</v>
      </c>
      <c r="X172" s="511"/>
      <c r="Y172" s="600"/>
      <c r="Z172" s="600"/>
      <c r="AA172" s="600"/>
      <c r="AB172" s="600"/>
      <c r="AC172" s="600"/>
      <c r="AD172" s="600"/>
      <c r="AE172" s="600"/>
      <c r="AF172" s="600"/>
      <c r="AG172" s="600"/>
      <c r="AH172" s="600"/>
      <c r="AI172" s="600"/>
      <c r="AJ172" s="600"/>
      <c r="AK172" s="600"/>
      <c r="AL172" s="600"/>
      <c r="AM172" s="510" t="s">
        <v>74</v>
      </c>
      <c r="AN172" s="511"/>
      <c r="AO172" s="112" t="s">
        <v>824</v>
      </c>
      <c r="AP172" s="112"/>
      <c r="AQ172" s="112"/>
      <c r="AR172" s="112"/>
      <c r="AS172" s="112"/>
      <c r="AT172" s="112"/>
      <c r="AU172" s="112"/>
      <c r="AV172" s="112"/>
      <c r="AW172" s="112"/>
      <c r="AX172" s="112"/>
      <c r="AY172" s="112"/>
      <c r="AZ172" s="112"/>
      <c r="BA172" s="112"/>
      <c r="BB172" s="112"/>
      <c r="BC172" s="112"/>
      <c r="BD172" s="112"/>
      <c r="BE172" s="112"/>
      <c r="BF172" s="112"/>
      <c r="BG172" s="112"/>
      <c r="BH172" s="199"/>
      <c r="BI172" s="122"/>
      <c r="BJ172" s="120"/>
      <c r="BK172" s="120"/>
      <c r="BL172" s="120"/>
      <c r="BM172" s="120"/>
      <c r="BN172" s="120"/>
      <c r="BO172" s="122"/>
      <c r="BP172" s="120"/>
      <c r="BQ172" s="120"/>
      <c r="BR172" s="126"/>
      <c r="BS172" s="437"/>
      <c r="BT172" s="437"/>
      <c r="BU172" s="437"/>
      <c r="BV172" s="438"/>
      <c r="CB172" s="106" t="s">
        <v>639</v>
      </c>
    </row>
    <row r="173" spans="2:80" ht="13.5" customHeight="1">
      <c r="B173" s="571"/>
      <c r="C173" s="572"/>
      <c r="D173" s="572"/>
      <c r="E173" s="572"/>
      <c r="F173" s="623"/>
      <c r="G173" s="571"/>
      <c r="H173" s="572"/>
      <c r="I173" s="572"/>
      <c r="J173" s="572"/>
      <c r="K173" s="623"/>
      <c r="L173" s="604"/>
      <c r="M173" s="605"/>
      <c r="N173" s="605"/>
      <c r="O173" s="605"/>
      <c r="P173" s="605"/>
      <c r="Q173" s="606"/>
      <c r="R173" s="510"/>
      <c r="S173" s="511"/>
      <c r="T173" s="511"/>
      <c r="U173" s="511"/>
      <c r="V173" s="515"/>
      <c r="W173" s="510" t="s">
        <v>74</v>
      </c>
      <c r="X173" s="511"/>
      <c r="Y173" s="600"/>
      <c r="Z173" s="600"/>
      <c r="AA173" s="600"/>
      <c r="AB173" s="600"/>
      <c r="AC173" s="600"/>
      <c r="AD173" s="600"/>
      <c r="AE173" s="600"/>
      <c r="AF173" s="600"/>
      <c r="AG173" s="600"/>
      <c r="AH173" s="600"/>
      <c r="AI173" s="600"/>
      <c r="AJ173" s="600"/>
      <c r="AK173" s="600"/>
      <c r="AL173" s="600"/>
      <c r="AM173" s="510" t="s">
        <v>74</v>
      </c>
      <c r="AN173" s="511"/>
      <c r="AO173" s="112" t="s">
        <v>812</v>
      </c>
      <c r="AP173" s="112"/>
      <c r="AQ173" s="112"/>
      <c r="AR173" s="112"/>
      <c r="AS173" s="112"/>
      <c r="AT173" s="112"/>
      <c r="AU173" s="112"/>
      <c r="AV173" s="112"/>
      <c r="AW173" s="112"/>
      <c r="AX173" s="112"/>
      <c r="AY173" s="112"/>
      <c r="AZ173" s="112"/>
      <c r="BA173" s="112"/>
      <c r="BB173" s="112"/>
      <c r="BC173" s="112"/>
      <c r="BD173" s="112"/>
      <c r="BE173" s="112"/>
      <c r="BF173" s="112"/>
      <c r="BG173" s="112"/>
      <c r="BH173" s="199"/>
      <c r="BI173" s="122"/>
      <c r="BJ173" s="120"/>
      <c r="BK173" s="120"/>
      <c r="BL173" s="120"/>
      <c r="BM173" s="120"/>
      <c r="BN173" s="120"/>
      <c r="BO173" s="122"/>
      <c r="BP173" s="120"/>
      <c r="BQ173" s="120"/>
      <c r="BR173" s="126"/>
      <c r="BS173" s="437"/>
      <c r="BT173" s="437"/>
      <c r="BU173" s="437"/>
      <c r="BV173" s="438"/>
      <c r="CB173" s="106" t="s">
        <v>640</v>
      </c>
    </row>
    <row r="174" spans="2:80" ht="13.5" customHeight="1">
      <c r="B174" s="571"/>
      <c r="C174" s="572"/>
      <c r="D174" s="572"/>
      <c r="E174" s="572"/>
      <c r="F174" s="623"/>
      <c r="G174" s="571"/>
      <c r="H174" s="572"/>
      <c r="I174" s="572"/>
      <c r="J174" s="572"/>
      <c r="K174" s="623"/>
      <c r="L174" s="604"/>
      <c r="M174" s="605"/>
      <c r="N174" s="605"/>
      <c r="O174" s="605"/>
      <c r="P174" s="605"/>
      <c r="Q174" s="606"/>
      <c r="R174" s="510"/>
      <c r="S174" s="511"/>
      <c r="T174" s="511"/>
      <c r="U174" s="511"/>
      <c r="V174" s="515"/>
      <c r="W174" s="510" t="s">
        <v>74</v>
      </c>
      <c r="X174" s="511"/>
      <c r="Y174" s="600"/>
      <c r="Z174" s="600"/>
      <c r="AA174" s="600"/>
      <c r="AB174" s="600"/>
      <c r="AC174" s="600"/>
      <c r="AD174" s="600"/>
      <c r="AE174" s="600"/>
      <c r="AF174" s="600"/>
      <c r="AG174" s="600"/>
      <c r="AH174" s="600"/>
      <c r="AI174" s="600"/>
      <c r="AJ174" s="600"/>
      <c r="AK174" s="600"/>
      <c r="AL174" s="600"/>
      <c r="AM174" s="510" t="s">
        <v>74</v>
      </c>
      <c r="AN174" s="511"/>
      <c r="AO174" s="112" t="s">
        <v>825</v>
      </c>
      <c r="AP174" s="112"/>
      <c r="AQ174" s="112"/>
      <c r="AR174" s="112"/>
      <c r="AS174" s="112"/>
      <c r="AT174" s="112"/>
      <c r="AU174" s="112"/>
      <c r="AV174" s="112"/>
      <c r="AW174" s="112"/>
      <c r="AX174" s="112"/>
      <c r="AY174" s="112"/>
      <c r="AZ174" s="112"/>
      <c r="BA174" s="112"/>
      <c r="BB174" s="112"/>
      <c r="BC174" s="112"/>
      <c r="BD174" s="112"/>
      <c r="BE174" s="112"/>
      <c r="BF174" s="112"/>
      <c r="BG174" s="112"/>
      <c r="BH174" s="199"/>
      <c r="BI174" s="122"/>
      <c r="BJ174" s="120"/>
      <c r="BK174" s="120"/>
      <c r="BL174" s="120"/>
      <c r="BM174" s="120"/>
      <c r="BN174" s="120"/>
      <c r="BO174" s="122"/>
      <c r="BP174" s="120"/>
      <c r="BQ174" s="120"/>
      <c r="BR174" s="126"/>
      <c r="BS174" s="437"/>
      <c r="BT174" s="437"/>
      <c r="BU174" s="437"/>
      <c r="BV174" s="438"/>
      <c r="CB174" s="106" t="s">
        <v>641</v>
      </c>
    </row>
    <row r="175" spans="2:80" ht="13.5" customHeight="1">
      <c r="B175" s="571"/>
      <c r="C175" s="572"/>
      <c r="D175" s="572"/>
      <c r="E175" s="572"/>
      <c r="F175" s="623"/>
      <c r="G175" s="571"/>
      <c r="H175" s="572"/>
      <c r="I175" s="572"/>
      <c r="J175" s="572"/>
      <c r="K175" s="623"/>
      <c r="L175" s="604"/>
      <c r="M175" s="605"/>
      <c r="N175" s="605"/>
      <c r="O175" s="605"/>
      <c r="P175" s="605"/>
      <c r="Q175" s="606"/>
      <c r="R175" s="510"/>
      <c r="S175" s="511"/>
      <c r="T175" s="511"/>
      <c r="U175" s="511"/>
      <c r="V175" s="515"/>
      <c r="W175" s="510" t="s">
        <v>74</v>
      </c>
      <c r="X175" s="511"/>
      <c r="Y175" s="531"/>
      <c r="Z175" s="531"/>
      <c r="AA175" s="531"/>
      <c r="AB175" s="531"/>
      <c r="AC175" s="531"/>
      <c r="AD175" s="531"/>
      <c r="AE175" s="531"/>
      <c r="AF175" s="531"/>
      <c r="AG175" s="531"/>
      <c r="AH175" s="531"/>
      <c r="AI175" s="531"/>
      <c r="AJ175" s="531"/>
      <c r="AK175" s="531"/>
      <c r="AL175" s="531"/>
      <c r="AM175" s="510" t="s">
        <v>74</v>
      </c>
      <c r="AN175" s="511"/>
      <c r="AO175" s="112" t="s">
        <v>826</v>
      </c>
      <c r="AP175" s="112"/>
      <c r="AQ175" s="112"/>
      <c r="AR175" s="112"/>
      <c r="AS175" s="112"/>
      <c r="AT175" s="112"/>
      <c r="AU175" s="112"/>
      <c r="AV175" s="112"/>
      <c r="AW175" s="112"/>
      <c r="AX175" s="112"/>
      <c r="AY175" s="112"/>
      <c r="AZ175" s="112"/>
      <c r="BA175" s="112"/>
      <c r="BB175" s="112"/>
      <c r="BC175" s="112"/>
      <c r="BD175" s="112"/>
      <c r="BE175" s="112"/>
      <c r="BF175" s="112"/>
      <c r="BG175" s="112"/>
      <c r="BH175" s="199"/>
      <c r="BI175" s="122"/>
      <c r="BJ175" s="120"/>
      <c r="BK175" s="120"/>
      <c r="BL175" s="120"/>
      <c r="BM175" s="120"/>
      <c r="BN175" s="120"/>
      <c r="BO175" s="122"/>
      <c r="BP175" s="120"/>
      <c r="BQ175" s="120"/>
      <c r="BR175" s="126"/>
      <c r="BS175" s="437"/>
      <c r="BT175" s="437"/>
      <c r="BU175" s="437"/>
      <c r="BV175" s="438"/>
      <c r="CB175" s="106" t="s">
        <v>642</v>
      </c>
    </row>
    <row r="176" spans="2:80" ht="13.5" customHeight="1">
      <c r="B176" s="571"/>
      <c r="C176" s="572"/>
      <c r="D176" s="572"/>
      <c r="E176" s="572"/>
      <c r="F176" s="623"/>
      <c r="G176" s="571"/>
      <c r="H176" s="572"/>
      <c r="I176" s="572"/>
      <c r="J176" s="572"/>
      <c r="K176" s="623"/>
      <c r="L176" s="607"/>
      <c r="M176" s="608"/>
      <c r="N176" s="608"/>
      <c r="O176" s="608"/>
      <c r="P176" s="608"/>
      <c r="Q176" s="609"/>
      <c r="R176" s="508"/>
      <c r="S176" s="509"/>
      <c r="T176" s="509"/>
      <c r="U176" s="509"/>
      <c r="V176" s="516"/>
      <c r="W176" s="508" t="s">
        <v>74</v>
      </c>
      <c r="X176" s="509"/>
      <c r="Y176" s="517"/>
      <c r="Z176" s="517"/>
      <c r="AA176" s="517"/>
      <c r="AB176" s="517"/>
      <c r="AC176" s="517"/>
      <c r="AD176" s="517"/>
      <c r="AE176" s="517"/>
      <c r="AF176" s="517"/>
      <c r="AG176" s="517"/>
      <c r="AH176" s="517"/>
      <c r="AI176" s="517"/>
      <c r="AJ176" s="517"/>
      <c r="AK176" s="517"/>
      <c r="AL176" s="518"/>
      <c r="AM176" s="508" t="s">
        <v>74</v>
      </c>
      <c r="AN176" s="509"/>
      <c r="AO176" s="121" t="s">
        <v>821</v>
      </c>
      <c r="AP176" s="121"/>
      <c r="AQ176" s="121"/>
      <c r="AR176" s="121"/>
      <c r="AS176" s="121"/>
      <c r="AT176" s="121"/>
      <c r="AU176" s="121"/>
      <c r="AV176" s="121"/>
      <c r="AW176" s="121"/>
      <c r="AX176" s="121"/>
      <c r="AY176" s="435"/>
      <c r="AZ176" s="435"/>
      <c r="BA176" s="435"/>
      <c r="BB176" s="435"/>
      <c r="BC176" s="121"/>
      <c r="BD176" s="121"/>
      <c r="BE176" s="121"/>
      <c r="BF176" s="121"/>
      <c r="BG176" s="121"/>
      <c r="BH176" s="127"/>
      <c r="BI176" s="122"/>
      <c r="BJ176" s="120"/>
      <c r="BK176" s="120"/>
      <c r="BL176" s="120"/>
      <c r="BM176" s="120"/>
      <c r="BN176" s="120"/>
      <c r="BO176" s="122"/>
      <c r="BP176" s="120"/>
      <c r="BQ176" s="120"/>
      <c r="BR176" s="126"/>
      <c r="BS176" s="437"/>
      <c r="BT176" s="437"/>
      <c r="BU176" s="437"/>
      <c r="BV176" s="438"/>
      <c r="CB176" s="106" t="s">
        <v>648</v>
      </c>
    </row>
    <row r="177" spans="2:80" ht="13.5" customHeight="1">
      <c r="B177" s="571"/>
      <c r="C177" s="572"/>
      <c r="D177" s="572"/>
      <c r="E177" s="572"/>
      <c r="F177" s="623"/>
      <c r="G177" s="571"/>
      <c r="H177" s="572"/>
      <c r="I177" s="572"/>
      <c r="J177" s="572"/>
      <c r="K177" s="623"/>
      <c r="L177" s="601" t="s">
        <v>966</v>
      </c>
      <c r="M177" s="602"/>
      <c r="N177" s="602"/>
      <c r="O177" s="602"/>
      <c r="P177" s="602"/>
      <c r="Q177" s="603"/>
      <c r="R177" s="512" t="s">
        <v>69</v>
      </c>
      <c r="S177" s="513"/>
      <c r="T177" s="513"/>
      <c r="U177" s="513"/>
      <c r="V177" s="514"/>
      <c r="W177" s="512" t="s">
        <v>75</v>
      </c>
      <c r="X177" s="513"/>
      <c r="Y177" s="599"/>
      <c r="Z177" s="599"/>
      <c r="AA177" s="599"/>
      <c r="AB177" s="599"/>
      <c r="AC177" s="599"/>
      <c r="AD177" s="599"/>
      <c r="AE177" s="599"/>
      <c r="AF177" s="599"/>
      <c r="AG177" s="599"/>
      <c r="AH177" s="599"/>
      <c r="AI177" s="599"/>
      <c r="AJ177" s="599"/>
      <c r="AK177" s="599"/>
      <c r="AL177" s="599"/>
      <c r="AM177" s="512" t="s">
        <v>74</v>
      </c>
      <c r="AN177" s="513"/>
      <c r="AO177" s="117" t="s">
        <v>827</v>
      </c>
      <c r="AP177" s="117"/>
      <c r="AQ177" s="117"/>
      <c r="AR177" s="117"/>
      <c r="AS177" s="117"/>
      <c r="AT177" s="117"/>
      <c r="AU177" s="117"/>
      <c r="AV177" s="117"/>
      <c r="AW177" s="117"/>
      <c r="AX177" s="117"/>
      <c r="AY177" s="117"/>
      <c r="AZ177" s="117"/>
      <c r="BA177" s="117"/>
      <c r="BB177" s="117"/>
      <c r="BC177" s="117"/>
      <c r="BD177" s="117"/>
      <c r="BE177" s="117"/>
      <c r="BF177" s="117"/>
      <c r="BG177" s="117"/>
      <c r="BH177" s="166"/>
      <c r="BI177" s="499" t="s">
        <v>434</v>
      </c>
      <c r="BJ177" s="500"/>
      <c r="BK177" s="500"/>
      <c r="BL177" s="500"/>
      <c r="BM177" s="500"/>
      <c r="BN177" s="501"/>
      <c r="BO177" s="502" t="s">
        <v>129</v>
      </c>
      <c r="BP177" s="503"/>
      <c r="BQ177" s="503"/>
      <c r="BR177" s="504"/>
      <c r="BS177" s="502" t="s">
        <v>129</v>
      </c>
      <c r="BT177" s="503"/>
      <c r="BU177" s="503"/>
      <c r="BV177" s="504"/>
      <c r="CB177" s="106" t="s">
        <v>658</v>
      </c>
    </row>
    <row r="178" spans="2:80" ht="13.5" customHeight="1">
      <c r="B178" s="571"/>
      <c r="C178" s="572"/>
      <c r="D178" s="572"/>
      <c r="E178" s="572"/>
      <c r="F178" s="623"/>
      <c r="G178" s="571"/>
      <c r="H178" s="572"/>
      <c r="I178" s="572"/>
      <c r="J178" s="572"/>
      <c r="K178" s="623"/>
      <c r="L178" s="604"/>
      <c r="M178" s="605"/>
      <c r="N178" s="605"/>
      <c r="O178" s="605"/>
      <c r="P178" s="605"/>
      <c r="Q178" s="606"/>
      <c r="R178" s="510"/>
      <c r="S178" s="511"/>
      <c r="T178" s="511"/>
      <c r="U178" s="511"/>
      <c r="V178" s="515"/>
      <c r="W178" s="510" t="s">
        <v>74</v>
      </c>
      <c r="X178" s="511"/>
      <c r="Y178" s="600"/>
      <c r="Z178" s="600"/>
      <c r="AA178" s="600"/>
      <c r="AB178" s="600"/>
      <c r="AC178" s="600"/>
      <c r="AD178" s="600"/>
      <c r="AE178" s="600"/>
      <c r="AF178" s="600"/>
      <c r="AG178" s="600"/>
      <c r="AH178" s="600"/>
      <c r="AI178" s="600"/>
      <c r="AJ178" s="600"/>
      <c r="AK178" s="600"/>
      <c r="AL178" s="600"/>
      <c r="AM178" s="510" t="s">
        <v>74</v>
      </c>
      <c r="AN178" s="511"/>
      <c r="AO178" s="112" t="s">
        <v>812</v>
      </c>
      <c r="AP178" s="112"/>
      <c r="AQ178" s="112"/>
      <c r="AR178" s="112"/>
      <c r="AS178" s="112"/>
      <c r="AT178" s="112"/>
      <c r="AU178" s="112"/>
      <c r="AV178" s="112"/>
      <c r="AW178" s="112"/>
      <c r="AX178" s="112"/>
      <c r="AY178" s="112"/>
      <c r="AZ178" s="112"/>
      <c r="BA178" s="112"/>
      <c r="BB178" s="112"/>
      <c r="BC178" s="112"/>
      <c r="BD178" s="112"/>
      <c r="BE178" s="112"/>
      <c r="BF178" s="112"/>
      <c r="BG178" s="112"/>
      <c r="BH178" s="199"/>
      <c r="BI178" s="229"/>
      <c r="BJ178" s="483"/>
      <c r="BK178" s="483"/>
      <c r="BL178" s="483"/>
      <c r="BM178" s="483"/>
      <c r="BN178" s="484"/>
      <c r="BO178" s="505" t="s">
        <v>130</v>
      </c>
      <c r="BP178" s="506"/>
      <c r="BQ178" s="506"/>
      <c r="BR178" s="507"/>
      <c r="BS178" s="505" t="s">
        <v>130</v>
      </c>
      <c r="BT178" s="506"/>
      <c r="BU178" s="506"/>
      <c r="BV178" s="507"/>
      <c r="CB178" s="106" t="s">
        <v>659</v>
      </c>
    </row>
    <row r="179" spans="2:80" ht="13.5" customHeight="1">
      <c r="B179" s="571"/>
      <c r="C179" s="572"/>
      <c r="D179" s="572"/>
      <c r="E179" s="572"/>
      <c r="F179" s="623"/>
      <c r="G179" s="571"/>
      <c r="H179" s="572"/>
      <c r="I179" s="572"/>
      <c r="J179" s="572"/>
      <c r="K179" s="623"/>
      <c r="L179" s="604"/>
      <c r="M179" s="605"/>
      <c r="N179" s="605"/>
      <c r="O179" s="605"/>
      <c r="P179" s="605"/>
      <c r="Q179" s="606"/>
      <c r="R179" s="510"/>
      <c r="S179" s="511"/>
      <c r="T179" s="511"/>
      <c r="U179" s="511"/>
      <c r="V179" s="515"/>
      <c r="W179" s="510" t="s">
        <v>74</v>
      </c>
      <c r="X179" s="511"/>
      <c r="Y179" s="600"/>
      <c r="Z179" s="600"/>
      <c r="AA179" s="600"/>
      <c r="AB179" s="600"/>
      <c r="AC179" s="600"/>
      <c r="AD179" s="600"/>
      <c r="AE179" s="600"/>
      <c r="AF179" s="600"/>
      <c r="AG179" s="600"/>
      <c r="AH179" s="600"/>
      <c r="AI179" s="600"/>
      <c r="AJ179" s="600"/>
      <c r="AK179" s="600"/>
      <c r="AL179" s="600"/>
      <c r="AM179" s="510" t="s">
        <v>74</v>
      </c>
      <c r="AN179" s="511"/>
      <c r="AO179" s="112" t="s">
        <v>828</v>
      </c>
      <c r="AP179" s="112"/>
      <c r="AQ179" s="112"/>
      <c r="AR179" s="112"/>
      <c r="AS179" s="112"/>
      <c r="AT179" s="112"/>
      <c r="AU179" s="112"/>
      <c r="AV179" s="112"/>
      <c r="AW179" s="112"/>
      <c r="AX179" s="112"/>
      <c r="AY179" s="112"/>
      <c r="AZ179" s="112"/>
      <c r="BA179" s="112"/>
      <c r="BB179" s="112"/>
      <c r="BC179" s="112"/>
      <c r="BD179" s="112"/>
      <c r="BE179" s="112"/>
      <c r="BF179" s="112"/>
      <c r="BG179" s="112"/>
      <c r="BH179" s="199"/>
      <c r="BI179" s="122"/>
      <c r="BJ179" s="120"/>
      <c r="BK179" s="120"/>
      <c r="BL179" s="120"/>
      <c r="BM179" s="120"/>
      <c r="BN179" s="120"/>
      <c r="BO179" s="122"/>
      <c r="BP179" s="120"/>
      <c r="BQ179" s="120"/>
      <c r="BR179" s="126"/>
      <c r="BS179" s="437"/>
      <c r="BT179" s="437"/>
      <c r="BU179" s="437"/>
      <c r="BV179" s="438"/>
      <c r="CB179" s="106" t="s">
        <v>520</v>
      </c>
    </row>
    <row r="180" spans="2:80" ht="13.5" customHeight="1">
      <c r="B180" s="571"/>
      <c r="C180" s="572"/>
      <c r="D180" s="572"/>
      <c r="E180" s="572"/>
      <c r="F180" s="623"/>
      <c r="G180" s="571"/>
      <c r="H180" s="572"/>
      <c r="I180" s="572"/>
      <c r="J180" s="572"/>
      <c r="K180" s="623"/>
      <c r="L180" s="604"/>
      <c r="M180" s="605"/>
      <c r="N180" s="605"/>
      <c r="O180" s="605"/>
      <c r="P180" s="605"/>
      <c r="Q180" s="606"/>
      <c r="R180" s="510"/>
      <c r="S180" s="511"/>
      <c r="T180" s="511"/>
      <c r="U180" s="511"/>
      <c r="V180" s="515"/>
      <c r="W180" s="510" t="s">
        <v>74</v>
      </c>
      <c r="X180" s="511"/>
      <c r="Y180" s="531"/>
      <c r="Z180" s="531"/>
      <c r="AA180" s="531"/>
      <c r="AB180" s="531"/>
      <c r="AC180" s="531"/>
      <c r="AD180" s="531"/>
      <c r="AE180" s="531"/>
      <c r="AF180" s="531"/>
      <c r="AG180" s="531"/>
      <c r="AH180" s="531"/>
      <c r="AI180" s="531"/>
      <c r="AJ180" s="531"/>
      <c r="AK180" s="531"/>
      <c r="AL180" s="531"/>
      <c r="AM180" s="510" t="s">
        <v>74</v>
      </c>
      <c r="AN180" s="511"/>
      <c r="AO180" s="112" t="s">
        <v>821</v>
      </c>
      <c r="AP180" s="112"/>
      <c r="AQ180" s="112"/>
      <c r="AR180" s="112"/>
      <c r="AS180" s="112"/>
      <c r="AT180" s="112"/>
      <c r="AU180" s="112"/>
      <c r="AV180" s="112"/>
      <c r="AW180" s="112"/>
      <c r="AX180" s="112"/>
      <c r="AY180" s="112"/>
      <c r="AZ180" s="112"/>
      <c r="BA180" s="112"/>
      <c r="BB180" s="112"/>
      <c r="BC180" s="112"/>
      <c r="BD180" s="112"/>
      <c r="BE180" s="112"/>
      <c r="BF180" s="112"/>
      <c r="BG180" s="112"/>
      <c r="BH180" s="199"/>
      <c r="BI180" s="122"/>
      <c r="BJ180" s="120"/>
      <c r="BK180" s="120"/>
      <c r="BL180" s="120"/>
      <c r="BM180" s="120"/>
      <c r="BN180" s="120"/>
      <c r="BO180" s="122"/>
      <c r="BP180" s="120"/>
      <c r="BQ180" s="120"/>
      <c r="BR180" s="126"/>
      <c r="BS180" s="437"/>
      <c r="BT180" s="437"/>
      <c r="BU180" s="437"/>
      <c r="BV180" s="438"/>
      <c r="CB180" s="106" t="s">
        <v>664</v>
      </c>
    </row>
    <row r="181" spans="2:80" ht="13.5" customHeight="1">
      <c r="B181" s="571"/>
      <c r="C181" s="572"/>
      <c r="D181" s="572"/>
      <c r="E181" s="572"/>
      <c r="F181" s="623"/>
      <c r="G181" s="571"/>
      <c r="H181" s="572"/>
      <c r="I181" s="572"/>
      <c r="J181" s="572"/>
      <c r="K181" s="623"/>
      <c r="L181" s="607"/>
      <c r="M181" s="608"/>
      <c r="N181" s="608"/>
      <c r="O181" s="608"/>
      <c r="P181" s="608"/>
      <c r="Q181" s="609"/>
      <c r="R181" s="508"/>
      <c r="S181" s="509"/>
      <c r="T181" s="509"/>
      <c r="U181" s="509"/>
      <c r="V181" s="516"/>
      <c r="W181" s="508" t="s">
        <v>74</v>
      </c>
      <c r="X181" s="509"/>
      <c r="Y181" s="517"/>
      <c r="Z181" s="517"/>
      <c r="AA181" s="517"/>
      <c r="AB181" s="517"/>
      <c r="AC181" s="517"/>
      <c r="AD181" s="517"/>
      <c r="AE181" s="517"/>
      <c r="AF181" s="517"/>
      <c r="AG181" s="517"/>
      <c r="AH181" s="517"/>
      <c r="AI181" s="517"/>
      <c r="AJ181" s="517"/>
      <c r="AK181" s="517"/>
      <c r="AL181" s="518"/>
      <c r="AM181" s="508" t="s">
        <v>74</v>
      </c>
      <c r="AN181" s="509"/>
      <c r="AO181" s="517"/>
      <c r="AP181" s="517"/>
      <c r="AQ181" s="517"/>
      <c r="AR181" s="517"/>
      <c r="AS181" s="517"/>
      <c r="AT181" s="517"/>
      <c r="AU181" s="517"/>
      <c r="AV181" s="517"/>
      <c r="AW181" s="517"/>
      <c r="AX181" s="517"/>
      <c r="AY181" s="517"/>
      <c r="AZ181" s="517"/>
      <c r="BA181" s="517"/>
      <c r="BB181" s="517"/>
      <c r="BC181" s="517"/>
      <c r="BD181" s="517"/>
      <c r="BE181" s="517"/>
      <c r="BF181" s="517"/>
      <c r="BG181" s="517"/>
      <c r="BH181" s="518"/>
      <c r="BI181" s="122"/>
      <c r="BJ181" s="120"/>
      <c r="BK181" s="120"/>
      <c r="BL181" s="120"/>
      <c r="BM181" s="120"/>
      <c r="BN181" s="120"/>
      <c r="BO181" s="122"/>
      <c r="BP181" s="120"/>
      <c r="BQ181" s="120"/>
      <c r="BR181" s="126"/>
      <c r="BS181" s="437"/>
      <c r="BT181" s="437"/>
      <c r="BU181" s="437"/>
      <c r="BV181" s="438"/>
      <c r="CB181" s="106" t="s">
        <v>886</v>
      </c>
    </row>
    <row r="182" spans="2:80" ht="13.5" customHeight="1">
      <c r="B182" s="571"/>
      <c r="C182" s="572"/>
      <c r="D182" s="572"/>
      <c r="E182" s="572"/>
      <c r="F182" s="623"/>
      <c r="G182" s="571"/>
      <c r="H182" s="572"/>
      <c r="I182" s="572"/>
      <c r="J182" s="572"/>
      <c r="K182" s="623"/>
      <c r="L182" s="601" t="s">
        <v>967</v>
      </c>
      <c r="M182" s="602"/>
      <c r="N182" s="602"/>
      <c r="O182" s="602"/>
      <c r="P182" s="602"/>
      <c r="Q182" s="603"/>
      <c r="R182" s="512" t="s">
        <v>69</v>
      </c>
      <c r="S182" s="513"/>
      <c r="T182" s="513"/>
      <c r="U182" s="513"/>
      <c r="V182" s="514"/>
      <c r="W182" s="512" t="s">
        <v>75</v>
      </c>
      <c r="X182" s="513"/>
      <c r="Y182" s="599"/>
      <c r="Z182" s="599"/>
      <c r="AA182" s="599"/>
      <c r="AB182" s="599"/>
      <c r="AC182" s="599"/>
      <c r="AD182" s="599"/>
      <c r="AE182" s="599"/>
      <c r="AF182" s="599"/>
      <c r="AG182" s="599"/>
      <c r="AH182" s="599"/>
      <c r="AI182" s="599"/>
      <c r="AJ182" s="599"/>
      <c r="AK182" s="599"/>
      <c r="AL182" s="599"/>
      <c r="AM182" s="512" t="s">
        <v>74</v>
      </c>
      <c r="AN182" s="513"/>
      <c r="AO182" s="117" t="s">
        <v>829</v>
      </c>
      <c r="AP182" s="117"/>
      <c r="AQ182" s="117"/>
      <c r="AR182" s="117"/>
      <c r="AS182" s="117"/>
      <c r="AT182" s="117"/>
      <c r="AU182" s="117"/>
      <c r="AV182" s="117"/>
      <c r="AW182" s="117"/>
      <c r="AX182" s="117"/>
      <c r="AY182" s="117"/>
      <c r="AZ182" s="117"/>
      <c r="BA182" s="117"/>
      <c r="BB182" s="117"/>
      <c r="BC182" s="117"/>
      <c r="BD182" s="117"/>
      <c r="BE182" s="117"/>
      <c r="BF182" s="117"/>
      <c r="BG182" s="117"/>
      <c r="BH182" s="166"/>
      <c r="BI182" s="499" t="s">
        <v>434</v>
      </c>
      <c r="BJ182" s="500"/>
      <c r="BK182" s="500"/>
      <c r="BL182" s="500"/>
      <c r="BM182" s="500"/>
      <c r="BN182" s="501"/>
      <c r="BO182" s="502" t="s">
        <v>129</v>
      </c>
      <c r="BP182" s="503"/>
      <c r="BQ182" s="503"/>
      <c r="BR182" s="504"/>
      <c r="BS182" s="502" t="s">
        <v>129</v>
      </c>
      <c r="BT182" s="503"/>
      <c r="BU182" s="503"/>
      <c r="BV182" s="504"/>
    </row>
    <row r="183" spans="2:80" ht="13.5" customHeight="1">
      <c r="B183" s="571"/>
      <c r="C183" s="572"/>
      <c r="D183" s="572"/>
      <c r="E183" s="572"/>
      <c r="F183" s="623"/>
      <c r="G183" s="571"/>
      <c r="H183" s="572"/>
      <c r="I183" s="572"/>
      <c r="J183" s="572"/>
      <c r="K183" s="623"/>
      <c r="L183" s="604"/>
      <c r="M183" s="605"/>
      <c r="N183" s="605"/>
      <c r="O183" s="605"/>
      <c r="P183" s="605"/>
      <c r="Q183" s="606"/>
      <c r="R183" s="510"/>
      <c r="S183" s="511"/>
      <c r="T183" s="511"/>
      <c r="U183" s="511"/>
      <c r="V183" s="515"/>
      <c r="W183" s="510" t="s">
        <v>74</v>
      </c>
      <c r="X183" s="511"/>
      <c r="Y183" s="600"/>
      <c r="Z183" s="600"/>
      <c r="AA183" s="600"/>
      <c r="AB183" s="600"/>
      <c r="AC183" s="600"/>
      <c r="AD183" s="600"/>
      <c r="AE183" s="600"/>
      <c r="AF183" s="600"/>
      <c r="AG183" s="600"/>
      <c r="AH183" s="600"/>
      <c r="AI183" s="600"/>
      <c r="AJ183" s="600"/>
      <c r="AK183" s="600"/>
      <c r="AL183" s="600"/>
      <c r="AM183" s="510" t="s">
        <v>74</v>
      </c>
      <c r="AN183" s="511"/>
      <c r="AO183" s="112" t="s">
        <v>830</v>
      </c>
      <c r="AP183" s="112"/>
      <c r="AQ183" s="112"/>
      <c r="AR183" s="112"/>
      <c r="AS183" s="112"/>
      <c r="AT183" s="112"/>
      <c r="AU183" s="112"/>
      <c r="AV183" s="112"/>
      <c r="AW183" s="112"/>
      <c r="AX183" s="112"/>
      <c r="AY183" s="112"/>
      <c r="AZ183" s="112"/>
      <c r="BA183" s="112"/>
      <c r="BB183" s="112"/>
      <c r="BC183" s="112"/>
      <c r="BD183" s="112"/>
      <c r="BE183" s="112"/>
      <c r="BF183" s="112"/>
      <c r="BG183" s="112"/>
      <c r="BH183" s="199"/>
      <c r="BI183" s="229"/>
      <c r="BJ183" s="483"/>
      <c r="BK183" s="483"/>
      <c r="BL183" s="483"/>
      <c r="BM183" s="483"/>
      <c r="BN183" s="484"/>
      <c r="BO183" s="505" t="s">
        <v>130</v>
      </c>
      <c r="BP183" s="506"/>
      <c r="BQ183" s="506"/>
      <c r="BR183" s="507"/>
      <c r="BS183" s="505" t="s">
        <v>130</v>
      </c>
      <c r="BT183" s="506"/>
      <c r="BU183" s="506"/>
      <c r="BV183" s="507"/>
    </row>
    <row r="184" spans="2:80" ht="13.5" customHeight="1">
      <c r="B184" s="571"/>
      <c r="C184" s="572"/>
      <c r="D184" s="572"/>
      <c r="E184" s="572"/>
      <c r="F184" s="623"/>
      <c r="G184" s="571"/>
      <c r="H184" s="572"/>
      <c r="I184" s="572"/>
      <c r="J184" s="572"/>
      <c r="K184" s="623"/>
      <c r="L184" s="604"/>
      <c r="M184" s="605"/>
      <c r="N184" s="605"/>
      <c r="O184" s="605"/>
      <c r="P184" s="605"/>
      <c r="Q184" s="606"/>
      <c r="R184" s="510"/>
      <c r="S184" s="511"/>
      <c r="T184" s="511"/>
      <c r="U184" s="511"/>
      <c r="V184" s="515"/>
      <c r="W184" s="510" t="s">
        <v>74</v>
      </c>
      <c r="X184" s="511"/>
      <c r="Y184" s="600"/>
      <c r="Z184" s="600"/>
      <c r="AA184" s="600"/>
      <c r="AB184" s="600"/>
      <c r="AC184" s="600"/>
      <c r="AD184" s="600"/>
      <c r="AE184" s="600"/>
      <c r="AF184" s="600"/>
      <c r="AG184" s="600"/>
      <c r="AH184" s="600"/>
      <c r="AI184" s="600"/>
      <c r="AJ184" s="600"/>
      <c r="AK184" s="600"/>
      <c r="AL184" s="600"/>
      <c r="AM184" s="510" t="s">
        <v>74</v>
      </c>
      <c r="AN184" s="511"/>
      <c r="AO184" s="112" t="s">
        <v>831</v>
      </c>
      <c r="AP184" s="112"/>
      <c r="AQ184" s="112"/>
      <c r="AR184" s="112"/>
      <c r="AS184" s="112"/>
      <c r="AT184" s="112"/>
      <c r="AU184" s="112"/>
      <c r="AV184" s="112"/>
      <c r="AW184" s="112"/>
      <c r="AX184" s="112"/>
      <c r="AY184" s="112"/>
      <c r="AZ184" s="112"/>
      <c r="BA184" s="112"/>
      <c r="BB184" s="112"/>
      <c r="BC184" s="112"/>
      <c r="BD184" s="112"/>
      <c r="BE184" s="112"/>
      <c r="BF184" s="112"/>
      <c r="BG184" s="112"/>
      <c r="BH184" s="199"/>
      <c r="BI184" s="122"/>
      <c r="BJ184" s="120"/>
      <c r="BK184" s="120"/>
      <c r="BL184" s="120"/>
      <c r="BM184" s="120"/>
      <c r="BN184" s="120"/>
      <c r="BO184" s="122"/>
      <c r="BP184" s="120"/>
      <c r="BQ184" s="120"/>
      <c r="BR184" s="126"/>
      <c r="BS184" s="437"/>
      <c r="BT184" s="437"/>
      <c r="BU184" s="437"/>
      <c r="BV184" s="438"/>
    </row>
    <row r="185" spans="2:80" ht="13.5" customHeight="1">
      <c r="B185" s="571"/>
      <c r="C185" s="572"/>
      <c r="D185" s="572"/>
      <c r="E185" s="572"/>
      <c r="F185" s="623"/>
      <c r="G185" s="571"/>
      <c r="H185" s="572"/>
      <c r="I185" s="572"/>
      <c r="J185" s="572"/>
      <c r="K185" s="623"/>
      <c r="L185" s="604"/>
      <c r="M185" s="605"/>
      <c r="N185" s="605"/>
      <c r="O185" s="605"/>
      <c r="P185" s="605"/>
      <c r="Q185" s="606"/>
      <c r="R185" s="510"/>
      <c r="S185" s="511"/>
      <c r="T185" s="511"/>
      <c r="U185" s="511"/>
      <c r="V185" s="515"/>
      <c r="W185" s="510" t="s">
        <v>74</v>
      </c>
      <c r="X185" s="511"/>
      <c r="Y185" s="531"/>
      <c r="Z185" s="531"/>
      <c r="AA185" s="531"/>
      <c r="AB185" s="531"/>
      <c r="AC185" s="531"/>
      <c r="AD185" s="531"/>
      <c r="AE185" s="531"/>
      <c r="AF185" s="531"/>
      <c r="AG185" s="531"/>
      <c r="AH185" s="531"/>
      <c r="AI185" s="531"/>
      <c r="AJ185" s="531"/>
      <c r="AK185" s="531"/>
      <c r="AL185" s="531"/>
      <c r="AM185" s="510" t="s">
        <v>74</v>
      </c>
      <c r="AN185" s="511"/>
      <c r="AO185" s="112" t="s">
        <v>832</v>
      </c>
      <c r="AP185" s="112"/>
      <c r="AQ185" s="112"/>
      <c r="AR185" s="112"/>
      <c r="AS185" s="112"/>
      <c r="AT185" s="112"/>
      <c r="AU185" s="112"/>
      <c r="AV185" s="112"/>
      <c r="AW185" s="112"/>
      <c r="AX185" s="112"/>
      <c r="AY185" s="112"/>
      <c r="AZ185" s="112"/>
      <c r="BA185" s="112"/>
      <c r="BB185" s="112"/>
      <c r="BC185" s="112"/>
      <c r="BD185" s="112"/>
      <c r="BE185" s="112"/>
      <c r="BF185" s="112"/>
      <c r="BG185" s="112"/>
      <c r="BH185" s="199"/>
      <c r="BI185" s="122"/>
      <c r="BJ185" s="120"/>
      <c r="BK185" s="120"/>
      <c r="BL185" s="120"/>
      <c r="BM185" s="120"/>
      <c r="BN185" s="120"/>
      <c r="BO185" s="122"/>
      <c r="BP185" s="120"/>
      <c r="BQ185" s="120"/>
      <c r="BR185" s="126"/>
      <c r="BS185" s="437"/>
      <c r="BT185" s="437"/>
      <c r="BU185" s="437"/>
      <c r="BV185" s="438"/>
    </row>
    <row r="186" spans="2:80" ht="13.5" customHeight="1">
      <c r="B186" s="573"/>
      <c r="C186" s="574"/>
      <c r="D186" s="574"/>
      <c r="E186" s="574"/>
      <c r="F186" s="624"/>
      <c r="G186" s="573"/>
      <c r="H186" s="574"/>
      <c r="I186" s="574"/>
      <c r="J186" s="574"/>
      <c r="K186" s="624"/>
      <c r="L186" s="607"/>
      <c r="M186" s="608"/>
      <c r="N186" s="608"/>
      <c r="O186" s="608"/>
      <c r="P186" s="608"/>
      <c r="Q186" s="609"/>
      <c r="R186" s="508"/>
      <c r="S186" s="509"/>
      <c r="T186" s="509"/>
      <c r="U186" s="509"/>
      <c r="V186" s="516"/>
      <c r="W186" s="508" t="s">
        <v>74</v>
      </c>
      <c r="X186" s="509"/>
      <c r="Y186" s="517"/>
      <c r="Z186" s="517"/>
      <c r="AA186" s="517"/>
      <c r="AB186" s="517"/>
      <c r="AC186" s="517"/>
      <c r="AD186" s="517"/>
      <c r="AE186" s="517"/>
      <c r="AF186" s="517"/>
      <c r="AG186" s="517"/>
      <c r="AH186" s="517"/>
      <c r="AI186" s="517"/>
      <c r="AJ186" s="517"/>
      <c r="AK186" s="517"/>
      <c r="AL186" s="518"/>
      <c r="AM186" s="508" t="s">
        <v>74</v>
      </c>
      <c r="AN186" s="509"/>
      <c r="AO186" s="121" t="s">
        <v>833</v>
      </c>
      <c r="AP186" s="121"/>
      <c r="AQ186" s="121"/>
      <c r="AR186" s="121"/>
      <c r="AS186" s="121"/>
      <c r="AT186" s="121"/>
      <c r="AU186" s="121"/>
      <c r="AV186" s="121"/>
      <c r="AW186" s="121"/>
      <c r="AX186" s="121"/>
      <c r="AY186" s="121"/>
      <c r="AZ186" s="121"/>
      <c r="BA186" s="121"/>
      <c r="BB186" s="121"/>
      <c r="BC186" s="121"/>
      <c r="BD186" s="121"/>
      <c r="BE186" s="121"/>
      <c r="BF186" s="121"/>
      <c r="BG186" s="121"/>
      <c r="BH186" s="127"/>
      <c r="BI186" s="124"/>
      <c r="BJ186" s="121"/>
      <c r="BK186" s="121"/>
      <c r="BL186" s="121"/>
      <c r="BM186" s="121"/>
      <c r="BN186" s="121"/>
      <c r="BO186" s="124"/>
      <c r="BP186" s="121"/>
      <c r="BQ186" s="121"/>
      <c r="BR186" s="127"/>
      <c r="BS186" s="435"/>
      <c r="BT186" s="435"/>
      <c r="BU186" s="435"/>
      <c r="BV186" s="439"/>
    </row>
    <row r="187" spans="2:80" ht="13.5" customHeight="1">
      <c r="C187" s="113"/>
      <c r="D187" s="113"/>
      <c r="H187" s="113"/>
      <c r="BS187" s="114"/>
      <c r="BT187" s="114"/>
      <c r="BU187" s="114"/>
      <c r="BV187" s="114"/>
    </row>
    <row r="188" spans="2:80" ht="13.5" customHeight="1">
      <c r="C188" s="113"/>
      <c r="D188" s="113"/>
      <c r="H188" s="113"/>
      <c r="BS188" s="114"/>
      <c r="BT188" s="114"/>
      <c r="BU188" s="114"/>
      <c r="BV188" s="114"/>
    </row>
    <row r="189" spans="2:80" ht="13.5" customHeight="1">
      <c r="C189" s="113"/>
      <c r="D189" s="113"/>
      <c r="H189" s="113"/>
      <c r="BS189" s="114"/>
      <c r="BT189" s="114"/>
      <c r="BU189" s="114"/>
      <c r="BV189" s="114"/>
    </row>
    <row r="190" spans="2:80" ht="16.5" customHeight="1">
      <c r="B190" s="532" t="s">
        <v>17</v>
      </c>
      <c r="C190" s="532"/>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V190" s="532"/>
      <c r="AW190" s="532"/>
      <c r="AX190" s="532"/>
      <c r="AY190" s="532"/>
      <c r="AZ190" s="532"/>
      <c r="BA190" s="532"/>
      <c r="BB190" s="532"/>
      <c r="BC190" s="532"/>
      <c r="BD190" s="532"/>
      <c r="BE190" s="532"/>
      <c r="BF190" s="532"/>
      <c r="BG190" s="532"/>
      <c r="BH190" s="532"/>
      <c r="BI190" s="532"/>
      <c r="BJ190" s="532"/>
      <c r="BK190" s="532"/>
      <c r="BL190" s="532"/>
      <c r="BM190" s="532"/>
      <c r="BN190" s="532"/>
      <c r="BO190" s="532"/>
      <c r="BP190" s="532"/>
      <c r="BQ190" s="532"/>
      <c r="BR190" s="532"/>
      <c r="BS190" s="532"/>
      <c r="BT190" s="532"/>
      <c r="BU190" s="532"/>
      <c r="BV190" s="532"/>
    </row>
    <row r="191" spans="2:80" ht="13.5">
      <c r="B191" s="106" t="s">
        <v>918</v>
      </c>
      <c r="BO191" s="107" t="s">
        <v>76</v>
      </c>
    </row>
    <row r="192" spans="2:80">
      <c r="B192" s="106" t="s">
        <v>895</v>
      </c>
    </row>
    <row r="193" spans="2:83">
      <c r="B193" s="106" t="s">
        <v>893</v>
      </c>
    </row>
    <row r="195" spans="2:83">
      <c r="B195" s="106" t="s">
        <v>950</v>
      </c>
    </row>
    <row r="196" spans="2:83">
      <c r="B196" s="106" t="s">
        <v>948</v>
      </c>
    </row>
    <row r="197" spans="2:83">
      <c r="B197" s="106" t="s">
        <v>949</v>
      </c>
    </row>
    <row r="198" spans="2:83" ht="12" customHeight="1"/>
    <row r="199" spans="2:83">
      <c r="B199" s="533" t="s">
        <v>124</v>
      </c>
      <c r="C199" s="533"/>
      <c r="D199" s="533"/>
      <c r="E199" s="533"/>
      <c r="F199" s="533"/>
      <c r="G199" s="533"/>
      <c r="H199" s="533"/>
      <c r="I199" s="533"/>
      <c r="J199" s="533"/>
      <c r="K199" s="533"/>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533"/>
      <c r="BK199" s="533"/>
      <c r="BL199" s="533"/>
      <c r="BM199" s="533"/>
      <c r="BN199" s="533"/>
      <c r="BO199" s="533"/>
      <c r="BP199" s="533"/>
      <c r="BQ199" s="533"/>
      <c r="BR199" s="533"/>
      <c r="BS199" s="533"/>
      <c r="BT199" s="533"/>
      <c r="BU199" s="533"/>
      <c r="BV199" s="533"/>
    </row>
    <row r="200" spans="2:83" ht="15.75" customHeight="1">
      <c r="B200" s="520"/>
      <c r="C200" s="520"/>
      <c r="D200" s="520"/>
      <c r="E200" s="520"/>
      <c r="F200" s="520"/>
      <c r="G200" s="521" t="s">
        <v>18</v>
      </c>
      <c r="H200" s="521"/>
      <c r="I200" s="521"/>
      <c r="J200" s="521"/>
      <c r="K200" s="521"/>
      <c r="L200" s="534" t="s">
        <v>969</v>
      </c>
      <c r="M200" s="535"/>
      <c r="N200" s="535"/>
      <c r="O200" s="535"/>
      <c r="P200" s="535"/>
      <c r="Q200" s="536"/>
      <c r="R200" s="521" t="s">
        <v>430</v>
      </c>
      <c r="S200" s="521"/>
      <c r="T200" s="521"/>
      <c r="U200" s="521"/>
      <c r="V200" s="521"/>
      <c r="W200" s="534" t="s">
        <v>801</v>
      </c>
      <c r="X200" s="523"/>
      <c r="Y200" s="523"/>
      <c r="Z200" s="523"/>
      <c r="AA200" s="523"/>
      <c r="AB200" s="523"/>
      <c r="AC200" s="523"/>
      <c r="AD200" s="523"/>
      <c r="AE200" s="523"/>
      <c r="AF200" s="523"/>
      <c r="AG200" s="523"/>
      <c r="AH200" s="523"/>
      <c r="AI200" s="523"/>
      <c r="AJ200" s="523"/>
      <c r="AK200" s="523"/>
      <c r="AL200" s="524"/>
      <c r="AM200" s="522" t="s">
        <v>433</v>
      </c>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c r="BH200" s="524"/>
      <c r="BI200" s="519" t="s">
        <v>19</v>
      </c>
      <c r="BJ200" s="519"/>
      <c r="BK200" s="519"/>
      <c r="BL200" s="519"/>
      <c r="BM200" s="519"/>
      <c r="BN200" s="519"/>
      <c r="BO200" s="520" t="s">
        <v>20</v>
      </c>
      <c r="BP200" s="520"/>
      <c r="BQ200" s="520"/>
      <c r="BR200" s="520"/>
      <c r="BS200" s="520"/>
      <c r="BT200" s="520"/>
      <c r="BU200" s="520"/>
      <c r="BV200" s="520"/>
    </row>
    <row r="201" spans="2:83" ht="15.75" customHeight="1">
      <c r="B201" s="520"/>
      <c r="C201" s="520"/>
      <c r="D201" s="520"/>
      <c r="E201" s="520"/>
      <c r="F201" s="520"/>
      <c r="G201" s="521"/>
      <c r="H201" s="521"/>
      <c r="I201" s="521"/>
      <c r="J201" s="521"/>
      <c r="K201" s="521"/>
      <c r="L201" s="537"/>
      <c r="M201" s="538"/>
      <c r="N201" s="538"/>
      <c r="O201" s="538"/>
      <c r="P201" s="538"/>
      <c r="Q201" s="539"/>
      <c r="R201" s="521"/>
      <c r="S201" s="521"/>
      <c r="T201" s="521"/>
      <c r="U201" s="521"/>
      <c r="V201" s="521"/>
      <c r="W201" s="525"/>
      <c r="X201" s="526"/>
      <c r="Y201" s="526"/>
      <c r="Z201" s="526"/>
      <c r="AA201" s="526"/>
      <c r="AB201" s="526"/>
      <c r="AC201" s="526"/>
      <c r="AD201" s="526"/>
      <c r="AE201" s="526"/>
      <c r="AF201" s="526"/>
      <c r="AG201" s="526"/>
      <c r="AH201" s="526"/>
      <c r="AI201" s="526"/>
      <c r="AJ201" s="526"/>
      <c r="AK201" s="526"/>
      <c r="AL201" s="527"/>
      <c r="AM201" s="525"/>
      <c r="AN201" s="526"/>
      <c r="AO201" s="526"/>
      <c r="AP201" s="526"/>
      <c r="AQ201" s="526"/>
      <c r="AR201" s="526"/>
      <c r="AS201" s="526"/>
      <c r="AT201" s="526"/>
      <c r="AU201" s="526"/>
      <c r="AV201" s="526"/>
      <c r="AW201" s="526"/>
      <c r="AX201" s="526"/>
      <c r="AY201" s="526"/>
      <c r="AZ201" s="526"/>
      <c r="BA201" s="526"/>
      <c r="BB201" s="526"/>
      <c r="BC201" s="526"/>
      <c r="BD201" s="526"/>
      <c r="BE201" s="526"/>
      <c r="BF201" s="526"/>
      <c r="BG201" s="526"/>
      <c r="BH201" s="527"/>
      <c r="BI201" s="525" t="s">
        <v>434</v>
      </c>
      <c r="BJ201" s="526"/>
      <c r="BK201" s="526"/>
      <c r="BL201" s="526"/>
      <c r="BM201" s="526"/>
      <c r="BN201" s="527"/>
      <c r="BO201" s="520" t="s">
        <v>47</v>
      </c>
      <c r="BP201" s="520"/>
      <c r="BQ201" s="520"/>
      <c r="BR201" s="520"/>
      <c r="BS201" s="520" t="s">
        <v>48</v>
      </c>
      <c r="BT201" s="520"/>
      <c r="BU201" s="520"/>
      <c r="BV201" s="520"/>
    </row>
    <row r="202" spans="2:83" ht="15.75" customHeight="1">
      <c r="B202" s="115" t="s">
        <v>71</v>
      </c>
      <c r="C202" s="116"/>
      <c r="D202" s="116"/>
      <c r="E202" s="116"/>
      <c r="F202" s="116"/>
      <c r="G202" s="115" t="s">
        <v>502</v>
      </c>
      <c r="H202" s="116"/>
      <c r="I202" s="116"/>
      <c r="J202" s="116"/>
      <c r="K202" s="116"/>
      <c r="L202" s="596" t="s">
        <v>970</v>
      </c>
      <c r="M202" s="597"/>
      <c r="N202" s="597"/>
      <c r="O202" s="597"/>
      <c r="P202" s="597"/>
      <c r="Q202" s="598"/>
      <c r="R202" s="549" t="s">
        <v>69</v>
      </c>
      <c r="S202" s="550"/>
      <c r="T202" s="550"/>
      <c r="U202" s="550"/>
      <c r="V202" s="576"/>
      <c r="W202" s="513" t="s">
        <v>75</v>
      </c>
      <c r="X202" s="513"/>
      <c r="Y202" s="599"/>
      <c r="Z202" s="599"/>
      <c r="AA202" s="599"/>
      <c r="AB202" s="599"/>
      <c r="AC202" s="599"/>
      <c r="AD202" s="599"/>
      <c r="AE202" s="599"/>
      <c r="AF202" s="599"/>
      <c r="AG202" s="599"/>
      <c r="AH202" s="599"/>
      <c r="AI202" s="599"/>
      <c r="AJ202" s="599"/>
      <c r="AK202" s="599"/>
      <c r="AL202" s="599"/>
      <c r="AM202" s="512" t="s">
        <v>74</v>
      </c>
      <c r="AN202" s="513"/>
      <c r="AO202" s="116" t="s">
        <v>758</v>
      </c>
      <c r="AP202" s="116"/>
      <c r="AQ202" s="116"/>
      <c r="AR202" s="116"/>
      <c r="AS202" s="116"/>
      <c r="AT202" s="116"/>
      <c r="AU202" s="116"/>
      <c r="AV202" s="116"/>
      <c r="AW202" s="116"/>
      <c r="AX202" s="116"/>
      <c r="AY202" s="116"/>
      <c r="AZ202" s="116"/>
      <c r="BA202" s="116"/>
      <c r="BB202" s="116"/>
      <c r="BC202" s="116"/>
      <c r="BD202" s="116"/>
      <c r="BE202" s="116"/>
      <c r="BF202" s="116"/>
      <c r="BG202" s="116"/>
      <c r="BH202" s="116"/>
      <c r="BI202" s="499" t="s">
        <v>434</v>
      </c>
      <c r="BJ202" s="500"/>
      <c r="BK202" s="500"/>
      <c r="BL202" s="500"/>
      <c r="BM202" s="500"/>
      <c r="BN202" s="501"/>
      <c r="BO202" s="502" t="s">
        <v>129</v>
      </c>
      <c r="BP202" s="503"/>
      <c r="BQ202" s="503"/>
      <c r="BR202" s="504"/>
      <c r="BS202" s="502" t="s">
        <v>129</v>
      </c>
      <c r="BT202" s="503"/>
      <c r="BU202" s="503"/>
      <c r="BV202" s="504"/>
      <c r="CD202" s="118"/>
      <c r="CE202" s="118"/>
    </row>
    <row r="203" spans="2:83" ht="15.75" customHeight="1">
      <c r="B203" s="571" t="s">
        <v>103</v>
      </c>
      <c r="C203" s="572"/>
      <c r="D203" s="572"/>
      <c r="E203" s="572"/>
      <c r="F203" s="623"/>
      <c r="G203" s="436" t="s">
        <v>64</v>
      </c>
      <c r="H203" s="120"/>
      <c r="I203" s="120"/>
      <c r="J203" s="120"/>
      <c r="K203" s="120"/>
      <c r="L203" s="596"/>
      <c r="M203" s="597"/>
      <c r="N203" s="597"/>
      <c r="O203" s="597"/>
      <c r="P203" s="597"/>
      <c r="Q203" s="598"/>
      <c r="R203" s="549"/>
      <c r="S203" s="550"/>
      <c r="T203" s="550"/>
      <c r="U203" s="550"/>
      <c r="V203" s="576"/>
      <c r="W203" s="511" t="s">
        <v>74</v>
      </c>
      <c r="X203" s="511"/>
      <c r="Y203" s="600"/>
      <c r="Z203" s="600"/>
      <c r="AA203" s="600"/>
      <c r="AB203" s="600"/>
      <c r="AC203" s="600"/>
      <c r="AD203" s="600"/>
      <c r="AE203" s="600"/>
      <c r="AF203" s="600"/>
      <c r="AG203" s="600"/>
      <c r="AH203" s="600"/>
      <c r="AI203" s="600"/>
      <c r="AJ203" s="600"/>
      <c r="AK203" s="600"/>
      <c r="AL203" s="600"/>
      <c r="AM203" s="510" t="s">
        <v>74</v>
      </c>
      <c r="AN203" s="511"/>
      <c r="AO203" s="120" t="s">
        <v>759</v>
      </c>
      <c r="AP203" s="120"/>
      <c r="AQ203" s="120"/>
      <c r="AR203" s="120"/>
      <c r="AS203" s="120"/>
      <c r="AT203" s="120"/>
      <c r="AU203" s="120"/>
      <c r="AV203" s="120"/>
      <c r="AW203" s="120"/>
      <c r="AX203" s="120"/>
      <c r="AY203" s="120"/>
      <c r="AZ203" s="120"/>
      <c r="BA203" s="120"/>
      <c r="BB203" s="120"/>
      <c r="BC203" s="120"/>
      <c r="BD203" s="120"/>
      <c r="BE203" s="120"/>
      <c r="BF203" s="120"/>
      <c r="BG203" s="120"/>
      <c r="BH203" s="120"/>
      <c r="BI203" s="229"/>
      <c r="BJ203" s="483"/>
      <c r="BK203" s="483"/>
      <c r="BL203" s="483"/>
      <c r="BM203" s="483"/>
      <c r="BN203" s="484"/>
      <c r="BO203" s="505" t="s">
        <v>130</v>
      </c>
      <c r="BP203" s="506"/>
      <c r="BQ203" s="506"/>
      <c r="BR203" s="507"/>
      <c r="BS203" s="505" t="s">
        <v>130</v>
      </c>
      <c r="BT203" s="506"/>
      <c r="BU203" s="506"/>
      <c r="BV203" s="507"/>
    </row>
    <row r="204" spans="2:83" ht="15.75" customHeight="1">
      <c r="B204" s="571"/>
      <c r="C204" s="572"/>
      <c r="D204" s="572"/>
      <c r="E204" s="572"/>
      <c r="F204" s="623"/>
      <c r="G204" s="436" t="s">
        <v>503</v>
      </c>
      <c r="H204" s="120"/>
      <c r="I204" s="120"/>
      <c r="J204" s="120"/>
      <c r="K204" s="120"/>
      <c r="L204" s="596"/>
      <c r="M204" s="597"/>
      <c r="N204" s="597"/>
      <c r="O204" s="597"/>
      <c r="P204" s="597"/>
      <c r="Q204" s="598"/>
      <c r="R204" s="549"/>
      <c r="S204" s="550"/>
      <c r="T204" s="550"/>
      <c r="U204" s="550"/>
      <c r="V204" s="576"/>
      <c r="W204" s="511" t="s">
        <v>74</v>
      </c>
      <c r="X204" s="511"/>
      <c r="Y204" s="531"/>
      <c r="Z204" s="531"/>
      <c r="AA204" s="531"/>
      <c r="AB204" s="531"/>
      <c r="AC204" s="531"/>
      <c r="AD204" s="531"/>
      <c r="AE204" s="531"/>
      <c r="AF204" s="531"/>
      <c r="AG204" s="531"/>
      <c r="AH204" s="531"/>
      <c r="AI204" s="531"/>
      <c r="AJ204" s="531"/>
      <c r="AK204" s="531"/>
      <c r="AL204" s="531"/>
      <c r="AM204" s="510" t="s">
        <v>74</v>
      </c>
      <c r="AN204" s="511"/>
      <c r="AO204" s="531"/>
      <c r="AP204" s="531"/>
      <c r="AQ204" s="531"/>
      <c r="AR204" s="531"/>
      <c r="AS204" s="531"/>
      <c r="AT204" s="531"/>
      <c r="AU204" s="531"/>
      <c r="AV204" s="531"/>
      <c r="AW204" s="531"/>
      <c r="AX204" s="531"/>
      <c r="AY204" s="531"/>
      <c r="AZ204" s="531"/>
      <c r="BA204" s="531"/>
      <c r="BB204" s="531"/>
      <c r="BC204" s="531"/>
      <c r="BD204" s="531"/>
      <c r="BE204" s="531"/>
      <c r="BF204" s="531"/>
      <c r="BG204" s="531"/>
      <c r="BH204" s="531"/>
      <c r="BI204" s="229"/>
      <c r="BJ204" s="457"/>
      <c r="BK204" s="457"/>
      <c r="BL204" s="457"/>
      <c r="BM204" s="457"/>
      <c r="BN204" s="458"/>
      <c r="BO204" s="200"/>
      <c r="BP204" s="201"/>
      <c r="BQ204" s="201"/>
      <c r="BR204" s="202"/>
      <c r="BS204" s="200"/>
      <c r="BT204" s="201"/>
      <c r="BU204" s="201"/>
      <c r="BV204" s="202"/>
    </row>
    <row r="205" spans="2:83" ht="15.75" customHeight="1">
      <c r="B205" s="571"/>
      <c r="C205" s="572"/>
      <c r="D205" s="572"/>
      <c r="E205" s="572"/>
      <c r="F205" s="623"/>
      <c r="G205" s="436" t="s">
        <v>65</v>
      </c>
      <c r="H205" s="120"/>
      <c r="I205" s="120"/>
      <c r="J205" s="120"/>
      <c r="K205" s="120"/>
      <c r="L205" s="596"/>
      <c r="M205" s="597"/>
      <c r="N205" s="597"/>
      <c r="O205" s="597"/>
      <c r="P205" s="597"/>
      <c r="Q205" s="598"/>
      <c r="R205" s="549"/>
      <c r="S205" s="550"/>
      <c r="T205" s="550"/>
      <c r="U205" s="550"/>
      <c r="V205" s="576"/>
      <c r="W205" s="508" t="s">
        <v>74</v>
      </c>
      <c r="X205" s="509"/>
      <c r="Y205" s="517"/>
      <c r="Z205" s="517"/>
      <c r="AA205" s="517"/>
      <c r="AB205" s="517"/>
      <c r="AC205" s="517"/>
      <c r="AD205" s="517"/>
      <c r="AE205" s="517"/>
      <c r="AF205" s="517"/>
      <c r="AG205" s="517"/>
      <c r="AH205" s="517"/>
      <c r="AI205" s="517"/>
      <c r="AJ205" s="517"/>
      <c r="AK205" s="517"/>
      <c r="AL205" s="518"/>
      <c r="AM205" s="508" t="s">
        <v>74</v>
      </c>
      <c r="AN205" s="509"/>
      <c r="AO205" s="517"/>
      <c r="AP205" s="517"/>
      <c r="AQ205" s="517"/>
      <c r="AR205" s="517"/>
      <c r="AS205" s="517"/>
      <c r="AT205" s="517"/>
      <c r="AU205" s="517"/>
      <c r="AV205" s="517"/>
      <c r="AW205" s="517"/>
      <c r="AX205" s="517"/>
      <c r="AY205" s="517"/>
      <c r="AZ205" s="517"/>
      <c r="BA205" s="517"/>
      <c r="BB205" s="517"/>
      <c r="BC205" s="517"/>
      <c r="BD205" s="517"/>
      <c r="BE205" s="517"/>
      <c r="BF205" s="517"/>
      <c r="BG205" s="517"/>
      <c r="BH205" s="517"/>
      <c r="BI205" s="229"/>
      <c r="BJ205" s="457"/>
      <c r="BK205" s="457"/>
      <c r="BL205" s="457"/>
      <c r="BM205" s="457"/>
      <c r="BN205" s="458"/>
      <c r="BO205" s="200"/>
      <c r="BP205" s="201"/>
      <c r="BQ205" s="201"/>
      <c r="BR205" s="202"/>
      <c r="BS205" s="200"/>
      <c r="BT205" s="201"/>
      <c r="BU205" s="201"/>
      <c r="BV205" s="202"/>
    </row>
    <row r="206" spans="2:83" ht="15.75" customHeight="1">
      <c r="B206" s="571"/>
      <c r="C206" s="572"/>
      <c r="D206" s="572"/>
      <c r="E206" s="572"/>
      <c r="F206" s="623"/>
      <c r="G206" s="436" t="s">
        <v>66</v>
      </c>
      <c r="H206" s="120"/>
      <c r="I206" s="120"/>
      <c r="J206" s="120"/>
      <c r="K206" s="120"/>
      <c r="L206" s="601" t="s">
        <v>971</v>
      </c>
      <c r="M206" s="602"/>
      <c r="N206" s="602"/>
      <c r="O206" s="602"/>
      <c r="P206" s="602"/>
      <c r="Q206" s="603"/>
      <c r="R206" s="512" t="s">
        <v>69</v>
      </c>
      <c r="S206" s="513"/>
      <c r="T206" s="513"/>
      <c r="U206" s="513"/>
      <c r="V206" s="514"/>
      <c r="W206" s="511" t="s">
        <v>74</v>
      </c>
      <c r="X206" s="511"/>
      <c r="Y206" s="599"/>
      <c r="Z206" s="599"/>
      <c r="AA206" s="599"/>
      <c r="AB206" s="599"/>
      <c r="AC206" s="599"/>
      <c r="AD206" s="599"/>
      <c r="AE206" s="599"/>
      <c r="AF206" s="599"/>
      <c r="AG206" s="599"/>
      <c r="AH206" s="599"/>
      <c r="AI206" s="599"/>
      <c r="AJ206" s="599"/>
      <c r="AK206" s="599"/>
      <c r="AL206" s="599"/>
      <c r="AM206" s="512" t="s">
        <v>74</v>
      </c>
      <c r="AN206" s="513"/>
      <c r="AO206" s="116" t="s">
        <v>834</v>
      </c>
      <c r="AP206" s="116"/>
      <c r="AQ206" s="116"/>
      <c r="AR206" s="116"/>
      <c r="AS206" s="116"/>
      <c r="AT206" s="116"/>
      <c r="AU206" s="116"/>
      <c r="AV206" s="116"/>
      <c r="AW206" s="116"/>
      <c r="AX206" s="116"/>
      <c r="AY206" s="116"/>
      <c r="AZ206" s="116"/>
      <c r="BA206" s="116"/>
      <c r="BB206" s="116"/>
      <c r="BC206" s="116"/>
      <c r="BD206" s="116"/>
      <c r="BE206" s="116"/>
      <c r="BF206" s="116"/>
      <c r="BG206" s="116"/>
      <c r="BH206" s="116"/>
      <c r="BI206" s="499" t="s">
        <v>434</v>
      </c>
      <c r="BJ206" s="500"/>
      <c r="BK206" s="500"/>
      <c r="BL206" s="500"/>
      <c r="BM206" s="500"/>
      <c r="BN206" s="501"/>
      <c r="BO206" s="502" t="s">
        <v>129</v>
      </c>
      <c r="BP206" s="503"/>
      <c r="BQ206" s="503"/>
      <c r="BR206" s="504"/>
      <c r="BS206" s="502" t="s">
        <v>129</v>
      </c>
      <c r="BT206" s="503"/>
      <c r="BU206" s="503"/>
      <c r="BV206" s="504"/>
    </row>
    <row r="207" spans="2:83" ht="15.75" customHeight="1">
      <c r="B207" s="571"/>
      <c r="C207" s="572"/>
      <c r="D207" s="572"/>
      <c r="E207" s="572"/>
      <c r="F207" s="623"/>
      <c r="G207" s="436" t="s">
        <v>504</v>
      </c>
      <c r="H207" s="120"/>
      <c r="I207" s="120"/>
      <c r="J207" s="120"/>
      <c r="K207" s="120"/>
      <c r="L207" s="604"/>
      <c r="M207" s="605"/>
      <c r="N207" s="605"/>
      <c r="O207" s="605"/>
      <c r="P207" s="605"/>
      <c r="Q207" s="606"/>
      <c r="R207" s="510"/>
      <c r="S207" s="511"/>
      <c r="T207" s="511"/>
      <c r="U207" s="511"/>
      <c r="V207" s="515"/>
      <c r="W207" s="511" t="s">
        <v>74</v>
      </c>
      <c r="X207" s="511"/>
      <c r="Y207" s="600"/>
      <c r="Z207" s="600"/>
      <c r="AA207" s="600"/>
      <c r="AB207" s="600"/>
      <c r="AC207" s="600"/>
      <c r="AD207" s="600"/>
      <c r="AE207" s="600"/>
      <c r="AF207" s="600"/>
      <c r="AG207" s="600"/>
      <c r="AH207" s="600"/>
      <c r="AI207" s="600"/>
      <c r="AJ207" s="600"/>
      <c r="AK207" s="600"/>
      <c r="AL207" s="600"/>
      <c r="AM207" s="510" t="s">
        <v>74</v>
      </c>
      <c r="AN207" s="511"/>
      <c r="AO207" s="120" t="s">
        <v>835</v>
      </c>
      <c r="AP207" s="120"/>
      <c r="AQ207" s="120"/>
      <c r="AR207" s="120"/>
      <c r="AS207" s="120"/>
      <c r="AT207" s="120"/>
      <c r="AU207" s="120"/>
      <c r="AV207" s="120"/>
      <c r="AW207" s="120"/>
      <c r="AX207" s="120"/>
      <c r="AY207" s="120"/>
      <c r="AZ207" s="120"/>
      <c r="BA207" s="120"/>
      <c r="BB207" s="120"/>
      <c r="BC207" s="120"/>
      <c r="BD207" s="120"/>
      <c r="BE207" s="120"/>
      <c r="BF207" s="120"/>
      <c r="BG207" s="120"/>
      <c r="BH207" s="120"/>
      <c r="BI207" s="229"/>
      <c r="BJ207" s="483"/>
      <c r="BK207" s="483"/>
      <c r="BL207" s="483"/>
      <c r="BM207" s="483"/>
      <c r="BN207" s="484"/>
      <c r="BO207" s="505" t="s">
        <v>130</v>
      </c>
      <c r="BP207" s="506"/>
      <c r="BQ207" s="506"/>
      <c r="BR207" s="507"/>
      <c r="BS207" s="505" t="s">
        <v>130</v>
      </c>
      <c r="BT207" s="506"/>
      <c r="BU207" s="506"/>
      <c r="BV207" s="507"/>
    </row>
    <row r="208" spans="2:83" ht="15.75" customHeight="1">
      <c r="B208" s="571"/>
      <c r="C208" s="572"/>
      <c r="D208" s="572"/>
      <c r="E208" s="572"/>
      <c r="F208" s="623"/>
      <c r="G208" s="436" t="s">
        <v>505</v>
      </c>
      <c r="H208" s="120"/>
      <c r="I208" s="120"/>
      <c r="J208" s="120"/>
      <c r="K208" s="120"/>
      <c r="L208" s="604"/>
      <c r="M208" s="605"/>
      <c r="N208" s="605"/>
      <c r="O208" s="605"/>
      <c r="P208" s="605"/>
      <c r="Q208" s="606"/>
      <c r="R208" s="510"/>
      <c r="S208" s="511"/>
      <c r="T208" s="511"/>
      <c r="U208" s="511"/>
      <c r="V208" s="515"/>
      <c r="W208" s="511" t="s">
        <v>74</v>
      </c>
      <c r="X208" s="511"/>
      <c r="Y208" s="600"/>
      <c r="Z208" s="600"/>
      <c r="AA208" s="600"/>
      <c r="AB208" s="600"/>
      <c r="AC208" s="600"/>
      <c r="AD208" s="600"/>
      <c r="AE208" s="600"/>
      <c r="AF208" s="600"/>
      <c r="AG208" s="600"/>
      <c r="AH208" s="600"/>
      <c r="AI208" s="600"/>
      <c r="AJ208" s="600"/>
      <c r="AK208" s="600"/>
      <c r="AL208" s="600"/>
      <c r="AM208" s="510" t="s">
        <v>74</v>
      </c>
      <c r="AN208" s="511"/>
      <c r="AO208" s="120" t="s">
        <v>836</v>
      </c>
      <c r="AP208" s="120"/>
      <c r="AQ208" s="120"/>
      <c r="AR208" s="120"/>
      <c r="AS208" s="120"/>
      <c r="AT208" s="120"/>
      <c r="AU208" s="120"/>
      <c r="AV208" s="120"/>
      <c r="AW208" s="120"/>
      <c r="AX208" s="120"/>
      <c r="AY208" s="120"/>
      <c r="AZ208" s="120"/>
      <c r="BA208" s="120"/>
      <c r="BB208" s="120"/>
      <c r="BC208" s="120"/>
      <c r="BD208" s="120"/>
      <c r="BE208" s="120"/>
      <c r="BF208" s="120"/>
      <c r="BG208" s="120"/>
      <c r="BH208" s="120"/>
      <c r="BI208" s="229"/>
      <c r="BJ208" s="457"/>
      <c r="BK208" s="457"/>
      <c r="BL208" s="457"/>
      <c r="BM208" s="457"/>
      <c r="BN208" s="458"/>
      <c r="BO208" s="200"/>
      <c r="BP208" s="201"/>
      <c r="BQ208" s="201"/>
      <c r="BR208" s="202"/>
      <c r="BS208" s="200"/>
      <c r="BT208" s="201"/>
      <c r="BU208" s="201"/>
      <c r="BV208" s="202"/>
    </row>
    <row r="209" spans="2:75" ht="15.75" customHeight="1">
      <c r="B209" s="571"/>
      <c r="C209" s="572"/>
      <c r="D209" s="572"/>
      <c r="E209" s="572"/>
      <c r="F209" s="623"/>
      <c r="G209" s="120"/>
      <c r="H209" s="120"/>
      <c r="I209" s="120"/>
      <c r="J209" s="120"/>
      <c r="K209" s="120"/>
      <c r="L209" s="604"/>
      <c r="M209" s="605"/>
      <c r="N209" s="605"/>
      <c r="O209" s="605"/>
      <c r="P209" s="605"/>
      <c r="Q209" s="606"/>
      <c r="R209" s="510"/>
      <c r="S209" s="511"/>
      <c r="T209" s="511"/>
      <c r="U209" s="511"/>
      <c r="V209" s="515"/>
      <c r="W209" s="511" t="s">
        <v>74</v>
      </c>
      <c r="X209" s="511"/>
      <c r="Y209" s="600"/>
      <c r="Z209" s="600"/>
      <c r="AA209" s="600"/>
      <c r="AB209" s="600"/>
      <c r="AC209" s="600"/>
      <c r="AD209" s="600"/>
      <c r="AE209" s="600"/>
      <c r="AF209" s="600"/>
      <c r="AG209" s="600"/>
      <c r="AH209" s="600"/>
      <c r="AI209" s="600"/>
      <c r="AJ209" s="600"/>
      <c r="AK209" s="600"/>
      <c r="AL209" s="600"/>
      <c r="AM209" s="510" t="s">
        <v>74</v>
      </c>
      <c r="AN209" s="511"/>
      <c r="AO209" s="120" t="s">
        <v>837</v>
      </c>
      <c r="AP209" s="120"/>
      <c r="AQ209" s="120"/>
      <c r="AR209" s="120"/>
      <c r="AS209" s="120"/>
      <c r="AT209" s="120"/>
      <c r="AU209" s="120"/>
      <c r="AV209" s="120"/>
      <c r="AW209" s="120"/>
      <c r="AX209" s="120"/>
      <c r="AY209" s="120"/>
      <c r="AZ209" s="120"/>
      <c r="BA209" s="120"/>
      <c r="BB209" s="120"/>
      <c r="BC209" s="120"/>
      <c r="BD209" s="120"/>
      <c r="BE209" s="120"/>
      <c r="BF209" s="120"/>
      <c r="BG209" s="120"/>
      <c r="BH209" s="120"/>
      <c r="BI209" s="229"/>
      <c r="BJ209" s="457"/>
      <c r="BK209" s="457"/>
      <c r="BL209" s="457"/>
      <c r="BM209" s="457"/>
      <c r="BN209" s="458"/>
      <c r="BO209" s="200"/>
      <c r="BP209" s="201"/>
      <c r="BQ209" s="201"/>
      <c r="BR209" s="202"/>
      <c r="BS209" s="200"/>
      <c r="BT209" s="201"/>
      <c r="BU209" s="201"/>
      <c r="BV209" s="202"/>
    </row>
    <row r="210" spans="2:75" ht="15.75" customHeight="1">
      <c r="B210" s="571"/>
      <c r="C210" s="572"/>
      <c r="D210" s="572"/>
      <c r="E210" s="572"/>
      <c r="F210" s="623"/>
      <c r="G210" s="571" t="s">
        <v>73</v>
      </c>
      <c r="H210" s="572"/>
      <c r="I210" s="572"/>
      <c r="J210" s="572"/>
      <c r="K210" s="623"/>
      <c r="L210" s="605"/>
      <c r="M210" s="605"/>
      <c r="N210" s="605"/>
      <c r="O210" s="605"/>
      <c r="P210" s="605"/>
      <c r="Q210" s="606"/>
      <c r="R210" s="510"/>
      <c r="S210" s="511"/>
      <c r="T210" s="511"/>
      <c r="U210" s="511"/>
      <c r="V210" s="515"/>
      <c r="W210" s="511" t="s">
        <v>74</v>
      </c>
      <c r="X210" s="511"/>
      <c r="Y210" s="531"/>
      <c r="Z210" s="531"/>
      <c r="AA210" s="531"/>
      <c r="AB210" s="531"/>
      <c r="AC210" s="531"/>
      <c r="AD210" s="531"/>
      <c r="AE210" s="531"/>
      <c r="AF210" s="531"/>
      <c r="AG210" s="531"/>
      <c r="AH210" s="531"/>
      <c r="AI210" s="531"/>
      <c r="AJ210" s="531"/>
      <c r="AK210" s="531"/>
      <c r="AL210" s="531"/>
      <c r="AM210" s="510" t="s">
        <v>74</v>
      </c>
      <c r="AN210" s="511"/>
      <c r="AO210" s="120" t="s">
        <v>838</v>
      </c>
      <c r="AP210" s="120"/>
      <c r="AQ210" s="120"/>
      <c r="AR210" s="120"/>
      <c r="AS210" s="120"/>
      <c r="AT210" s="120"/>
      <c r="AU210" s="120"/>
      <c r="AV210" s="120"/>
      <c r="AW210" s="120"/>
      <c r="AX210" s="120"/>
      <c r="AY210" s="120"/>
      <c r="AZ210" s="120"/>
      <c r="BA210" s="120"/>
      <c r="BB210" s="120"/>
      <c r="BC210" s="120"/>
      <c r="BD210" s="120"/>
      <c r="BE210" s="120"/>
      <c r="BF210" s="120"/>
      <c r="BG210" s="120"/>
      <c r="BH210" s="120"/>
      <c r="BI210" s="229"/>
      <c r="BJ210" s="457"/>
      <c r="BK210" s="457"/>
      <c r="BL210" s="457"/>
      <c r="BM210" s="457"/>
      <c r="BN210" s="458"/>
      <c r="BO210" s="200"/>
      <c r="BP210" s="201"/>
      <c r="BQ210" s="201"/>
      <c r="BR210" s="202"/>
      <c r="BS210" s="200"/>
      <c r="BT210" s="201"/>
      <c r="BU210" s="201"/>
      <c r="BV210" s="202"/>
    </row>
    <row r="211" spans="2:75" ht="15.75" customHeight="1">
      <c r="B211" s="571"/>
      <c r="C211" s="572"/>
      <c r="D211" s="572"/>
      <c r="E211" s="572"/>
      <c r="F211" s="623"/>
      <c r="G211" s="571"/>
      <c r="H211" s="572"/>
      <c r="I211" s="572"/>
      <c r="J211" s="572"/>
      <c r="K211" s="623"/>
      <c r="L211" s="608"/>
      <c r="M211" s="608"/>
      <c r="N211" s="608"/>
      <c r="O211" s="608"/>
      <c r="P211" s="608"/>
      <c r="Q211" s="609"/>
      <c r="R211" s="508"/>
      <c r="S211" s="509"/>
      <c r="T211" s="509"/>
      <c r="U211" s="509"/>
      <c r="V211" s="516"/>
      <c r="W211" s="508" t="s">
        <v>74</v>
      </c>
      <c r="X211" s="509"/>
      <c r="Y211" s="517"/>
      <c r="Z211" s="517"/>
      <c r="AA211" s="517"/>
      <c r="AB211" s="517"/>
      <c r="AC211" s="517"/>
      <c r="AD211" s="517"/>
      <c r="AE211" s="517"/>
      <c r="AF211" s="517"/>
      <c r="AG211" s="517"/>
      <c r="AH211" s="517"/>
      <c r="AI211" s="517"/>
      <c r="AJ211" s="517"/>
      <c r="AK211" s="517"/>
      <c r="AL211" s="517"/>
      <c r="AM211" s="508" t="s">
        <v>74</v>
      </c>
      <c r="AN211" s="509"/>
      <c r="AO211" s="121" t="s">
        <v>839</v>
      </c>
      <c r="AP211" s="121"/>
      <c r="AQ211" s="121"/>
      <c r="AR211" s="121"/>
      <c r="AS211" s="121"/>
      <c r="AT211" s="121"/>
      <c r="AU211" s="121"/>
      <c r="AV211" s="121"/>
      <c r="AW211" s="121"/>
      <c r="AX211" s="121"/>
      <c r="AY211" s="121"/>
      <c r="AZ211" s="121"/>
      <c r="BA211" s="121"/>
      <c r="BB211" s="121"/>
      <c r="BC211" s="121"/>
      <c r="BD211" s="121"/>
      <c r="BE211" s="121"/>
      <c r="BF211" s="121"/>
      <c r="BG211" s="121"/>
      <c r="BH211" s="127"/>
      <c r="BI211" s="229"/>
      <c r="BJ211" s="457"/>
      <c r="BK211" s="457"/>
      <c r="BL211" s="457"/>
      <c r="BM211" s="457"/>
      <c r="BN211" s="458"/>
      <c r="BO211" s="200"/>
      <c r="BP211" s="201"/>
      <c r="BQ211" s="201"/>
      <c r="BR211" s="202"/>
      <c r="BS211" s="200"/>
      <c r="BT211" s="201"/>
      <c r="BU211" s="201"/>
      <c r="BV211" s="202"/>
    </row>
    <row r="212" spans="2:75" ht="15.75" customHeight="1">
      <c r="B212" s="571"/>
      <c r="C212" s="572"/>
      <c r="D212" s="572"/>
      <c r="E212" s="572"/>
      <c r="F212" s="623"/>
      <c r="G212" s="571"/>
      <c r="H212" s="572"/>
      <c r="I212" s="572"/>
      <c r="J212" s="572"/>
      <c r="K212" s="623"/>
      <c r="L212" s="602" t="s">
        <v>968</v>
      </c>
      <c r="M212" s="602"/>
      <c r="N212" s="602"/>
      <c r="O212" s="602"/>
      <c r="P212" s="602"/>
      <c r="Q212" s="603"/>
      <c r="R212" s="512" t="s">
        <v>69</v>
      </c>
      <c r="S212" s="513"/>
      <c r="T212" s="513"/>
      <c r="U212" s="513"/>
      <c r="V212" s="514"/>
      <c r="W212" s="512" t="s">
        <v>74</v>
      </c>
      <c r="X212" s="513"/>
      <c r="Y212" s="599"/>
      <c r="Z212" s="599"/>
      <c r="AA212" s="599"/>
      <c r="AB212" s="599"/>
      <c r="AC212" s="599"/>
      <c r="AD212" s="599"/>
      <c r="AE212" s="599"/>
      <c r="AF212" s="599"/>
      <c r="AG212" s="599"/>
      <c r="AH212" s="599"/>
      <c r="AI212" s="599"/>
      <c r="AJ212" s="599"/>
      <c r="AK212" s="599"/>
      <c r="AL212" s="713"/>
      <c r="AM212" s="511" t="s">
        <v>74</v>
      </c>
      <c r="AN212" s="511"/>
      <c r="AO212" s="120" t="s">
        <v>304</v>
      </c>
      <c r="BI212" s="499" t="s">
        <v>434</v>
      </c>
      <c r="BJ212" s="500"/>
      <c r="BK212" s="500"/>
      <c r="BL212" s="500"/>
      <c r="BM212" s="500"/>
      <c r="BN212" s="501"/>
      <c r="BO212" s="502" t="s">
        <v>129</v>
      </c>
      <c r="BP212" s="503"/>
      <c r="BQ212" s="503"/>
      <c r="BR212" s="504"/>
      <c r="BS212" s="502" t="s">
        <v>129</v>
      </c>
      <c r="BT212" s="503"/>
      <c r="BU212" s="503"/>
      <c r="BV212" s="504"/>
    </row>
    <row r="213" spans="2:75" ht="15.75" customHeight="1">
      <c r="B213" s="571"/>
      <c r="C213" s="572"/>
      <c r="D213" s="572"/>
      <c r="E213" s="572"/>
      <c r="F213" s="623"/>
      <c r="G213" s="571"/>
      <c r="H213" s="572"/>
      <c r="I213" s="572"/>
      <c r="J213" s="572"/>
      <c r="K213" s="623"/>
      <c r="L213" s="605"/>
      <c r="M213" s="605"/>
      <c r="N213" s="605"/>
      <c r="O213" s="605"/>
      <c r="P213" s="605"/>
      <c r="Q213" s="606"/>
      <c r="R213" s="510"/>
      <c r="S213" s="511"/>
      <c r="T213" s="511"/>
      <c r="U213" s="511"/>
      <c r="V213" s="515"/>
      <c r="W213" s="510" t="s">
        <v>74</v>
      </c>
      <c r="X213" s="511"/>
      <c r="Y213" s="600"/>
      <c r="Z213" s="600"/>
      <c r="AA213" s="600"/>
      <c r="AB213" s="600"/>
      <c r="AC213" s="600"/>
      <c r="AD213" s="600"/>
      <c r="AE213" s="600"/>
      <c r="AF213" s="600"/>
      <c r="AG213" s="600"/>
      <c r="AH213" s="600"/>
      <c r="AI213" s="600"/>
      <c r="AJ213" s="600"/>
      <c r="AK213" s="600"/>
      <c r="AL213" s="714"/>
      <c r="AM213" s="511" t="s">
        <v>74</v>
      </c>
      <c r="AN213" s="511"/>
      <c r="AO213" s="120" t="s">
        <v>303</v>
      </c>
      <c r="BI213" s="229"/>
      <c r="BJ213" s="483"/>
      <c r="BK213" s="483"/>
      <c r="BL213" s="483"/>
      <c r="BM213" s="483"/>
      <c r="BN213" s="484"/>
      <c r="BO213" s="505" t="s">
        <v>130</v>
      </c>
      <c r="BP213" s="506"/>
      <c r="BQ213" s="506"/>
      <c r="BR213" s="507"/>
      <c r="BS213" s="505" t="s">
        <v>130</v>
      </c>
      <c r="BT213" s="506"/>
      <c r="BU213" s="506"/>
      <c r="BV213" s="507"/>
    </row>
    <row r="214" spans="2:75" ht="15.75" customHeight="1">
      <c r="B214" s="571"/>
      <c r="C214" s="572"/>
      <c r="D214" s="572"/>
      <c r="E214" s="572"/>
      <c r="F214" s="623"/>
      <c r="G214" s="571"/>
      <c r="H214" s="572"/>
      <c r="I214" s="572"/>
      <c r="J214" s="572"/>
      <c r="K214" s="623"/>
      <c r="L214" s="605"/>
      <c r="M214" s="605"/>
      <c r="N214" s="605"/>
      <c r="O214" s="605"/>
      <c r="P214" s="605"/>
      <c r="Q214" s="606"/>
      <c r="R214" s="510"/>
      <c r="S214" s="511"/>
      <c r="T214" s="511"/>
      <c r="U214" s="511"/>
      <c r="V214" s="515"/>
      <c r="W214" s="510" t="s">
        <v>74</v>
      </c>
      <c r="X214" s="511"/>
      <c r="Y214" s="600"/>
      <c r="Z214" s="600"/>
      <c r="AA214" s="600"/>
      <c r="AB214" s="600"/>
      <c r="AC214" s="600"/>
      <c r="AD214" s="600"/>
      <c r="AE214" s="600"/>
      <c r="AF214" s="600"/>
      <c r="AG214" s="600"/>
      <c r="AH214" s="600"/>
      <c r="AI214" s="600"/>
      <c r="AJ214" s="600"/>
      <c r="AK214" s="600"/>
      <c r="AL214" s="714"/>
      <c r="AM214" s="511" t="s">
        <v>74</v>
      </c>
      <c r="AN214" s="511"/>
      <c r="AO214" s="120" t="s">
        <v>161</v>
      </c>
      <c r="BI214" s="229"/>
      <c r="BJ214" s="457"/>
      <c r="BK214" s="457"/>
      <c r="BL214" s="457"/>
      <c r="BM214" s="457"/>
      <c r="BN214" s="458"/>
      <c r="BO214" s="200"/>
      <c r="BP214" s="201"/>
      <c r="BQ214" s="201"/>
      <c r="BR214" s="202"/>
      <c r="BS214" s="200"/>
      <c r="BT214" s="201"/>
      <c r="BU214" s="201"/>
      <c r="BV214" s="202"/>
    </row>
    <row r="215" spans="2:75" ht="15.75" customHeight="1">
      <c r="B215" s="571"/>
      <c r="C215" s="572"/>
      <c r="D215" s="572"/>
      <c r="E215" s="572"/>
      <c r="F215" s="623"/>
      <c r="G215" s="571"/>
      <c r="H215" s="572"/>
      <c r="I215" s="572"/>
      <c r="J215" s="572"/>
      <c r="K215" s="623"/>
      <c r="L215" s="605"/>
      <c r="M215" s="605"/>
      <c r="N215" s="605"/>
      <c r="O215" s="605"/>
      <c r="P215" s="605"/>
      <c r="Q215" s="606"/>
      <c r="R215" s="510"/>
      <c r="S215" s="511"/>
      <c r="T215" s="511"/>
      <c r="U215" s="511"/>
      <c r="V215" s="515"/>
      <c r="W215" s="510" t="s">
        <v>74</v>
      </c>
      <c r="X215" s="511"/>
      <c r="Y215" s="600"/>
      <c r="Z215" s="600"/>
      <c r="AA215" s="600"/>
      <c r="AB215" s="600"/>
      <c r="AC215" s="600"/>
      <c r="AD215" s="600"/>
      <c r="AE215" s="600"/>
      <c r="AF215" s="600"/>
      <c r="AG215" s="600"/>
      <c r="AH215" s="600"/>
      <c r="AI215" s="600"/>
      <c r="AJ215" s="600"/>
      <c r="AK215" s="600"/>
      <c r="AL215" s="714"/>
      <c r="AM215" s="511" t="s">
        <v>74</v>
      </c>
      <c r="AN215" s="511"/>
      <c r="AO215" s="120" t="s">
        <v>46</v>
      </c>
      <c r="BI215" s="229"/>
      <c r="BJ215" s="457"/>
      <c r="BK215" s="457"/>
      <c r="BL215" s="457"/>
      <c r="BM215" s="457"/>
      <c r="BN215" s="458"/>
      <c r="BO215" s="200"/>
      <c r="BP215" s="201"/>
      <c r="BQ215" s="201"/>
      <c r="BR215" s="202"/>
      <c r="BS215" s="200"/>
      <c r="BT215" s="201"/>
      <c r="BU215" s="201"/>
      <c r="BV215" s="202"/>
    </row>
    <row r="216" spans="2:75" ht="15.75" customHeight="1">
      <c r="B216" s="571"/>
      <c r="C216" s="572"/>
      <c r="D216" s="572"/>
      <c r="E216" s="572"/>
      <c r="F216" s="623"/>
      <c r="G216" s="571"/>
      <c r="H216" s="572"/>
      <c r="I216" s="572"/>
      <c r="J216" s="572"/>
      <c r="K216" s="623"/>
      <c r="L216" s="605"/>
      <c r="M216" s="605"/>
      <c r="N216" s="605"/>
      <c r="O216" s="605"/>
      <c r="P216" s="605"/>
      <c r="Q216" s="606"/>
      <c r="R216" s="510"/>
      <c r="S216" s="511"/>
      <c r="T216" s="511"/>
      <c r="U216" s="511"/>
      <c r="V216" s="515"/>
      <c r="W216" s="508" t="s">
        <v>74</v>
      </c>
      <c r="X216" s="509"/>
      <c r="Y216" s="517"/>
      <c r="Z216" s="517"/>
      <c r="AA216" s="517"/>
      <c r="AB216" s="517"/>
      <c r="AC216" s="517"/>
      <c r="AD216" s="517"/>
      <c r="AE216" s="517"/>
      <c r="AF216" s="517"/>
      <c r="AG216" s="517"/>
      <c r="AH216" s="517"/>
      <c r="AI216" s="517"/>
      <c r="AJ216" s="517"/>
      <c r="AK216" s="517"/>
      <c r="AL216" s="518"/>
      <c r="AM216" s="509" t="s">
        <v>74</v>
      </c>
      <c r="AN216" s="509"/>
      <c r="AO216" s="121" t="s">
        <v>840</v>
      </c>
      <c r="AP216" s="121"/>
      <c r="AQ216" s="121"/>
      <c r="AR216" s="121"/>
      <c r="AS216" s="121"/>
      <c r="AT216" s="121"/>
      <c r="AU216" s="121"/>
      <c r="AV216" s="121"/>
      <c r="AW216" s="121"/>
      <c r="AX216" s="121"/>
      <c r="AY216" s="121"/>
      <c r="AZ216" s="121"/>
      <c r="BA216" s="121"/>
      <c r="BB216" s="121"/>
      <c r="BC216" s="121"/>
      <c r="BD216" s="121"/>
      <c r="BE216" s="121"/>
      <c r="BF216" s="121"/>
      <c r="BG216" s="121"/>
      <c r="BH216" s="127"/>
      <c r="BI216" s="229"/>
      <c r="BJ216" s="457"/>
      <c r="BK216" s="457"/>
      <c r="BL216" s="457"/>
      <c r="BM216" s="457"/>
      <c r="BN216" s="458"/>
      <c r="BO216" s="200"/>
      <c r="BP216" s="201"/>
      <c r="BQ216" s="201"/>
      <c r="BR216" s="202"/>
      <c r="BS216" s="200"/>
      <c r="BT216" s="201"/>
      <c r="BU216" s="201"/>
      <c r="BV216" s="202"/>
    </row>
    <row r="217" spans="2:75" ht="15.75" customHeight="1">
      <c r="B217" s="571"/>
      <c r="C217" s="572"/>
      <c r="D217" s="572"/>
      <c r="E217" s="572"/>
      <c r="F217" s="623"/>
      <c r="G217" s="571"/>
      <c r="H217" s="572"/>
      <c r="I217" s="572"/>
      <c r="J217" s="572"/>
      <c r="K217" s="623"/>
      <c r="L217" s="602" t="s">
        <v>766</v>
      </c>
      <c r="M217" s="602"/>
      <c r="N217" s="602"/>
      <c r="O217" s="602"/>
      <c r="P217" s="602"/>
      <c r="Q217" s="603"/>
      <c r="R217" s="512" t="s">
        <v>69</v>
      </c>
      <c r="S217" s="513"/>
      <c r="T217" s="513"/>
      <c r="U217" s="513"/>
      <c r="V217" s="514"/>
      <c r="W217" s="511" t="s">
        <v>74</v>
      </c>
      <c r="X217" s="511"/>
      <c r="Y217" s="600"/>
      <c r="Z217" s="600"/>
      <c r="AA217" s="600"/>
      <c r="AB217" s="600"/>
      <c r="AC217" s="600"/>
      <c r="AD217" s="600"/>
      <c r="AE217" s="600"/>
      <c r="AF217" s="600"/>
      <c r="AG217" s="600"/>
      <c r="AH217" s="600"/>
      <c r="AI217" s="600"/>
      <c r="AJ217" s="600"/>
      <c r="AK217" s="600"/>
      <c r="AL217" s="600"/>
      <c r="AM217" s="510" t="s">
        <v>74</v>
      </c>
      <c r="AN217" s="511"/>
      <c r="AO217" s="120" t="s">
        <v>767</v>
      </c>
      <c r="AP217" s="120"/>
      <c r="AQ217" s="120"/>
      <c r="AR217" s="120"/>
      <c r="AS217" s="120"/>
      <c r="AT217" s="120"/>
      <c r="AU217" s="120"/>
      <c r="AV217" s="120"/>
      <c r="AW217" s="120"/>
      <c r="AX217" s="120"/>
      <c r="AY217" s="120"/>
      <c r="AZ217" s="120"/>
      <c r="BA217" s="120"/>
      <c r="BB217" s="120"/>
      <c r="BC217" s="120"/>
      <c r="BD217" s="120"/>
      <c r="BE217" s="120"/>
      <c r="BF217" s="120"/>
      <c r="BG217" s="120"/>
      <c r="BH217" s="120"/>
      <c r="BI217" s="499" t="s">
        <v>434</v>
      </c>
      <c r="BJ217" s="500"/>
      <c r="BK217" s="500"/>
      <c r="BL217" s="500"/>
      <c r="BM217" s="500"/>
      <c r="BN217" s="501"/>
      <c r="BO217" s="502" t="s">
        <v>129</v>
      </c>
      <c r="BP217" s="503"/>
      <c r="BQ217" s="503"/>
      <c r="BR217" s="504"/>
      <c r="BS217" s="502" t="s">
        <v>129</v>
      </c>
      <c r="BT217" s="503"/>
      <c r="BU217" s="503"/>
      <c r="BV217" s="504"/>
    </row>
    <row r="218" spans="2:75" ht="15.75" customHeight="1">
      <c r="B218" s="571"/>
      <c r="C218" s="572"/>
      <c r="D218" s="572"/>
      <c r="E218" s="572"/>
      <c r="F218" s="623"/>
      <c r="G218" s="571"/>
      <c r="H218" s="572"/>
      <c r="I218" s="572"/>
      <c r="J218" s="572"/>
      <c r="K218" s="623"/>
      <c r="L218" s="605"/>
      <c r="M218" s="605"/>
      <c r="N218" s="605"/>
      <c r="O218" s="605"/>
      <c r="P218" s="605"/>
      <c r="Q218" s="606"/>
      <c r="R218" s="510"/>
      <c r="S218" s="511"/>
      <c r="T218" s="511"/>
      <c r="U218" s="511"/>
      <c r="V218" s="515"/>
      <c r="W218" s="511" t="s">
        <v>74</v>
      </c>
      <c r="X218" s="511"/>
      <c r="Y218" s="600"/>
      <c r="Z218" s="600"/>
      <c r="AA218" s="600"/>
      <c r="AB218" s="600"/>
      <c r="AC218" s="600"/>
      <c r="AD218" s="600"/>
      <c r="AE218" s="600"/>
      <c r="AF218" s="600"/>
      <c r="AG218" s="600"/>
      <c r="AH218" s="600"/>
      <c r="AI218" s="600"/>
      <c r="AJ218" s="600"/>
      <c r="AK218" s="600"/>
      <c r="AL218" s="600"/>
      <c r="AM218" s="510" t="s">
        <v>74</v>
      </c>
      <c r="AN218" s="511"/>
      <c r="AO218" s="120" t="s">
        <v>768</v>
      </c>
      <c r="AP218" s="120"/>
      <c r="AQ218" s="120"/>
      <c r="AR218" s="120"/>
      <c r="AS218" s="120"/>
      <c r="AT218" s="120"/>
      <c r="AU218" s="120"/>
      <c r="AV218" s="120"/>
      <c r="AW218" s="120"/>
      <c r="AX218" s="120"/>
      <c r="AY218" s="120"/>
      <c r="AZ218" s="120"/>
      <c r="BA218" s="120"/>
      <c r="BB218" s="120"/>
      <c r="BC218" s="120"/>
      <c r="BD218" s="120"/>
      <c r="BE218" s="120"/>
      <c r="BF218" s="120"/>
      <c r="BG218" s="120"/>
      <c r="BH218" s="120"/>
      <c r="BI218" s="229"/>
      <c r="BJ218" s="483"/>
      <c r="BK218" s="483"/>
      <c r="BL218" s="483"/>
      <c r="BM218" s="483"/>
      <c r="BN218" s="484"/>
      <c r="BO218" s="505" t="s">
        <v>130</v>
      </c>
      <c r="BP218" s="506"/>
      <c r="BQ218" s="506"/>
      <c r="BR218" s="507"/>
      <c r="BS218" s="505" t="s">
        <v>130</v>
      </c>
      <c r="BT218" s="506"/>
      <c r="BU218" s="506"/>
      <c r="BV218" s="507"/>
    </row>
    <row r="219" spans="2:75" ht="13.5" customHeight="1">
      <c r="B219" s="571"/>
      <c r="C219" s="572"/>
      <c r="D219" s="572"/>
      <c r="E219" s="572"/>
      <c r="F219" s="623"/>
      <c r="G219" s="571"/>
      <c r="H219" s="572"/>
      <c r="I219" s="572"/>
      <c r="J219" s="572"/>
      <c r="K219" s="623"/>
      <c r="L219" s="605"/>
      <c r="M219" s="605"/>
      <c r="N219" s="605"/>
      <c r="O219" s="605"/>
      <c r="P219" s="605"/>
      <c r="Q219" s="606"/>
      <c r="R219" s="510"/>
      <c r="S219" s="511"/>
      <c r="T219" s="511"/>
      <c r="U219" s="511"/>
      <c r="V219" s="515"/>
      <c r="W219" s="510" t="s">
        <v>74</v>
      </c>
      <c r="X219" s="511"/>
      <c r="Y219" s="531"/>
      <c r="Z219" s="531"/>
      <c r="AA219" s="531"/>
      <c r="AB219" s="531"/>
      <c r="AC219" s="531"/>
      <c r="AD219" s="531"/>
      <c r="AE219" s="531"/>
      <c r="AF219" s="531"/>
      <c r="AG219" s="531"/>
      <c r="AH219" s="531"/>
      <c r="AI219" s="531"/>
      <c r="AJ219" s="531"/>
      <c r="AK219" s="531"/>
      <c r="AL219" s="531"/>
      <c r="AM219" s="510" t="s">
        <v>74</v>
      </c>
      <c r="AN219" s="511"/>
      <c r="AO219" s="531"/>
      <c r="AP219" s="531"/>
      <c r="AQ219" s="531"/>
      <c r="AR219" s="531"/>
      <c r="AS219" s="531"/>
      <c r="AT219" s="531"/>
      <c r="AU219" s="531"/>
      <c r="AV219" s="531"/>
      <c r="AW219" s="531"/>
      <c r="AX219" s="531"/>
      <c r="AY219" s="531"/>
      <c r="AZ219" s="531"/>
      <c r="BA219" s="531"/>
      <c r="BB219" s="531"/>
      <c r="BC219" s="531"/>
      <c r="BD219" s="531"/>
      <c r="BE219" s="531"/>
      <c r="BF219" s="531"/>
      <c r="BG219" s="531"/>
      <c r="BH219" s="615"/>
      <c r="BI219" s="122"/>
      <c r="BJ219" s="120"/>
      <c r="BK219" s="120"/>
      <c r="BL219" s="120"/>
      <c r="BM219" s="120"/>
      <c r="BN219" s="120"/>
      <c r="BO219" s="122"/>
      <c r="BP219" s="120"/>
      <c r="BQ219" s="120"/>
      <c r="BR219" s="126"/>
      <c r="BS219" s="437"/>
      <c r="BT219" s="437"/>
      <c r="BU219" s="437"/>
      <c r="BV219" s="438"/>
      <c r="BW219" s="120"/>
    </row>
    <row r="220" spans="2:75" ht="13.5" customHeight="1">
      <c r="B220" s="573"/>
      <c r="C220" s="574"/>
      <c r="D220" s="574"/>
      <c r="E220" s="574"/>
      <c r="F220" s="624"/>
      <c r="G220" s="573"/>
      <c r="H220" s="574"/>
      <c r="I220" s="574"/>
      <c r="J220" s="574"/>
      <c r="K220" s="624"/>
      <c r="L220" s="608"/>
      <c r="M220" s="608"/>
      <c r="N220" s="608"/>
      <c r="O220" s="608"/>
      <c r="P220" s="608"/>
      <c r="Q220" s="609"/>
      <c r="R220" s="508"/>
      <c r="S220" s="509"/>
      <c r="T220" s="509"/>
      <c r="U220" s="509"/>
      <c r="V220" s="516"/>
      <c r="W220" s="508" t="s">
        <v>74</v>
      </c>
      <c r="X220" s="509"/>
      <c r="Y220" s="517"/>
      <c r="Z220" s="517"/>
      <c r="AA220" s="517"/>
      <c r="AB220" s="517"/>
      <c r="AC220" s="517"/>
      <c r="AD220" s="517"/>
      <c r="AE220" s="517"/>
      <c r="AF220" s="517"/>
      <c r="AG220" s="517"/>
      <c r="AH220" s="517"/>
      <c r="AI220" s="517"/>
      <c r="AJ220" s="517"/>
      <c r="AK220" s="517"/>
      <c r="AL220" s="517"/>
      <c r="AM220" s="508" t="s">
        <v>74</v>
      </c>
      <c r="AN220" s="509"/>
      <c r="AO220" s="517"/>
      <c r="AP220" s="517"/>
      <c r="AQ220" s="517"/>
      <c r="AR220" s="517"/>
      <c r="AS220" s="517"/>
      <c r="AT220" s="517"/>
      <c r="AU220" s="517"/>
      <c r="AV220" s="517"/>
      <c r="AW220" s="517"/>
      <c r="AX220" s="517"/>
      <c r="AY220" s="517"/>
      <c r="AZ220" s="517"/>
      <c r="BA220" s="517"/>
      <c r="BB220" s="517"/>
      <c r="BC220" s="517"/>
      <c r="BD220" s="517"/>
      <c r="BE220" s="517"/>
      <c r="BF220" s="517"/>
      <c r="BG220" s="517"/>
      <c r="BH220" s="518"/>
      <c r="BI220" s="124"/>
      <c r="BJ220" s="121"/>
      <c r="BK220" s="121"/>
      <c r="BL220" s="121"/>
      <c r="BM220" s="121"/>
      <c r="BN220" s="121"/>
      <c r="BO220" s="124"/>
      <c r="BP220" s="121"/>
      <c r="BQ220" s="121"/>
      <c r="BR220" s="127"/>
      <c r="BS220" s="435"/>
      <c r="BT220" s="435"/>
      <c r="BU220" s="435"/>
      <c r="BV220" s="439"/>
    </row>
    <row r="221" spans="2:75" ht="15.75" customHeight="1">
      <c r="B221" s="115" t="s">
        <v>77</v>
      </c>
      <c r="C221" s="116"/>
      <c r="D221" s="116"/>
      <c r="E221" s="116"/>
      <c r="F221" s="116"/>
      <c r="G221" s="288" t="s">
        <v>506</v>
      </c>
      <c r="H221" s="311"/>
      <c r="I221" s="311"/>
      <c r="J221" s="311"/>
      <c r="K221" s="311"/>
      <c r="L221" s="540" t="s">
        <v>841</v>
      </c>
      <c r="M221" s="541"/>
      <c r="N221" s="541"/>
      <c r="O221" s="541"/>
      <c r="P221" s="541"/>
      <c r="Q221" s="612"/>
      <c r="R221" s="512" t="s">
        <v>69</v>
      </c>
      <c r="S221" s="513"/>
      <c r="T221" s="513"/>
      <c r="U221" s="513"/>
      <c r="V221" s="514"/>
      <c r="W221" s="512" t="s">
        <v>74</v>
      </c>
      <c r="X221" s="513"/>
      <c r="Y221" s="599"/>
      <c r="Z221" s="599"/>
      <c r="AA221" s="599"/>
      <c r="AB221" s="599"/>
      <c r="AC221" s="599"/>
      <c r="AD221" s="599"/>
      <c r="AE221" s="599"/>
      <c r="AF221" s="599"/>
      <c r="AG221" s="599"/>
      <c r="AH221" s="599"/>
      <c r="AI221" s="599"/>
      <c r="AJ221" s="599"/>
      <c r="AK221" s="599"/>
      <c r="AL221" s="599"/>
      <c r="AM221" s="512" t="s">
        <v>74</v>
      </c>
      <c r="AN221" s="513"/>
      <c r="AO221" s="307" t="s">
        <v>846</v>
      </c>
      <c r="AP221" s="307"/>
      <c r="AQ221" s="307"/>
      <c r="AR221" s="307"/>
      <c r="AS221" s="307"/>
      <c r="AT221" s="307"/>
      <c r="AU221" s="307"/>
      <c r="AV221" s="307"/>
      <c r="AW221" s="307"/>
      <c r="AX221" s="307"/>
      <c r="AY221" s="307"/>
      <c r="AZ221" s="307"/>
      <c r="BA221" s="307"/>
      <c r="BB221" s="307"/>
      <c r="BC221" s="307"/>
      <c r="BD221" s="307"/>
      <c r="BE221" s="307"/>
      <c r="BF221" s="307"/>
      <c r="BG221" s="307"/>
      <c r="BH221" s="440"/>
      <c r="BI221" s="499" t="s">
        <v>434</v>
      </c>
      <c r="BJ221" s="500"/>
      <c r="BK221" s="500"/>
      <c r="BL221" s="500"/>
      <c r="BM221" s="500"/>
      <c r="BN221" s="501"/>
      <c r="BO221" s="502" t="s">
        <v>129</v>
      </c>
      <c r="BP221" s="503"/>
      <c r="BQ221" s="503"/>
      <c r="BR221" s="504"/>
      <c r="BS221" s="502" t="s">
        <v>129</v>
      </c>
      <c r="BT221" s="503"/>
      <c r="BU221" s="503"/>
      <c r="BV221" s="504"/>
    </row>
    <row r="222" spans="2:75" ht="15.75" customHeight="1">
      <c r="B222" s="717" t="s">
        <v>78</v>
      </c>
      <c r="C222" s="717"/>
      <c r="D222" s="717"/>
      <c r="E222" s="717"/>
      <c r="F222" s="717"/>
      <c r="G222" s="715" t="s">
        <v>101</v>
      </c>
      <c r="H222" s="715"/>
      <c r="I222" s="715"/>
      <c r="J222" s="715"/>
      <c r="K222" s="715"/>
      <c r="L222" s="542"/>
      <c r="M222" s="543"/>
      <c r="N222" s="543"/>
      <c r="O222" s="543"/>
      <c r="P222" s="543"/>
      <c r="Q222" s="613"/>
      <c r="R222" s="510"/>
      <c r="S222" s="511"/>
      <c r="T222" s="511"/>
      <c r="U222" s="511"/>
      <c r="V222" s="515"/>
      <c r="W222" s="510" t="s">
        <v>74</v>
      </c>
      <c r="X222" s="511"/>
      <c r="Y222" s="600"/>
      <c r="Z222" s="600"/>
      <c r="AA222" s="600"/>
      <c r="AB222" s="600"/>
      <c r="AC222" s="600"/>
      <c r="AD222" s="600"/>
      <c r="AE222" s="600"/>
      <c r="AF222" s="600"/>
      <c r="AG222" s="600"/>
      <c r="AH222" s="600"/>
      <c r="AI222" s="600"/>
      <c r="AJ222" s="600"/>
      <c r="AK222" s="600"/>
      <c r="AL222" s="600"/>
      <c r="AM222" s="510" t="s">
        <v>74</v>
      </c>
      <c r="AN222" s="511"/>
      <c r="AO222" s="308" t="s">
        <v>842</v>
      </c>
      <c r="AP222" s="308"/>
      <c r="AQ222" s="308"/>
      <c r="AR222" s="308"/>
      <c r="AS222" s="308"/>
      <c r="AT222" s="308"/>
      <c r="AU222" s="308"/>
      <c r="AV222" s="308"/>
      <c r="AW222" s="308"/>
      <c r="AX222" s="308"/>
      <c r="AY222" s="308"/>
      <c r="AZ222" s="308"/>
      <c r="BA222" s="308"/>
      <c r="BB222" s="308"/>
      <c r="BC222" s="308"/>
      <c r="BD222" s="308"/>
      <c r="BE222" s="308"/>
      <c r="BF222" s="308"/>
      <c r="BG222" s="308"/>
      <c r="BH222" s="441"/>
      <c r="BI222" s="454"/>
      <c r="BJ222" s="453"/>
      <c r="BK222" s="453"/>
      <c r="BL222" s="453"/>
      <c r="BM222" s="453"/>
      <c r="BN222" s="455"/>
      <c r="BO222" s="505" t="s">
        <v>130</v>
      </c>
      <c r="BP222" s="506"/>
      <c r="BQ222" s="506"/>
      <c r="BR222" s="507"/>
      <c r="BS222" s="505" t="s">
        <v>130</v>
      </c>
      <c r="BT222" s="506"/>
      <c r="BU222" s="506"/>
      <c r="BV222" s="507"/>
    </row>
    <row r="223" spans="2:75" ht="15.75" customHeight="1">
      <c r="B223" s="717"/>
      <c r="C223" s="717"/>
      <c r="D223" s="717"/>
      <c r="E223" s="717"/>
      <c r="F223" s="717"/>
      <c r="G223" s="715"/>
      <c r="H223" s="715"/>
      <c r="I223" s="715"/>
      <c r="J223" s="715"/>
      <c r="K223" s="715"/>
      <c r="L223" s="542"/>
      <c r="M223" s="543"/>
      <c r="N223" s="543"/>
      <c r="O223" s="543"/>
      <c r="P223" s="543"/>
      <c r="Q223" s="613"/>
      <c r="R223" s="510"/>
      <c r="S223" s="511"/>
      <c r="T223" s="511"/>
      <c r="U223" s="511"/>
      <c r="V223" s="515"/>
      <c r="W223" s="510" t="s">
        <v>74</v>
      </c>
      <c r="X223" s="511"/>
      <c r="Y223" s="600"/>
      <c r="Z223" s="600"/>
      <c r="AA223" s="600"/>
      <c r="AB223" s="600"/>
      <c r="AC223" s="600"/>
      <c r="AD223" s="600"/>
      <c r="AE223" s="600"/>
      <c r="AF223" s="600"/>
      <c r="AG223" s="600"/>
      <c r="AH223" s="600"/>
      <c r="AI223" s="600"/>
      <c r="AJ223" s="600"/>
      <c r="AK223" s="600"/>
      <c r="AL223" s="600"/>
      <c r="AM223" s="510" t="s">
        <v>74</v>
      </c>
      <c r="AN223" s="511"/>
      <c r="AO223" s="308" t="s">
        <v>843</v>
      </c>
      <c r="AP223" s="308"/>
      <c r="AQ223" s="308"/>
      <c r="AR223" s="308"/>
      <c r="AS223" s="308"/>
      <c r="AT223" s="308"/>
      <c r="AU223" s="308"/>
      <c r="AV223" s="308"/>
      <c r="AW223" s="308"/>
      <c r="AX223" s="308"/>
      <c r="AY223" s="308"/>
      <c r="AZ223" s="308"/>
      <c r="BA223" s="308"/>
      <c r="BB223" s="308"/>
      <c r="BC223" s="308"/>
      <c r="BD223" s="308"/>
      <c r="BE223" s="308"/>
      <c r="BF223" s="308"/>
      <c r="BG223" s="308"/>
      <c r="BH223" s="441"/>
      <c r="BI223" s="454"/>
      <c r="BJ223" s="453"/>
      <c r="BK223" s="453"/>
      <c r="BL223" s="453"/>
      <c r="BM223" s="453"/>
      <c r="BN223" s="455"/>
      <c r="BO223" s="200"/>
      <c r="BP223" s="201"/>
      <c r="BQ223" s="201"/>
      <c r="BR223" s="202"/>
      <c r="BS223" s="200"/>
      <c r="BT223" s="201"/>
      <c r="BU223" s="201"/>
      <c r="BV223" s="202"/>
    </row>
    <row r="224" spans="2:75" ht="15.75" customHeight="1">
      <c r="B224" s="717"/>
      <c r="C224" s="717"/>
      <c r="D224" s="717"/>
      <c r="E224" s="717"/>
      <c r="F224" s="717"/>
      <c r="G224" s="715"/>
      <c r="H224" s="715"/>
      <c r="I224" s="715"/>
      <c r="J224" s="715"/>
      <c r="K224" s="715"/>
      <c r="L224" s="542"/>
      <c r="M224" s="543"/>
      <c r="N224" s="543"/>
      <c r="O224" s="543"/>
      <c r="P224" s="543"/>
      <c r="Q224" s="613"/>
      <c r="R224" s="510"/>
      <c r="S224" s="511"/>
      <c r="T224" s="511"/>
      <c r="U224" s="511"/>
      <c r="V224" s="515"/>
      <c r="W224" s="510" t="s">
        <v>74</v>
      </c>
      <c r="X224" s="511"/>
      <c r="Y224" s="531"/>
      <c r="Z224" s="531"/>
      <c r="AA224" s="531"/>
      <c r="AB224" s="531"/>
      <c r="AC224" s="531"/>
      <c r="AD224" s="531"/>
      <c r="AE224" s="531"/>
      <c r="AF224" s="531"/>
      <c r="AG224" s="531"/>
      <c r="AH224" s="531"/>
      <c r="AI224" s="531"/>
      <c r="AJ224" s="531"/>
      <c r="AK224" s="531"/>
      <c r="AL224" s="531"/>
      <c r="AM224" s="510" t="s">
        <v>74</v>
      </c>
      <c r="AN224" s="511"/>
      <c r="AO224" s="308" t="s">
        <v>844</v>
      </c>
      <c r="AP224" s="308"/>
      <c r="AQ224" s="308"/>
      <c r="AR224" s="308"/>
      <c r="AS224" s="308"/>
      <c r="AT224" s="308"/>
      <c r="AU224" s="308"/>
      <c r="AV224" s="308"/>
      <c r="AW224" s="308"/>
      <c r="AX224" s="308"/>
      <c r="AY224" s="308"/>
      <c r="AZ224" s="308"/>
      <c r="BA224" s="308"/>
      <c r="BB224" s="308"/>
      <c r="BC224" s="308"/>
      <c r="BD224" s="308"/>
      <c r="BE224" s="308"/>
      <c r="BF224" s="308"/>
      <c r="BG224" s="308"/>
      <c r="BH224" s="441"/>
      <c r="BI224" s="454"/>
      <c r="BJ224" s="453"/>
      <c r="BK224" s="453"/>
      <c r="BL224" s="453"/>
      <c r="BM224" s="453"/>
      <c r="BN224" s="455"/>
      <c r="BO224" s="200"/>
      <c r="BP224" s="201"/>
      <c r="BQ224" s="201"/>
      <c r="BR224" s="202"/>
      <c r="BS224" s="200"/>
      <c r="BT224" s="201"/>
      <c r="BU224" s="201"/>
      <c r="BV224" s="202"/>
    </row>
    <row r="225" spans="2:74" ht="15.75" customHeight="1">
      <c r="B225" s="717"/>
      <c r="C225" s="717"/>
      <c r="D225" s="717"/>
      <c r="E225" s="717"/>
      <c r="F225" s="717"/>
      <c r="G225" s="715"/>
      <c r="H225" s="715"/>
      <c r="I225" s="715"/>
      <c r="J225" s="715"/>
      <c r="K225" s="715"/>
      <c r="L225" s="544"/>
      <c r="M225" s="545"/>
      <c r="N225" s="545"/>
      <c r="O225" s="545"/>
      <c r="P225" s="545"/>
      <c r="Q225" s="614"/>
      <c r="R225" s="508"/>
      <c r="S225" s="509"/>
      <c r="T225" s="509"/>
      <c r="U225" s="509"/>
      <c r="V225" s="516"/>
      <c r="W225" s="508" t="s">
        <v>74</v>
      </c>
      <c r="X225" s="509"/>
      <c r="Y225" s="517"/>
      <c r="Z225" s="517"/>
      <c r="AA225" s="517"/>
      <c r="AB225" s="517"/>
      <c r="AC225" s="517"/>
      <c r="AD225" s="517"/>
      <c r="AE225" s="517"/>
      <c r="AF225" s="517"/>
      <c r="AG225" s="517"/>
      <c r="AH225" s="517"/>
      <c r="AI225" s="517"/>
      <c r="AJ225" s="517"/>
      <c r="AK225" s="517"/>
      <c r="AL225" s="517"/>
      <c r="AM225" s="508" t="s">
        <v>74</v>
      </c>
      <c r="AN225" s="509"/>
      <c r="AO225" s="442" t="s">
        <v>845</v>
      </c>
      <c r="AP225" s="442"/>
      <c r="AQ225" s="442"/>
      <c r="AR225" s="442"/>
      <c r="AS225" s="442"/>
      <c r="AT225" s="442"/>
      <c r="AU225" s="442"/>
      <c r="AV225" s="442"/>
      <c r="AW225" s="442"/>
      <c r="AX225" s="442"/>
      <c r="AY225" s="442"/>
      <c r="AZ225" s="442"/>
      <c r="BA225" s="442"/>
      <c r="BB225" s="442"/>
      <c r="BC225" s="442"/>
      <c r="BD225" s="442"/>
      <c r="BE225" s="442"/>
      <c r="BF225" s="442"/>
      <c r="BG225" s="442"/>
      <c r="BH225" s="443"/>
      <c r="BI225" s="454"/>
      <c r="BJ225" s="453"/>
      <c r="BK225" s="453"/>
      <c r="BL225" s="453"/>
      <c r="BM225" s="453"/>
      <c r="BN225" s="455"/>
      <c r="BO225" s="200"/>
      <c r="BP225" s="201"/>
      <c r="BQ225" s="201"/>
      <c r="BR225" s="202"/>
      <c r="BS225" s="200"/>
      <c r="BT225" s="201"/>
      <c r="BU225" s="201"/>
      <c r="BV225" s="202"/>
    </row>
    <row r="226" spans="2:74" ht="13.5" customHeight="1">
      <c r="B226" s="717"/>
      <c r="C226" s="717"/>
      <c r="D226" s="717"/>
      <c r="E226" s="717"/>
      <c r="F226" s="717"/>
      <c r="G226" s="715"/>
      <c r="H226" s="715"/>
      <c r="I226" s="715"/>
      <c r="J226" s="715"/>
      <c r="K226" s="715"/>
      <c r="L226" s="601" t="s">
        <v>847</v>
      </c>
      <c r="M226" s="602"/>
      <c r="N226" s="602"/>
      <c r="O226" s="602"/>
      <c r="P226" s="602"/>
      <c r="Q226" s="603"/>
      <c r="R226" s="512" t="s">
        <v>69</v>
      </c>
      <c r="S226" s="513"/>
      <c r="T226" s="513"/>
      <c r="U226" s="513"/>
      <c r="V226" s="514"/>
      <c r="W226" s="513" t="s">
        <v>74</v>
      </c>
      <c r="X226" s="513"/>
      <c r="Y226" s="599"/>
      <c r="Z226" s="599"/>
      <c r="AA226" s="599"/>
      <c r="AB226" s="599"/>
      <c r="AC226" s="599"/>
      <c r="AD226" s="599"/>
      <c r="AE226" s="599"/>
      <c r="AF226" s="599"/>
      <c r="AG226" s="599"/>
      <c r="AH226" s="599"/>
      <c r="AI226" s="599"/>
      <c r="AJ226" s="599"/>
      <c r="AK226" s="599"/>
      <c r="AL226" s="599"/>
      <c r="AM226" s="512" t="s">
        <v>74</v>
      </c>
      <c r="AN226" s="513"/>
      <c r="AO226" s="116" t="s">
        <v>845</v>
      </c>
      <c r="AP226" s="116"/>
      <c r="AQ226" s="116"/>
      <c r="AR226" s="116"/>
      <c r="AS226" s="116"/>
      <c r="AT226" s="116"/>
      <c r="AU226" s="116"/>
      <c r="AV226" s="116"/>
      <c r="AW226" s="116"/>
      <c r="AX226" s="116"/>
      <c r="AY226" s="116"/>
      <c r="AZ226" s="116"/>
      <c r="BA226" s="116"/>
      <c r="BB226" s="116"/>
      <c r="BC226" s="116"/>
      <c r="BD226" s="116"/>
      <c r="BE226" s="116"/>
      <c r="BF226" s="116"/>
      <c r="BG226" s="116"/>
      <c r="BH226" s="125"/>
      <c r="BI226" s="499" t="s">
        <v>434</v>
      </c>
      <c r="BJ226" s="500"/>
      <c r="BK226" s="500"/>
      <c r="BL226" s="500"/>
      <c r="BM226" s="500"/>
      <c r="BN226" s="501"/>
      <c r="BO226" s="502" t="s">
        <v>129</v>
      </c>
      <c r="BP226" s="503"/>
      <c r="BQ226" s="503"/>
      <c r="BR226" s="504"/>
      <c r="BS226" s="502" t="s">
        <v>129</v>
      </c>
      <c r="BT226" s="503"/>
      <c r="BU226" s="503"/>
      <c r="BV226" s="504"/>
    </row>
    <row r="227" spans="2:74" ht="13.5" customHeight="1">
      <c r="B227" s="717"/>
      <c r="C227" s="717"/>
      <c r="D227" s="717"/>
      <c r="E227" s="717"/>
      <c r="F227" s="717"/>
      <c r="G227" s="715"/>
      <c r="H227" s="715"/>
      <c r="I227" s="715"/>
      <c r="J227" s="715"/>
      <c r="K227" s="715"/>
      <c r="L227" s="604"/>
      <c r="M227" s="605"/>
      <c r="N227" s="605"/>
      <c r="O227" s="605"/>
      <c r="P227" s="605"/>
      <c r="Q227" s="606"/>
      <c r="R227" s="510"/>
      <c r="S227" s="511"/>
      <c r="T227" s="511"/>
      <c r="U227" s="511"/>
      <c r="V227" s="515"/>
      <c r="W227" s="511" t="s">
        <v>74</v>
      </c>
      <c r="X227" s="511"/>
      <c r="Y227" s="600"/>
      <c r="Z227" s="600"/>
      <c r="AA227" s="600"/>
      <c r="AB227" s="600"/>
      <c r="AC227" s="600"/>
      <c r="AD227" s="600"/>
      <c r="AE227" s="600"/>
      <c r="AF227" s="600"/>
      <c r="AG227" s="600"/>
      <c r="AH227" s="600"/>
      <c r="AI227" s="600"/>
      <c r="AJ227" s="600"/>
      <c r="AK227" s="600"/>
      <c r="AL227" s="600"/>
      <c r="AM227" s="510" t="s">
        <v>74</v>
      </c>
      <c r="AN227" s="511"/>
      <c r="AO227" s="120" t="s">
        <v>842</v>
      </c>
      <c r="AP227" s="120"/>
      <c r="AQ227" s="120"/>
      <c r="AR227" s="120"/>
      <c r="AS227" s="120"/>
      <c r="AT227" s="120"/>
      <c r="AU227" s="120"/>
      <c r="AV227" s="120"/>
      <c r="AW227" s="120"/>
      <c r="AX227" s="120"/>
      <c r="AY227" s="120"/>
      <c r="AZ227" s="120"/>
      <c r="BA227" s="120"/>
      <c r="BB227" s="120"/>
      <c r="BC227" s="120"/>
      <c r="BD227" s="120"/>
      <c r="BE227" s="120"/>
      <c r="BF227" s="120"/>
      <c r="BG227" s="120"/>
      <c r="BH227" s="126"/>
      <c r="BI227" s="481"/>
      <c r="BJ227" s="480"/>
      <c r="BK227" s="480"/>
      <c r="BL227" s="480"/>
      <c r="BM227" s="480"/>
      <c r="BN227" s="482"/>
      <c r="BO227" s="505" t="s">
        <v>130</v>
      </c>
      <c r="BP227" s="506"/>
      <c r="BQ227" s="506"/>
      <c r="BR227" s="507"/>
      <c r="BS227" s="505" t="s">
        <v>130</v>
      </c>
      <c r="BT227" s="506"/>
      <c r="BU227" s="506"/>
      <c r="BV227" s="507"/>
    </row>
    <row r="228" spans="2:74" ht="13.5" customHeight="1">
      <c r="B228" s="717"/>
      <c r="C228" s="717"/>
      <c r="D228" s="717"/>
      <c r="E228" s="717"/>
      <c r="F228" s="717"/>
      <c r="G228" s="715"/>
      <c r="H228" s="715"/>
      <c r="I228" s="715"/>
      <c r="J228" s="715"/>
      <c r="K228" s="715"/>
      <c r="L228" s="604"/>
      <c r="M228" s="605"/>
      <c r="N228" s="605"/>
      <c r="O228" s="605"/>
      <c r="P228" s="605"/>
      <c r="Q228" s="606"/>
      <c r="R228" s="510"/>
      <c r="S228" s="511"/>
      <c r="T228" s="511"/>
      <c r="U228" s="511"/>
      <c r="V228" s="515"/>
      <c r="W228" s="510" t="s">
        <v>74</v>
      </c>
      <c r="X228" s="511"/>
      <c r="Y228" s="531"/>
      <c r="Z228" s="531"/>
      <c r="AA228" s="531"/>
      <c r="AB228" s="531"/>
      <c r="AC228" s="531"/>
      <c r="AD228" s="531"/>
      <c r="AE228" s="531"/>
      <c r="AF228" s="531"/>
      <c r="AG228" s="531"/>
      <c r="AH228" s="531"/>
      <c r="AI228" s="531"/>
      <c r="AJ228" s="531"/>
      <c r="AK228" s="531"/>
      <c r="AL228" s="531"/>
      <c r="AM228" s="510" t="s">
        <v>74</v>
      </c>
      <c r="AN228" s="511"/>
      <c r="AO228" s="531"/>
      <c r="AP228" s="531"/>
      <c r="AQ228" s="531"/>
      <c r="AR228" s="531"/>
      <c r="AS228" s="531"/>
      <c r="AT228" s="531"/>
      <c r="AU228" s="531"/>
      <c r="AV228" s="531"/>
      <c r="AW228" s="531"/>
      <c r="AX228" s="531"/>
      <c r="AY228" s="531"/>
      <c r="AZ228" s="531"/>
      <c r="BA228" s="531"/>
      <c r="BB228" s="531"/>
      <c r="BC228" s="531"/>
      <c r="BD228" s="531"/>
      <c r="BE228" s="531"/>
      <c r="BF228" s="531"/>
      <c r="BG228" s="531"/>
      <c r="BH228" s="615"/>
      <c r="BI228" s="454"/>
      <c r="BJ228" s="453"/>
      <c r="BK228" s="453"/>
      <c r="BL228" s="453"/>
      <c r="BM228" s="453"/>
      <c r="BN228" s="455"/>
      <c r="BO228" s="200"/>
      <c r="BP228" s="201"/>
      <c r="BQ228" s="201"/>
      <c r="BR228" s="202"/>
      <c r="BS228" s="200"/>
      <c r="BT228" s="201"/>
      <c r="BU228" s="201"/>
      <c r="BV228" s="202"/>
    </row>
    <row r="229" spans="2:74" ht="13.5" customHeight="1">
      <c r="B229" s="717"/>
      <c r="C229" s="717"/>
      <c r="D229" s="717"/>
      <c r="E229" s="717"/>
      <c r="F229" s="717"/>
      <c r="G229" s="715"/>
      <c r="H229" s="715"/>
      <c r="I229" s="715"/>
      <c r="J229" s="715"/>
      <c r="K229" s="715"/>
      <c r="L229" s="607"/>
      <c r="M229" s="608"/>
      <c r="N229" s="608"/>
      <c r="O229" s="608"/>
      <c r="P229" s="608"/>
      <c r="Q229" s="609"/>
      <c r="R229" s="508"/>
      <c r="S229" s="509"/>
      <c r="T229" s="509"/>
      <c r="U229" s="509"/>
      <c r="V229" s="516"/>
      <c r="W229" s="508" t="s">
        <v>74</v>
      </c>
      <c r="X229" s="509"/>
      <c r="Y229" s="517"/>
      <c r="Z229" s="517"/>
      <c r="AA229" s="517"/>
      <c r="AB229" s="517"/>
      <c r="AC229" s="517"/>
      <c r="AD229" s="517"/>
      <c r="AE229" s="517"/>
      <c r="AF229" s="517"/>
      <c r="AG229" s="517"/>
      <c r="AH229" s="517"/>
      <c r="AI229" s="517"/>
      <c r="AJ229" s="517"/>
      <c r="AK229" s="517"/>
      <c r="AL229" s="517"/>
      <c r="AM229" s="508" t="s">
        <v>74</v>
      </c>
      <c r="AN229" s="509"/>
      <c r="AO229" s="517"/>
      <c r="AP229" s="517"/>
      <c r="AQ229" s="517"/>
      <c r="AR229" s="517"/>
      <c r="AS229" s="517"/>
      <c r="AT229" s="517"/>
      <c r="AU229" s="517"/>
      <c r="AV229" s="517"/>
      <c r="AW229" s="517"/>
      <c r="AX229" s="517"/>
      <c r="AY229" s="517"/>
      <c r="AZ229" s="517"/>
      <c r="BA229" s="517"/>
      <c r="BB229" s="517"/>
      <c r="BC229" s="517"/>
      <c r="BD229" s="517"/>
      <c r="BE229" s="517"/>
      <c r="BF229" s="517"/>
      <c r="BG229" s="517"/>
      <c r="BH229" s="518"/>
      <c r="BI229" s="454"/>
      <c r="BJ229" s="453"/>
      <c r="BK229" s="453"/>
      <c r="BL229" s="453"/>
      <c r="BM229" s="453"/>
      <c r="BN229" s="455"/>
      <c r="BO229" s="200"/>
      <c r="BP229" s="201"/>
      <c r="BQ229" s="201"/>
      <c r="BR229" s="202"/>
      <c r="BS229" s="200"/>
      <c r="BT229" s="201"/>
      <c r="BU229" s="201"/>
      <c r="BV229" s="202"/>
    </row>
    <row r="230" spans="2:74" ht="13.5" customHeight="1">
      <c r="B230" s="717"/>
      <c r="C230" s="717"/>
      <c r="D230" s="717"/>
      <c r="E230" s="717"/>
      <c r="F230" s="717"/>
      <c r="G230" s="715"/>
      <c r="H230" s="715"/>
      <c r="I230" s="715"/>
      <c r="J230" s="715"/>
      <c r="K230" s="715"/>
      <c r="L230" s="540" t="s">
        <v>848</v>
      </c>
      <c r="M230" s="541"/>
      <c r="N230" s="541"/>
      <c r="O230" s="541"/>
      <c r="P230" s="541"/>
      <c r="Q230" s="612"/>
      <c r="R230" s="512" t="s">
        <v>69</v>
      </c>
      <c r="S230" s="513"/>
      <c r="T230" s="513"/>
      <c r="U230" s="513"/>
      <c r="V230" s="514"/>
      <c r="W230" s="512" t="s">
        <v>74</v>
      </c>
      <c r="X230" s="513"/>
      <c r="Y230" s="599"/>
      <c r="Z230" s="599"/>
      <c r="AA230" s="599"/>
      <c r="AB230" s="599"/>
      <c r="AC230" s="599"/>
      <c r="AD230" s="599"/>
      <c r="AE230" s="599"/>
      <c r="AF230" s="599"/>
      <c r="AG230" s="599"/>
      <c r="AH230" s="599"/>
      <c r="AI230" s="599"/>
      <c r="AJ230" s="599"/>
      <c r="AK230" s="599"/>
      <c r="AL230" s="599"/>
      <c r="AM230" s="512" t="s">
        <v>74</v>
      </c>
      <c r="AN230" s="513"/>
      <c r="AO230" s="307" t="s">
        <v>851</v>
      </c>
      <c r="AP230" s="307"/>
      <c r="AQ230" s="307"/>
      <c r="AR230" s="307"/>
      <c r="AS230" s="307"/>
      <c r="AT230" s="307"/>
      <c r="AU230" s="307"/>
      <c r="AV230" s="307"/>
      <c r="AW230" s="307"/>
      <c r="AX230" s="307"/>
      <c r="AY230" s="307"/>
      <c r="AZ230" s="307"/>
      <c r="BA230" s="307"/>
      <c r="BB230" s="307"/>
      <c r="BC230" s="307"/>
      <c r="BD230" s="307"/>
      <c r="BE230" s="307"/>
      <c r="BF230" s="307"/>
      <c r="BG230" s="307"/>
      <c r="BH230" s="440"/>
      <c r="BI230" s="499" t="s">
        <v>434</v>
      </c>
      <c r="BJ230" s="500"/>
      <c r="BK230" s="500"/>
      <c r="BL230" s="500"/>
      <c r="BM230" s="500"/>
      <c r="BN230" s="501"/>
      <c r="BO230" s="502" t="s">
        <v>129</v>
      </c>
      <c r="BP230" s="503"/>
      <c r="BQ230" s="503"/>
      <c r="BR230" s="504"/>
      <c r="BS230" s="502" t="s">
        <v>129</v>
      </c>
      <c r="BT230" s="503"/>
      <c r="BU230" s="503"/>
      <c r="BV230" s="504"/>
    </row>
    <row r="231" spans="2:74" ht="13.5" customHeight="1">
      <c r="B231" s="717"/>
      <c r="C231" s="717"/>
      <c r="D231" s="717"/>
      <c r="E231" s="717"/>
      <c r="F231" s="717"/>
      <c r="G231" s="715"/>
      <c r="H231" s="715"/>
      <c r="I231" s="715"/>
      <c r="J231" s="715"/>
      <c r="K231" s="715"/>
      <c r="L231" s="542"/>
      <c r="M231" s="543"/>
      <c r="N231" s="543"/>
      <c r="O231" s="543"/>
      <c r="P231" s="543"/>
      <c r="Q231" s="613"/>
      <c r="R231" s="510"/>
      <c r="S231" s="511"/>
      <c r="T231" s="511"/>
      <c r="U231" s="511"/>
      <c r="V231" s="515"/>
      <c r="W231" s="510" t="s">
        <v>74</v>
      </c>
      <c r="X231" s="511"/>
      <c r="Y231" s="600"/>
      <c r="Z231" s="600"/>
      <c r="AA231" s="600"/>
      <c r="AB231" s="600"/>
      <c r="AC231" s="600"/>
      <c r="AD231" s="600"/>
      <c r="AE231" s="600"/>
      <c r="AF231" s="600"/>
      <c r="AG231" s="600"/>
      <c r="AH231" s="600"/>
      <c r="AI231" s="600"/>
      <c r="AJ231" s="600"/>
      <c r="AK231" s="600"/>
      <c r="AL231" s="600"/>
      <c r="AM231" s="510" t="s">
        <v>74</v>
      </c>
      <c r="AN231" s="511"/>
      <c r="AO231" s="308" t="s">
        <v>849</v>
      </c>
      <c r="AP231" s="308"/>
      <c r="AQ231" s="308"/>
      <c r="AR231" s="308"/>
      <c r="AS231" s="308"/>
      <c r="AT231" s="308"/>
      <c r="AU231" s="308"/>
      <c r="AV231" s="308"/>
      <c r="AW231" s="308"/>
      <c r="AX231" s="308"/>
      <c r="AY231" s="308"/>
      <c r="AZ231" s="308"/>
      <c r="BA231" s="308"/>
      <c r="BB231" s="308"/>
      <c r="BC231" s="308"/>
      <c r="BD231" s="308"/>
      <c r="BE231" s="308"/>
      <c r="BF231" s="308"/>
      <c r="BG231" s="308"/>
      <c r="BH231" s="441"/>
      <c r="BI231" s="481"/>
      <c r="BJ231" s="480"/>
      <c r="BK231" s="480"/>
      <c r="BL231" s="480"/>
      <c r="BM231" s="480"/>
      <c r="BN231" s="482"/>
      <c r="BO231" s="505" t="s">
        <v>130</v>
      </c>
      <c r="BP231" s="506"/>
      <c r="BQ231" s="506"/>
      <c r="BR231" s="507"/>
      <c r="BS231" s="505" t="s">
        <v>130</v>
      </c>
      <c r="BT231" s="506"/>
      <c r="BU231" s="506"/>
      <c r="BV231" s="507"/>
    </row>
    <row r="232" spans="2:74" ht="13.5" customHeight="1">
      <c r="B232" s="717"/>
      <c r="C232" s="717"/>
      <c r="D232" s="717"/>
      <c r="E232" s="717"/>
      <c r="F232" s="717"/>
      <c r="G232" s="715"/>
      <c r="H232" s="715"/>
      <c r="I232" s="715"/>
      <c r="J232" s="715"/>
      <c r="K232" s="715"/>
      <c r="L232" s="542"/>
      <c r="M232" s="543"/>
      <c r="N232" s="543"/>
      <c r="O232" s="543"/>
      <c r="P232" s="543"/>
      <c r="Q232" s="613"/>
      <c r="R232" s="510"/>
      <c r="S232" s="511"/>
      <c r="T232" s="511"/>
      <c r="U232" s="511"/>
      <c r="V232" s="515"/>
      <c r="W232" s="510" t="s">
        <v>74</v>
      </c>
      <c r="X232" s="511"/>
      <c r="Y232" s="531"/>
      <c r="Z232" s="531"/>
      <c r="AA232" s="531"/>
      <c r="AB232" s="531"/>
      <c r="AC232" s="531"/>
      <c r="AD232" s="531"/>
      <c r="AE232" s="531"/>
      <c r="AF232" s="531"/>
      <c r="AG232" s="531"/>
      <c r="AH232" s="531"/>
      <c r="AI232" s="531"/>
      <c r="AJ232" s="531"/>
      <c r="AK232" s="531"/>
      <c r="AL232" s="531"/>
      <c r="AM232" s="510" t="s">
        <v>74</v>
      </c>
      <c r="AN232" s="511"/>
      <c r="AO232" s="308" t="s">
        <v>850</v>
      </c>
      <c r="AP232" s="308"/>
      <c r="AQ232" s="308"/>
      <c r="AR232" s="308"/>
      <c r="AS232" s="308"/>
      <c r="AT232" s="308"/>
      <c r="AU232" s="308"/>
      <c r="AV232" s="308"/>
      <c r="AW232" s="308"/>
      <c r="AX232" s="308"/>
      <c r="AY232" s="308"/>
      <c r="AZ232" s="308"/>
      <c r="BA232" s="308"/>
      <c r="BB232" s="308"/>
      <c r="BC232" s="308"/>
      <c r="BD232" s="308"/>
      <c r="BE232" s="308"/>
      <c r="BF232" s="308"/>
      <c r="BG232" s="308"/>
      <c r="BH232" s="441"/>
      <c r="BI232" s="454"/>
      <c r="BJ232" s="453"/>
      <c r="BK232" s="453"/>
      <c r="BL232" s="453"/>
      <c r="BM232" s="453"/>
      <c r="BN232" s="455"/>
      <c r="BO232" s="200"/>
      <c r="BP232" s="201"/>
      <c r="BQ232" s="201"/>
      <c r="BR232" s="202"/>
      <c r="BS232" s="200"/>
      <c r="BT232" s="201"/>
      <c r="BU232" s="201"/>
      <c r="BV232" s="202"/>
    </row>
    <row r="233" spans="2:74" ht="13.5" customHeight="1">
      <c r="B233" s="717"/>
      <c r="C233" s="717"/>
      <c r="D233" s="717"/>
      <c r="E233" s="717"/>
      <c r="F233" s="717"/>
      <c r="G233" s="715"/>
      <c r="H233" s="715"/>
      <c r="I233" s="715"/>
      <c r="J233" s="715"/>
      <c r="K233" s="715"/>
      <c r="L233" s="544"/>
      <c r="M233" s="545"/>
      <c r="N233" s="545"/>
      <c r="O233" s="545"/>
      <c r="P233" s="545"/>
      <c r="Q233" s="614"/>
      <c r="R233" s="508"/>
      <c r="S233" s="509"/>
      <c r="T233" s="509"/>
      <c r="U233" s="509"/>
      <c r="V233" s="516"/>
      <c r="W233" s="508" t="s">
        <v>74</v>
      </c>
      <c r="X233" s="509"/>
      <c r="Y233" s="517"/>
      <c r="Z233" s="517"/>
      <c r="AA233" s="517"/>
      <c r="AB233" s="517"/>
      <c r="AC233" s="517"/>
      <c r="AD233" s="517"/>
      <c r="AE233" s="517"/>
      <c r="AF233" s="517"/>
      <c r="AG233" s="517"/>
      <c r="AH233" s="517"/>
      <c r="AI233" s="517"/>
      <c r="AJ233" s="517"/>
      <c r="AK233" s="517"/>
      <c r="AL233" s="517"/>
      <c r="AM233" s="508" t="s">
        <v>74</v>
      </c>
      <c r="AN233" s="509"/>
      <c r="AO233" s="517"/>
      <c r="AP233" s="517"/>
      <c r="AQ233" s="517"/>
      <c r="AR233" s="517"/>
      <c r="AS233" s="517"/>
      <c r="AT233" s="517"/>
      <c r="AU233" s="517"/>
      <c r="AV233" s="517"/>
      <c r="AW233" s="517"/>
      <c r="AX233" s="517"/>
      <c r="AY233" s="517"/>
      <c r="AZ233" s="517"/>
      <c r="BA233" s="517"/>
      <c r="BB233" s="517"/>
      <c r="BC233" s="517"/>
      <c r="BD233" s="517"/>
      <c r="BE233" s="517"/>
      <c r="BF233" s="517"/>
      <c r="BG233" s="517"/>
      <c r="BH233" s="518"/>
      <c r="BI233" s="454"/>
      <c r="BJ233" s="453"/>
      <c r="BK233" s="453"/>
      <c r="BL233" s="453"/>
      <c r="BM233" s="453"/>
      <c r="BN233" s="455"/>
      <c r="BO233" s="200"/>
      <c r="BP233" s="201"/>
      <c r="BQ233" s="201"/>
      <c r="BR233" s="202"/>
      <c r="BS233" s="200"/>
      <c r="BT233" s="201"/>
      <c r="BU233" s="201"/>
      <c r="BV233" s="202"/>
    </row>
    <row r="234" spans="2:74" ht="13.5" customHeight="1">
      <c r="B234" s="717"/>
      <c r="C234" s="717"/>
      <c r="D234" s="717"/>
      <c r="E234" s="717"/>
      <c r="F234" s="717"/>
      <c r="G234" s="715"/>
      <c r="H234" s="715"/>
      <c r="I234" s="715"/>
      <c r="J234" s="715"/>
      <c r="K234" s="715"/>
      <c r="L234" s="540" t="s">
        <v>852</v>
      </c>
      <c r="M234" s="541"/>
      <c r="N234" s="541"/>
      <c r="O234" s="541"/>
      <c r="P234" s="541"/>
      <c r="Q234" s="612"/>
      <c r="R234" s="512" t="s">
        <v>69</v>
      </c>
      <c r="S234" s="513"/>
      <c r="T234" s="513"/>
      <c r="U234" s="513"/>
      <c r="V234" s="514"/>
      <c r="W234" s="512" t="s">
        <v>74</v>
      </c>
      <c r="X234" s="513"/>
      <c r="Y234" s="599"/>
      <c r="Z234" s="599"/>
      <c r="AA234" s="599"/>
      <c r="AB234" s="599"/>
      <c r="AC234" s="599"/>
      <c r="AD234" s="599"/>
      <c r="AE234" s="599"/>
      <c r="AF234" s="599"/>
      <c r="AG234" s="599"/>
      <c r="AH234" s="599"/>
      <c r="AI234" s="599"/>
      <c r="AJ234" s="599"/>
      <c r="AK234" s="599"/>
      <c r="AL234" s="599"/>
      <c r="AM234" s="512" t="s">
        <v>74</v>
      </c>
      <c r="AN234" s="513"/>
      <c r="AO234" s="307" t="s">
        <v>853</v>
      </c>
      <c r="AP234" s="307"/>
      <c r="AQ234" s="307"/>
      <c r="AR234" s="307"/>
      <c r="AS234" s="307"/>
      <c r="AT234" s="307"/>
      <c r="AU234" s="307"/>
      <c r="AV234" s="307"/>
      <c r="AW234" s="307"/>
      <c r="AX234" s="307"/>
      <c r="AY234" s="307"/>
      <c r="AZ234" s="307"/>
      <c r="BA234" s="307"/>
      <c r="BB234" s="307"/>
      <c r="BC234" s="307"/>
      <c r="BD234" s="307"/>
      <c r="BE234" s="307"/>
      <c r="BF234" s="307"/>
      <c r="BG234" s="307"/>
      <c r="BH234" s="440"/>
      <c r="BI234" s="499" t="s">
        <v>434</v>
      </c>
      <c r="BJ234" s="500"/>
      <c r="BK234" s="500"/>
      <c r="BL234" s="500"/>
      <c r="BM234" s="500"/>
      <c r="BN234" s="501"/>
      <c r="BO234" s="502" t="s">
        <v>129</v>
      </c>
      <c r="BP234" s="503"/>
      <c r="BQ234" s="503"/>
      <c r="BR234" s="504"/>
      <c r="BS234" s="502" t="s">
        <v>129</v>
      </c>
      <c r="BT234" s="503"/>
      <c r="BU234" s="503"/>
      <c r="BV234" s="504"/>
    </row>
    <row r="235" spans="2:74" ht="13.5" customHeight="1">
      <c r="B235" s="717"/>
      <c r="C235" s="717"/>
      <c r="D235" s="717"/>
      <c r="E235" s="717"/>
      <c r="F235" s="717"/>
      <c r="G235" s="715"/>
      <c r="H235" s="715"/>
      <c r="I235" s="715"/>
      <c r="J235" s="715"/>
      <c r="K235" s="715"/>
      <c r="L235" s="542"/>
      <c r="M235" s="543"/>
      <c r="N235" s="543"/>
      <c r="O235" s="543"/>
      <c r="P235" s="543"/>
      <c r="Q235" s="613"/>
      <c r="R235" s="510"/>
      <c r="S235" s="511"/>
      <c r="T235" s="511"/>
      <c r="U235" s="511"/>
      <c r="V235" s="515"/>
      <c r="W235" s="510" t="s">
        <v>74</v>
      </c>
      <c r="X235" s="511"/>
      <c r="Y235" s="600"/>
      <c r="Z235" s="600"/>
      <c r="AA235" s="600"/>
      <c r="AB235" s="600"/>
      <c r="AC235" s="600"/>
      <c r="AD235" s="600"/>
      <c r="AE235" s="600"/>
      <c r="AF235" s="600"/>
      <c r="AG235" s="600"/>
      <c r="AH235" s="600"/>
      <c r="AI235" s="600"/>
      <c r="AJ235" s="600"/>
      <c r="AK235" s="600"/>
      <c r="AL235" s="600"/>
      <c r="AM235" s="510" t="s">
        <v>74</v>
      </c>
      <c r="AN235" s="511"/>
      <c r="AO235" s="308" t="s">
        <v>854</v>
      </c>
      <c r="AP235" s="308"/>
      <c r="AQ235" s="308"/>
      <c r="AR235" s="308"/>
      <c r="AS235" s="308"/>
      <c r="AT235" s="308"/>
      <c r="AU235" s="308"/>
      <c r="AV235" s="308"/>
      <c r="AW235" s="308"/>
      <c r="AX235" s="308"/>
      <c r="AY235" s="308"/>
      <c r="AZ235" s="308"/>
      <c r="BA235" s="308"/>
      <c r="BB235" s="308"/>
      <c r="BC235" s="308"/>
      <c r="BD235" s="308"/>
      <c r="BE235" s="308"/>
      <c r="BF235" s="308"/>
      <c r="BG235" s="308"/>
      <c r="BH235" s="441"/>
      <c r="BI235" s="481"/>
      <c r="BJ235" s="480"/>
      <c r="BK235" s="480"/>
      <c r="BL235" s="480"/>
      <c r="BM235" s="480"/>
      <c r="BN235" s="482"/>
      <c r="BO235" s="505" t="s">
        <v>130</v>
      </c>
      <c r="BP235" s="506"/>
      <c r="BQ235" s="506"/>
      <c r="BR235" s="507"/>
      <c r="BS235" s="505" t="s">
        <v>130</v>
      </c>
      <c r="BT235" s="506"/>
      <c r="BU235" s="506"/>
      <c r="BV235" s="507"/>
    </row>
    <row r="236" spans="2:74" ht="13.5" customHeight="1">
      <c r="B236" s="717"/>
      <c r="C236" s="717"/>
      <c r="D236" s="717"/>
      <c r="E236" s="717"/>
      <c r="F236" s="717"/>
      <c r="G236" s="715"/>
      <c r="H236" s="715"/>
      <c r="I236" s="715"/>
      <c r="J236" s="715"/>
      <c r="K236" s="715"/>
      <c r="L236" s="544"/>
      <c r="M236" s="545"/>
      <c r="N236" s="545"/>
      <c r="O236" s="545"/>
      <c r="P236" s="545"/>
      <c r="Q236" s="614"/>
      <c r="R236" s="508"/>
      <c r="S236" s="509"/>
      <c r="T236" s="509"/>
      <c r="U236" s="509"/>
      <c r="V236" s="516"/>
      <c r="W236" s="508" t="s">
        <v>74</v>
      </c>
      <c r="X236" s="509"/>
      <c r="Y236" s="517"/>
      <c r="Z236" s="517"/>
      <c r="AA236" s="517"/>
      <c r="AB236" s="517"/>
      <c r="AC236" s="517"/>
      <c r="AD236" s="517"/>
      <c r="AE236" s="517"/>
      <c r="AF236" s="517"/>
      <c r="AG236" s="517"/>
      <c r="AH236" s="517"/>
      <c r="AI236" s="517"/>
      <c r="AJ236" s="517"/>
      <c r="AK236" s="517"/>
      <c r="AL236" s="517"/>
      <c r="AM236" s="508" t="s">
        <v>74</v>
      </c>
      <c r="AN236" s="509"/>
      <c r="AO236" s="517"/>
      <c r="AP236" s="517"/>
      <c r="AQ236" s="517"/>
      <c r="AR236" s="517"/>
      <c r="AS236" s="517"/>
      <c r="AT236" s="517"/>
      <c r="AU236" s="517"/>
      <c r="AV236" s="517"/>
      <c r="AW236" s="517"/>
      <c r="AX236" s="517"/>
      <c r="AY236" s="517"/>
      <c r="AZ236" s="517"/>
      <c r="BA236" s="517"/>
      <c r="BB236" s="517"/>
      <c r="BC236" s="517"/>
      <c r="BD236" s="517"/>
      <c r="BE236" s="517"/>
      <c r="BF236" s="517"/>
      <c r="BG236" s="517"/>
      <c r="BH236" s="518"/>
      <c r="BI236" s="454"/>
      <c r="BJ236" s="453"/>
      <c r="BK236" s="453"/>
      <c r="BL236" s="453"/>
      <c r="BM236" s="453"/>
      <c r="BN236" s="455"/>
      <c r="BO236" s="200"/>
      <c r="BP236" s="201"/>
      <c r="BQ236" s="201"/>
      <c r="BR236" s="202"/>
      <c r="BS236" s="200"/>
      <c r="BT236" s="201"/>
      <c r="BU236" s="201"/>
      <c r="BV236" s="202"/>
    </row>
    <row r="237" spans="2:74" ht="13.5" customHeight="1">
      <c r="B237" s="717"/>
      <c r="C237" s="717"/>
      <c r="D237" s="717"/>
      <c r="E237" s="717"/>
      <c r="F237" s="717"/>
      <c r="G237" s="715"/>
      <c r="H237" s="715"/>
      <c r="I237" s="715"/>
      <c r="J237" s="715"/>
      <c r="K237" s="715"/>
      <c r="L237" s="540" t="s">
        <v>855</v>
      </c>
      <c r="M237" s="541"/>
      <c r="N237" s="541"/>
      <c r="O237" s="541"/>
      <c r="P237" s="541"/>
      <c r="Q237" s="612"/>
      <c r="R237" s="512" t="s">
        <v>69</v>
      </c>
      <c r="S237" s="513"/>
      <c r="T237" s="513"/>
      <c r="U237" s="513"/>
      <c r="V237" s="514"/>
      <c r="W237" s="512" t="s">
        <v>74</v>
      </c>
      <c r="X237" s="513"/>
      <c r="Y237" s="599"/>
      <c r="Z237" s="599"/>
      <c r="AA237" s="599"/>
      <c r="AB237" s="599"/>
      <c r="AC237" s="599"/>
      <c r="AD237" s="599"/>
      <c r="AE237" s="599"/>
      <c r="AF237" s="599"/>
      <c r="AG237" s="599"/>
      <c r="AH237" s="599"/>
      <c r="AI237" s="599"/>
      <c r="AJ237" s="599"/>
      <c r="AK237" s="599"/>
      <c r="AL237" s="599"/>
      <c r="AM237" s="512" t="s">
        <v>74</v>
      </c>
      <c r="AN237" s="513"/>
      <c r="AO237" s="307" t="s">
        <v>856</v>
      </c>
      <c r="AP237" s="307"/>
      <c r="AQ237" s="307"/>
      <c r="AR237" s="307"/>
      <c r="AS237" s="307"/>
      <c r="AT237" s="307"/>
      <c r="AU237" s="307"/>
      <c r="AV237" s="307"/>
      <c r="AW237" s="307"/>
      <c r="AX237" s="307"/>
      <c r="AY237" s="307"/>
      <c r="AZ237" s="307"/>
      <c r="BA237" s="307"/>
      <c r="BB237" s="307"/>
      <c r="BC237" s="307"/>
      <c r="BD237" s="307"/>
      <c r="BE237" s="307"/>
      <c r="BF237" s="307"/>
      <c r="BG237" s="307"/>
      <c r="BH237" s="440"/>
      <c r="BI237" s="499" t="s">
        <v>434</v>
      </c>
      <c r="BJ237" s="500"/>
      <c r="BK237" s="500"/>
      <c r="BL237" s="500"/>
      <c r="BM237" s="500"/>
      <c r="BN237" s="501"/>
      <c r="BO237" s="502" t="s">
        <v>129</v>
      </c>
      <c r="BP237" s="503"/>
      <c r="BQ237" s="503"/>
      <c r="BR237" s="504"/>
      <c r="BS237" s="502" t="s">
        <v>129</v>
      </c>
      <c r="BT237" s="503"/>
      <c r="BU237" s="503"/>
      <c r="BV237" s="504"/>
    </row>
    <row r="238" spans="2:74" ht="13.5" customHeight="1">
      <c r="B238" s="717"/>
      <c r="C238" s="717"/>
      <c r="D238" s="717"/>
      <c r="E238" s="717"/>
      <c r="F238" s="717"/>
      <c r="G238" s="715"/>
      <c r="H238" s="715"/>
      <c r="I238" s="715"/>
      <c r="J238" s="715"/>
      <c r="K238" s="715"/>
      <c r="L238" s="542"/>
      <c r="M238" s="543"/>
      <c r="N238" s="543"/>
      <c r="O238" s="543"/>
      <c r="P238" s="543"/>
      <c r="Q238" s="613"/>
      <c r="R238" s="510"/>
      <c r="S238" s="511"/>
      <c r="T238" s="511"/>
      <c r="U238" s="511"/>
      <c r="V238" s="515"/>
      <c r="W238" s="510" t="s">
        <v>74</v>
      </c>
      <c r="X238" s="511"/>
      <c r="Y238" s="600"/>
      <c r="Z238" s="600"/>
      <c r="AA238" s="600"/>
      <c r="AB238" s="600"/>
      <c r="AC238" s="600"/>
      <c r="AD238" s="600"/>
      <c r="AE238" s="600"/>
      <c r="AF238" s="600"/>
      <c r="AG238" s="600"/>
      <c r="AH238" s="600"/>
      <c r="AI238" s="600"/>
      <c r="AJ238" s="600"/>
      <c r="AK238" s="600"/>
      <c r="AL238" s="600"/>
      <c r="AM238" s="510" t="s">
        <v>74</v>
      </c>
      <c r="AN238" s="511"/>
      <c r="AO238" s="531"/>
      <c r="AP238" s="531"/>
      <c r="AQ238" s="531"/>
      <c r="AR238" s="531"/>
      <c r="AS238" s="531"/>
      <c r="AT238" s="531"/>
      <c r="AU238" s="531"/>
      <c r="AV238" s="531"/>
      <c r="AW238" s="531"/>
      <c r="AX238" s="531"/>
      <c r="AY238" s="531"/>
      <c r="AZ238" s="531"/>
      <c r="BA238" s="531"/>
      <c r="BB238" s="531"/>
      <c r="BC238" s="531"/>
      <c r="BD238" s="531"/>
      <c r="BE238" s="531"/>
      <c r="BF238" s="531"/>
      <c r="BG238" s="531"/>
      <c r="BH238" s="615"/>
      <c r="BI238" s="481"/>
      <c r="BJ238" s="480"/>
      <c r="BK238" s="480"/>
      <c r="BL238" s="480"/>
      <c r="BM238" s="480"/>
      <c r="BN238" s="482"/>
      <c r="BO238" s="505" t="s">
        <v>130</v>
      </c>
      <c r="BP238" s="506"/>
      <c r="BQ238" s="506"/>
      <c r="BR238" s="507"/>
      <c r="BS238" s="505" t="s">
        <v>130</v>
      </c>
      <c r="BT238" s="506"/>
      <c r="BU238" s="506"/>
      <c r="BV238" s="507"/>
    </row>
    <row r="239" spans="2:74" ht="13.5" customHeight="1">
      <c r="B239" s="717"/>
      <c r="C239" s="717"/>
      <c r="D239" s="717"/>
      <c r="E239" s="717"/>
      <c r="F239" s="717"/>
      <c r="G239" s="715"/>
      <c r="H239" s="715"/>
      <c r="I239" s="715"/>
      <c r="J239" s="715"/>
      <c r="K239" s="715"/>
      <c r="L239" s="544"/>
      <c r="M239" s="545"/>
      <c r="N239" s="545"/>
      <c r="O239" s="545"/>
      <c r="P239" s="545"/>
      <c r="Q239" s="614"/>
      <c r="R239" s="508"/>
      <c r="S239" s="509"/>
      <c r="T239" s="509"/>
      <c r="U239" s="509"/>
      <c r="V239" s="516"/>
      <c r="W239" s="508" t="s">
        <v>74</v>
      </c>
      <c r="X239" s="509"/>
      <c r="Y239" s="517"/>
      <c r="Z239" s="517"/>
      <c r="AA239" s="517"/>
      <c r="AB239" s="517"/>
      <c r="AC239" s="517"/>
      <c r="AD239" s="517"/>
      <c r="AE239" s="517"/>
      <c r="AF239" s="517"/>
      <c r="AG239" s="517"/>
      <c r="AH239" s="517"/>
      <c r="AI239" s="517"/>
      <c r="AJ239" s="517"/>
      <c r="AK239" s="517"/>
      <c r="AL239" s="517"/>
      <c r="AM239" s="508" t="s">
        <v>74</v>
      </c>
      <c r="AN239" s="509"/>
      <c r="AO239" s="517"/>
      <c r="AP239" s="517"/>
      <c r="AQ239" s="517"/>
      <c r="AR239" s="517"/>
      <c r="AS239" s="517"/>
      <c r="AT239" s="517"/>
      <c r="AU239" s="517"/>
      <c r="AV239" s="517"/>
      <c r="AW239" s="517"/>
      <c r="AX239" s="517"/>
      <c r="AY239" s="517"/>
      <c r="AZ239" s="517"/>
      <c r="BA239" s="517"/>
      <c r="BB239" s="517"/>
      <c r="BC239" s="517"/>
      <c r="BD239" s="517"/>
      <c r="BE239" s="517"/>
      <c r="BF239" s="517"/>
      <c r="BG239" s="517"/>
      <c r="BH239" s="518"/>
      <c r="BI239" s="454"/>
      <c r="BJ239" s="453"/>
      <c r="BK239" s="453"/>
      <c r="BL239" s="453"/>
      <c r="BM239" s="453"/>
      <c r="BN239" s="455"/>
      <c r="BO239" s="200"/>
      <c r="BP239" s="201"/>
      <c r="BQ239" s="201"/>
      <c r="BR239" s="202"/>
      <c r="BS239" s="200"/>
      <c r="BT239" s="201"/>
      <c r="BU239" s="201"/>
      <c r="BV239" s="202"/>
    </row>
    <row r="240" spans="2:74" ht="13.5" customHeight="1">
      <c r="B240" s="717"/>
      <c r="C240" s="717"/>
      <c r="D240" s="717"/>
      <c r="E240" s="717"/>
      <c r="F240" s="717"/>
      <c r="G240" s="715"/>
      <c r="H240" s="715"/>
      <c r="I240" s="715"/>
      <c r="J240" s="715"/>
      <c r="K240" s="715"/>
      <c r="L240" s="601" t="s">
        <v>857</v>
      </c>
      <c r="M240" s="602"/>
      <c r="N240" s="602"/>
      <c r="O240" s="602"/>
      <c r="P240" s="602"/>
      <c r="Q240" s="603"/>
      <c r="R240" s="512" t="s">
        <v>69</v>
      </c>
      <c r="S240" s="513"/>
      <c r="T240" s="513"/>
      <c r="U240" s="513"/>
      <c r="V240" s="514"/>
      <c r="W240" s="513" t="s">
        <v>74</v>
      </c>
      <c r="X240" s="513"/>
      <c r="Y240" s="599"/>
      <c r="Z240" s="599"/>
      <c r="AA240" s="599"/>
      <c r="AB240" s="599"/>
      <c r="AC240" s="599"/>
      <c r="AD240" s="599"/>
      <c r="AE240" s="599"/>
      <c r="AF240" s="599"/>
      <c r="AG240" s="599"/>
      <c r="AH240" s="599"/>
      <c r="AI240" s="599"/>
      <c r="AJ240" s="599"/>
      <c r="AK240" s="599"/>
      <c r="AL240" s="599"/>
      <c r="AM240" s="512" t="s">
        <v>74</v>
      </c>
      <c r="AN240" s="513"/>
      <c r="AO240" s="116" t="s">
        <v>858</v>
      </c>
      <c r="AP240" s="116"/>
      <c r="AQ240" s="116"/>
      <c r="AR240" s="116"/>
      <c r="AS240" s="116"/>
      <c r="AT240" s="116"/>
      <c r="AU240" s="116"/>
      <c r="AV240" s="116"/>
      <c r="AW240" s="116"/>
      <c r="AX240" s="116"/>
      <c r="AY240" s="116"/>
      <c r="AZ240" s="116"/>
      <c r="BA240" s="116"/>
      <c r="BB240" s="116"/>
      <c r="BC240" s="116"/>
      <c r="BD240" s="116"/>
      <c r="BE240" s="116"/>
      <c r="BF240" s="116"/>
      <c r="BG240" s="116"/>
      <c r="BH240" s="125"/>
      <c r="BI240" s="499" t="s">
        <v>434</v>
      </c>
      <c r="BJ240" s="500"/>
      <c r="BK240" s="500"/>
      <c r="BL240" s="500"/>
      <c r="BM240" s="500"/>
      <c r="BN240" s="501"/>
      <c r="BO240" s="502" t="s">
        <v>129</v>
      </c>
      <c r="BP240" s="503"/>
      <c r="BQ240" s="503"/>
      <c r="BR240" s="504"/>
      <c r="BS240" s="502" t="s">
        <v>129</v>
      </c>
      <c r="BT240" s="503"/>
      <c r="BU240" s="503"/>
      <c r="BV240" s="504"/>
    </row>
    <row r="241" spans="2:74" ht="13.5" customHeight="1">
      <c r="B241" s="717"/>
      <c r="C241" s="717"/>
      <c r="D241" s="717"/>
      <c r="E241" s="717"/>
      <c r="F241" s="717"/>
      <c r="G241" s="715"/>
      <c r="H241" s="715"/>
      <c r="I241" s="715"/>
      <c r="J241" s="715"/>
      <c r="K241" s="715"/>
      <c r="L241" s="604"/>
      <c r="M241" s="605"/>
      <c r="N241" s="605"/>
      <c r="O241" s="605"/>
      <c r="P241" s="605"/>
      <c r="Q241" s="606"/>
      <c r="R241" s="510"/>
      <c r="S241" s="511"/>
      <c r="T241" s="511"/>
      <c r="U241" s="511"/>
      <c r="V241" s="515"/>
      <c r="W241" s="511" t="s">
        <v>74</v>
      </c>
      <c r="X241" s="511"/>
      <c r="Y241" s="600"/>
      <c r="Z241" s="600"/>
      <c r="AA241" s="600"/>
      <c r="AB241" s="600"/>
      <c r="AC241" s="600"/>
      <c r="AD241" s="600"/>
      <c r="AE241" s="600"/>
      <c r="AF241" s="600"/>
      <c r="AG241" s="600"/>
      <c r="AH241" s="600"/>
      <c r="AI241" s="600"/>
      <c r="AJ241" s="600"/>
      <c r="AK241" s="600"/>
      <c r="AL241" s="600"/>
      <c r="AM241" s="510" t="s">
        <v>74</v>
      </c>
      <c r="AN241" s="511"/>
      <c r="AO241" s="120" t="s">
        <v>859</v>
      </c>
      <c r="AP241" s="120"/>
      <c r="AQ241" s="120"/>
      <c r="AR241" s="120"/>
      <c r="AS241" s="120"/>
      <c r="AT241" s="120"/>
      <c r="AU241" s="120"/>
      <c r="AV241" s="120"/>
      <c r="AW241" s="120"/>
      <c r="AX241" s="120"/>
      <c r="AY241" s="120"/>
      <c r="AZ241" s="120"/>
      <c r="BA241" s="120"/>
      <c r="BB241" s="120"/>
      <c r="BC241" s="120"/>
      <c r="BD241" s="120"/>
      <c r="BE241" s="120"/>
      <c r="BF241" s="120"/>
      <c r="BG241" s="120"/>
      <c r="BH241" s="126"/>
      <c r="BI241" s="481"/>
      <c r="BJ241" s="480"/>
      <c r="BK241" s="480"/>
      <c r="BL241" s="480"/>
      <c r="BM241" s="480"/>
      <c r="BN241" s="482"/>
      <c r="BO241" s="505" t="s">
        <v>130</v>
      </c>
      <c r="BP241" s="506"/>
      <c r="BQ241" s="506"/>
      <c r="BR241" s="507"/>
      <c r="BS241" s="505" t="s">
        <v>130</v>
      </c>
      <c r="BT241" s="506"/>
      <c r="BU241" s="506"/>
      <c r="BV241" s="507"/>
    </row>
    <row r="242" spans="2:74" ht="13.5" customHeight="1">
      <c r="B242" s="717"/>
      <c r="C242" s="717"/>
      <c r="D242" s="717"/>
      <c r="E242" s="717"/>
      <c r="F242" s="717"/>
      <c r="G242" s="715"/>
      <c r="H242" s="715"/>
      <c r="I242" s="715"/>
      <c r="J242" s="715"/>
      <c r="K242" s="715"/>
      <c r="L242" s="604"/>
      <c r="M242" s="605"/>
      <c r="N242" s="605"/>
      <c r="O242" s="605"/>
      <c r="P242" s="605"/>
      <c r="Q242" s="606"/>
      <c r="R242" s="510"/>
      <c r="S242" s="511"/>
      <c r="T242" s="511"/>
      <c r="U242" s="511"/>
      <c r="V242" s="515"/>
      <c r="W242" s="511" t="s">
        <v>74</v>
      </c>
      <c r="X242" s="511"/>
      <c r="Y242" s="600"/>
      <c r="Z242" s="600"/>
      <c r="AA242" s="600"/>
      <c r="AB242" s="600"/>
      <c r="AC242" s="600"/>
      <c r="AD242" s="600"/>
      <c r="AE242" s="600"/>
      <c r="AF242" s="600"/>
      <c r="AG242" s="600"/>
      <c r="AH242" s="600"/>
      <c r="AI242" s="600"/>
      <c r="AJ242" s="600"/>
      <c r="AK242" s="600"/>
      <c r="AL242" s="600"/>
      <c r="AM242" s="510" t="s">
        <v>74</v>
      </c>
      <c r="AN242" s="511"/>
      <c r="AO242" s="120" t="s">
        <v>860</v>
      </c>
      <c r="AP242" s="120"/>
      <c r="AQ242" s="120"/>
      <c r="AR242" s="120"/>
      <c r="AS242" s="120"/>
      <c r="AT242" s="120"/>
      <c r="AU242" s="120"/>
      <c r="AV242" s="120"/>
      <c r="AW242" s="120"/>
      <c r="AX242" s="120"/>
      <c r="AY242" s="120"/>
      <c r="AZ242" s="120"/>
      <c r="BA242" s="120"/>
      <c r="BB242" s="120"/>
      <c r="BC242" s="120"/>
      <c r="BD242" s="120"/>
      <c r="BE242" s="120"/>
      <c r="BF242" s="120"/>
      <c r="BG242" s="120"/>
      <c r="BH242" s="126"/>
      <c r="BI242" s="454"/>
      <c r="BJ242" s="453"/>
      <c r="BK242" s="453"/>
      <c r="BL242" s="453"/>
      <c r="BM242" s="453"/>
      <c r="BN242" s="455"/>
      <c r="BO242" s="200"/>
      <c r="BP242" s="201"/>
      <c r="BQ242" s="201"/>
      <c r="BR242" s="202"/>
      <c r="BS242" s="200"/>
      <c r="BT242" s="201"/>
      <c r="BU242" s="201"/>
      <c r="BV242" s="202"/>
    </row>
    <row r="243" spans="2:74" ht="13.5" customHeight="1">
      <c r="B243" s="717"/>
      <c r="C243" s="717"/>
      <c r="D243" s="717"/>
      <c r="E243" s="717"/>
      <c r="F243" s="717"/>
      <c r="G243" s="715"/>
      <c r="H243" s="715"/>
      <c r="I243" s="715"/>
      <c r="J243" s="715"/>
      <c r="K243" s="715"/>
      <c r="L243" s="604"/>
      <c r="M243" s="605"/>
      <c r="N243" s="605"/>
      <c r="O243" s="605"/>
      <c r="P243" s="605"/>
      <c r="Q243" s="606"/>
      <c r="R243" s="510"/>
      <c r="S243" s="511"/>
      <c r="T243" s="511"/>
      <c r="U243" s="511"/>
      <c r="V243" s="515"/>
      <c r="W243" s="511" t="s">
        <v>74</v>
      </c>
      <c r="X243" s="511"/>
      <c r="Y243" s="600"/>
      <c r="Z243" s="600"/>
      <c r="AA243" s="600"/>
      <c r="AB243" s="600"/>
      <c r="AC243" s="600"/>
      <c r="AD243" s="600"/>
      <c r="AE243" s="600"/>
      <c r="AF243" s="600"/>
      <c r="AG243" s="600"/>
      <c r="AH243" s="600"/>
      <c r="AI243" s="600"/>
      <c r="AJ243" s="600"/>
      <c r="AK243" s="600"/>
      <c r="AL243" s="600"/>
      <c r="AM243" s="510" t="s">
        <v>74</v>
      </c>
      <c r="AN243" s="511"/>
      <c r="AO243" s="120" t="s">
        <v>861</v>
      </c>
      <c r="AP243" s="120"/>
      <c r="AQ243" s="120"/>
      <c r="AR243" s="120"/>
      <c r="AS243" s="120"/>
      <c r="AT243" s="120"/>
      <c r="AU243" s="120"/>
      <c r="AV243" s="120"/>
      <c r="AW243" s="120"/>
      <c r="AX243" s="120"/>
      <c r="AY243" s="120"/>
      <c r="AZ243" s="120"/>
      <c r="BA243" s="120"/>
      <c r="BB243" s="120"/>
      <c r="BC243" s="120"/>
      <c r="BD243" s="120"/>
      <c r="BE243" s="120"/>
      <c r="BF243" s="120"/>
      <c r="BG243" s="120"/>
      <c r="BH243" s="126"/>
      <c r="BI243" s="454"/>
      <c r="BJ243" s="453"/>
      <c r="BK243" s="453"/>
      <c r="BL243" s="453"/>
      <c r="BM243" s="453"/>
      <c r="BN243" s="455"/>
      <c r="BO243" s="200"/>
      <c r="BP243" s="201"/>
      <c r="BQ243" s="201"/>
      <c r="BR243" s="202"/>
      <c r="BS243" s="200"/>
      <c r="BT243" s="201"/>
      <c r="BU243" s="201"/>
      <c r="BV243" s="202"/>
    </row>
    <row r="244" spans="2:74" ht="13.5" customHeight="1">
      <c r="B244" s="717"/>
      <c r="C244" s="717"/>
      <c r="D244" s="717"/>
      <c r="E244" s="717"/>
      <c r="F244" s="717"/>
      <c r="G244" s="715"/>
      <c r="H244" s="715"/>
      <c r="I244" s="715"/>
      <c r="J244" s="715"/>
      <c r="K244" s="715"/>
      <c r="L244" s="604"/>
      <c r="M244" s="605"/>
      <c r="N244" s="605"/>
      <c r="O244" s="605"/>
      <c r="P244" s="605"/>
      <c r="Q244" s="606"/>
      <c r="R244" s="510"/>
      <c r="S244" s="511"/>
      <c r="T244" s="511"/>
      <c r="U244" s="511"/>
      <c r="V244" s="515"/>
      <c r="W244" s="511" t="s">
        <v>74</v>
      </c>
      <c r="X244" s="511"/>
      <c r="Y244" s="600"/>
      <c r="Z244" s="600"/>
      <c r="AA244" s="600"/>
      <c r="AB244" s="600"/>
      <c r="AC244" s="600"/>
      <c r="AD244" s="600"/>
      <c r="AE244" s="600"/>
      <c r="AF244" s="600"/>
      <c r="AG244" s="600"/>
      <c r="AH244" s="600"/>
      <c r="AI244" s="600"/>
      <c r="AJ244" s="600"/>
      <c r="AK244" s="600"/>
      <c r="AL244" s="600"/>
      <c r="AM244" s="510" t="s">
        <v>74</v>
      </c>
      <c r="AN244" s="511"/>
      <c r="AO244" s="120" t="s">
        <v>862</v>
      </c>
      <c r="AP244" s="120"/>
      <c r="AQ244" s="120"/>
      <c r="AR244" s="120"/>
      <c r="AS244" s="120"/>
      <c r="AT244" s="120"/>
      <c r="AU244" s="120"/>
      <c r="AV244" s="120"/>
      <c r="AW244" s="120"/>
      <c r="AX244" s="120"/>
      <c r="AY244" s="120"/>
      <c r="AZ244" s="120"/>
      <c r="BA244" s="120"/>
      <c r="BB244" s="120"/>
      <c r="BC244" s="120"/>
      <c r="BD244" s="120"/>
      <c r="BE244" s="120"/>
      <c r="BF244" s="120"/>
      <c r="BG244" s="120"/>
      <c r="BH244" s="126"/>
      <c r="BI244" s="454"/>
      <c r="BJ244" s="453"/>
      <c r="BK244" s="453"/>
      <c r="BL244" s="453"/>
      <c r="BM244" s="453"/>
      <c r="BN244" s="455"/>
      <c r="BO244" s="200"/>
      <c r="BP244" s="201"/>
      <c r="BQ244" s="201"/>
      <c r="BR244" s="202"/>
      <c r="BS244" s="200"/>
      <c r="BT244" s="201"/>
      <c r="BU244" s="201"/>
      <c r="BV244" s="202"/>
    </row>
    <row r="245" spans="2:74" ht="13.5" customHeight="1">
      <c r="B245" s="717"/>
      <c r="C245" s="717"/>
      <c r="D245" s="717"/>
      <c r="E245" s="717"/>
      <c r="F245" s="717"/>
      <c r="G245" s="715"/>
      <c r="H245" s="715"/>
      <c r="I245" s="715"/>
      <c r="J245" s="715"/>
      <c r="K245" s="715"/>
      <c r="L245" s="604"/>
      <c r="M245" s="605"/>
      <c r="N245" s="605"/>
      <c r="O245" s="605"/>
      <c r="P245" s="605"/>
      <c r="Q245" s="606"/>
      <c r="R245" s="510"/>
      <c r="S245" s="511"/>
      <c r="T245" s="511"/>
      <c r="U245" s="511"/>
      <c r="V245" s="515"/>
      <c r="W245" s="511" t="s">
        <v>74</v>
      </c>
      <c r="X245" s="511"/>
      <c r="Y245" s="600"/>
      <c r="Z245" s="600"/>
      <c r="AA245" s="600"/>
      <c r="AB245" s="600"/>
      <c r="AC245" s="600"/>
      <c r="AD245" s="600"/>
      <c r="AE245" s="600"/>
      <c r="AF245" s="600"/>
      <c r="AG245" s="600"/>
      <c r="AH245" s="600"/>
      <c r="AI245" s="600"/>
      <c r="AJ245" s="600"/>
      <c r="AK245" s="600"/>
      <c r="AL245" s="600"/>
      <c r="AM245" s="510" t="s">
        <v>74</v>
      </c>
      <c r="AN245" s="511"/>
      <c r="AO245" s="120" t="s">
        <v>863</v>
      </c>
      <c r="AP245" s="120"/>
      <c r="AQ245" s="120"/>
      <c r="AR245" s="120"/>
      <c r="AS245" s="120"/>
      <c r="AT245" s="120"/>
      <c r="AU245" s="120"/>
      <c r="AV245" s="120"/>
      <c r="AW245" s="120"/>
      <c r="AX245" s="120"/>
      <c r="AY245" s="120"/>
      <c r="AZ245" s="120"/>
      <c r="BA245" s="120"/>
      <c r="BB245" s="120"/>
      <c r="BC245" s="120"/>
      <c r="BD245" s="120"/>
      <c r="BE245" s="120"/>
      <c r="BF245" s="120"/>
      <c r="BG245" s="120"/>
      <c r="BH245" s="126"/>
      <c r="BI245" s="454"/>
      <c r="BJ245" s="453"/>
      <c r="BK245" s="453"/>
      <c r="BL245" s="453"/>
      <c r="BM245" s="453"/>
      <c r="BN245" s="455"/>
      <c r="BO245" s="200"/>
      <c r="BP245" s="201"/>
      <c r="BQ245" s="201"/>
      <c r="BR245" s="202"/>
      <c r="BS245" s="200"/>
      <c r="BT245" s="201"/>
      <c r="BU245" s="201"/>
      <c r="BV245" s="202"/>
    </row>
    <row r="246" spans="2:74" ht="13.5" customHeight="1">
      <c r="B246" s="717"/>
      <c r="C246" s="717"/>
      <c r="D246" s="717"/>
      <c r="E246" s="717"/>
      <c r="F246" s="717"/>
      <c r="G246" s="715"/>
      <c r="H246" s="715"/>
      <c r="I246" s="715"/>
      <c r="J246" s="715"/>
      <c r="K246" s="715"/>
      <c r="L246" s="604"/>
      <c r="M246" s="605"/>
      <c r="N246" s="605"/>
      <c r="O246" s="605"/>
      <c r="P246" s="605"/>
      <c r="Q246" s="606"/>
      <c r="R246" s="510"/>
      <c r="S246" s="511"/>
      <c r="T246" s="511"/>
      <c r="U246" s="511"/>
      <c r="V246" s="515"/>
      <c r="W246" s="511" t="s">
        <v>74</v>
      </c>
      <c r="X246" s="511"/>
      <c r="Y246" s="531"/>
      <c r="Z246" s="531"/>
      <c r="AA246" s="531"/>
      <c r="AB246" s="531"/>
      <c r="AC246" s="531"/>
      <c r="AD246" s="531"/>
      <c r="AE246" s="531"/>
      <c r="AF246" s="531"/>
      <c r="AG246" s="531"/>
      <c r="AH246" s="531"/>
      <c r="AI246" s="531"/>
      <c r="AJ246" s="531"/>
      <c r="AK246" s="531"/>
      <c r="AL246" s="531"/>
      <c r="AM246" s="510" t="s">
        <v>74</v>
      </c>
      <c r="AN246" s="511"/>
      <c r="AO246" s="120" t="s">
        <v>864</v>
      </c>
      <c r="AP246" s="120"/>
      <c r="AQ246" s="120"/>
      <c r="AR246" s="120"/>
      <c r="AS246" s="120"/>
      <c r="AT246" s="120"/>
      <c r="AU246" s="120"/>
      <c r="AV246" s="120"/>
      <c r="AW246" s="120"/>
      <c r="AX246" s="120"/>
      <c r="AY246" s="120"/>
      <c r="AZ246" s="120"/>
      <c r="BA246" s="120"/>
      <c r="BB246" s="120"/>
      <c r="BC246" s="120"/>
      <c r="BD246" s="120"/>
      <c r="BE246" s="120"/>
      <c r="BF246" s="120"/>
      <c r="BG246" s="120"/>
      <c r="BH246" s="126"/>
      <c r="BI246" s="454"/>
      <c r="BJ246" s="453"/>
      <c r="BK246" s="453"/>
      <c r="BL246" s="453"/>
      <c r="BM246" s="453"/>
      <c r="BN246" s="455"/>
      <c r="BO246" s="200"/>
      <c r="BP246" s="201"/>
      <c r="BQ246" s="201"/>
      <c r="BR246" s="202"/>
      <c r="BS246" s="200"/>
      <c r="BT246" s="201"/>
      <c r="BU246" s="201"/>
      <c r="BV246" s="202"/>
    </row>
    <row r="247" spans="2:74" ht="13.5" customHeight="1">
      <c r="B247" s="718"/>
      <c r="C247" s="718"/>
      <c r="D247" s="718"/>
      <c r="E247" s="718"/>
      <c r="F247" s="718"/>
      <c r="G247" s="716"/>
      <c r="H247" s="716"/>
      <c r="I247" s="716"/>
      <c r="J247" s="716"/>
      <c r="K247" s="716"/>
      <c r="L247" s="607"/>
      <c r="M247" s="608"/>
      <c r="N247" s="608"/>
      <c r="O247" s="608"/>
      <c r="P247" s="608"/>
      <c r="Q247" s="609"/>
      <c r="R247" s="508"/>
      <c r="S247" s="509"/>
      <c r="T247" s="509"/>
      <c r="U247" s="509"/>
      <c r="V247" s="516"/>
      <c r="W247" s="509" t="s">
        <v>74</v>
      </c>
      <c r="X247" s="509"/>
      <c r="Y247" s="517"/>
      <c r="Z247" s="517"/>
      <c r="AA247" s="517"/>
      <c r="AB247" s="517"/>
      <c r="AC247" s="517"/>
      <c r="AD247" s="517"/>
      <c r="AE247" s="517"/>
      <c r="AF247" s="517"/>
      <c r="AG247" s="517"/>
      <c r="AH247" s="517"/>
      <c r="AI247" s="517"/>
      <c r="AJ247" s="517"/>
      <c r="AK247" s="517"/>
      <c r="AL247" s="517"/>
      <c r="AM247" s="508" t="s">
        <v>74</v>
      </c>
      <c r="AN247" s="509"/>
      <c r="AO247" s="121" t="s">
        <v>865</v>
      </c>
      <c r="AP247" s="121"/>
      <c r="AQ247" s="121"/>
      <c r="AR247" s="121"/>
      <c r="AS247" s="121"/>
      <c r="AT247" s="121"/>
      <c r="AU247" s="121"/>
      <c r="AV247" s="121"/>
      <c r="AW247" s="121"/>
      <c r="AX247" s="121"/>
      <c r="AY247" s="121"/>
      <c r="AZ247" s="121"/>
      <c r="BA247" s="121"/>
      <c r="BB247" s="121"/>
      <c r="BC247" s="121"/>
      <c r="BD247" s="121"/>
      <c r="BE247" s="121"/>
      <c r="BF247" s="121"/>
      <c r="BG247" s="121"/>
      <c r="BH247" s="127"/>
      <c r="BI247" s="396"/>
      <c r="BJ247" s="397"/>
      <c r="BK247" s="397"/>
      <c r="BL247" s="397"/>
      <c r="BM247" s="397"/>
      <c r="BN247" s="398"/>
      <c r="BO247" s="203"/>
      <c r="BP247" s="204"/>
      <c r="BQ247" s="204"/>
      <c r="BR247" s="205"/>
      <c r="BS247" s="203"/>
      <c r="BT247" s="204"/>
      <c r="BU247" s="204"/>
      <c r="BV247" s="205"/>
    </row>
    <row r="248" spans="2:74" ht="16.5" customHeight="1">
      <c r="B248" s="532" t="s">
        <v>17</v>
      </c>
      <c r="C248" s="532"/>
      <c r="D248" s="532"/>
      <c r="E248" s="532"/>
      <c r="F248" s="532"/>
      <c r="G248" s="532"/>
      <c r="H248" s="532"/>
      <c r="I248" s="532"/>
      <c r="J248" s="532"/>
      <c r="K248" s="532"/>
      <c r="L248" s="532"/>
      <c r="M248" s="532"/>
      <c r="N248" s="532"/>
      <c r="O248" s="532"/>
      <c r="P248" s="532"/>
      <c r="Q248" s="532"/>
      <c r="R248" s="532"/>
      <c r="S248" s="532"/>
      <c r="T248" s="532"/>
      <c r="U248" s="532"/>
      <c r="V248" s="532"/>
      <c r="W248" s="532"/>
      <c r="X248" s="532"/>
      <c r="Y248" s="532"/>
      <c r="Z248" s="532"/>
      <c r="AA248" s="532"/>
      <c r="AB248" s="532"/>
      <c r="AC248" s="532"/>
      <c r="AD248" s="532"/>
      <c r="AE248" s="532"/>
      <c r="AF248" s="532"/>
      <c r="AG248" s="532"/>
      <c r="AH248" s="532"/>
      <c r="AI248" s="532"/>
      <c r="AJ248" s="532"/>
      <c r="AK248" s="532"/>
      <c r="AL248" s="532"/>
      <c r="AM248" s="532"/>
      <c r="AN248" s="532"/>
      <c r="AO248" s="532"/>
      <c r="AP248" s="532"/>
      <c r="AQ248" s="532"/>
      <c r="AR248" s="532"/>
      <c r="AS248" s="532"/>
      <c r="AT248" s="532"/>
      <c r="AU248" s="532"/>
      <c r="AV248" s="532"/>
      <c r="AW248" s="532"/>
      <c r="AX248" s="532"/>
      <c r="AY248" s="532"/>
      <c r="AZ248" s="532"/>
      <c r="BA248" s="532"/>
      <c r="BB248" s="532"/>
      <c r="BC248" s="532"/>
      <c r="BD248" s="532"/>
      <c r="BE248" s="532"/>
      <c r="BF248" s="532"/>
      <c r="BG248" s="532"/>
      <c r="BH248" s="532"/>
      <c r="BI248" s="532"/>
      <c r="BJ248" s="532"/>
      <c r="BK248" s="532"/>
      <c r="BL248" s="532"/>
      <c r="BM248" s="532"/>
      <c r="BN248" s="532"/>
      <c r="BO248" s="532"/>
      <c r="BP248" s="532"/>
      <c r="BQ248" s="532"/>
      <c r="BR248" s="532"/>
      <c r="BS248" s="532"/>
      <c r="BT248" s="532"/>
      <c r="BU248" s="532"/>
      <c r="BV248" s="532"/>
    </row>
    <row r="249" spans="2:74" ht="13.5">
      <c r="B249" s="106" t="s">
        <v>918</v>
      </c>
      <c r="BO249" s="107" t="s">
        <v>154</v>
      </c>
    </row>
    <row r="250" spans="2:74">
      <c r="B250" s="106" t="s">
        <v>895</v>
      </c>
    </row>
    <row r="251" spans="2:74">
      <c r="B251" s="106" t="s">
        <v>893</v>
      </c>
    </row>
    <row r="253" spans="2:74">
      <c r="B253" s="106" t="s">
        <v>950</v>
      </c>
    </row>
    <row r="254" spans="2:74">
      <c r="B254" s="106" t="s">
        <v>948</v>
      </c>
    </row>
    <row r="255" spans="2:74">
      <c r="B255" s="106" t="s">
        <v>949</v>
      </c>
    </row>
    <row r="256" spans="2:74" ht="12" customHeight="1"/>
    <row r="257" spans="2:74">
      <c r="B257" s="533" t="s">
        <v>124</v>
      </c>
      <c r="C257" s="533"/>
      <c r="D257" s="533"/>
      <c r="E257" s="533"/>
      <c r="F257" s="533"/>
      <c r="G257" s="533"/>
      <c r="H257" s="533"/>
      <c r="I257" s="533"/>
      <c r="J257" s="533"/>
      <c r="K257" s="533"/>
      <c r="L257" s="533"/>
      <c r="M257" s="533"/>
      <c r="N257" s="533"/>
      <c r="O257" s="533"/>
      <c r="P257" s="533"/>
      <c r="Q257" s="533"/>
      <c r="R257" s="533"/>
      <c r="S257" s="533"/>
      <c r="T257" s="533"/>
      <c r="U257" s="533"/>
      <c r="V257" s="533"/>
      <c r="W257" s="533"/>
      <c r="X257" s="533"/>
      <c r="Y257" s="533"/>
      <c r="Z257" s="533"/>
      <c r="AA257" s="533"/>
      <c r="AB257" s="533"/>
      <c r="AC257" s="533"/>
      <c r="AD257" s="533"/>
      <c r="AE257" s="533"/>
      <c r="AF257" s="533"/>
      <c r="AG257" s="533"/>
      <c r="AH257" s="533"/>
      <c r="AI257" s="533"/>
      <c r="AJ257" s="533"/>
      <c r="AK257" s="533"/>
      <c r="AL257" s="533"/>
      <c r="AM257" s="533"/>
      <c r="AN257" s="533"/>
      <c r="AO257" s="533"/>
      <c r="AP257" s="533"/>
      <c r="AQ257" s="533"/>
      <c r="AR257" s="533"/>
      <c r="AS257" s="533"/>
      <c r="AT257" s="533"/>
      <c r="AU257" s="533"/>
      <c r="AV257" s="533"/>
      <c r="AW257" s="533"/>
      <c r="AX257" s="533"/>
      <c r="AY257" s="533"/>
      <c r="AZ257" s="533"/>
      <c r="BA257" s="533"/>
      <c r="BB257" s="533"/>
      <c r="BC257" s="533"/>
      <c r="BD257" s="533"/>
      <c r="BE257" s="533"/>
      <c r="BF257" s="533"/>
      <c r="BG257" s="533"/>
      <c r="BH257" s="533"/>
      <c r="BI257" s="533"/>
      <c r="BJ257" s="533"/>
      <c r="BK257" s="533"/>
      <c r="BL257" s="533"/>
      <c r="BM257" s="533"/>
      <c r="BN257" s="533"/>
      <c r="BO257" s="533"/>
      <c r="BP257" s="533"/>
      <c r="BQ257" s="533"/>
      <c r="BR257" s="533"/>
      <c r="BS257" s="533"/>
      <c r="BT257" s="533"/>
      <c r="BU257" s="533"/>
      <c r="BV257" s="533"/>
    </row>
    <row r="258" spans="2:74" ht="15.75" customHeight="1">
      <c r="B258" s="520"/>
      <c r="C258" s="520"/>
      <c r="D258" s="520"/>
      <c r="E258" s="520"/>
      <c r="F258" s="520"/>
      <c r="G258" s="521" t="s">
        <v>18</v>
      </c>
      <c r="H258" s="521"/>
      <c r="I258" s="521"/>
      <c r="J258" s="521"/>
      <c r="K258" s="521"/>
      <c r="L258" s="534" t="s">
        <v>959</v>
      </c>
      <c r="M258" s="535"/>
      <c r="N258" s="535"/>
      <c r="O258" s="535"/>
      <c r="P258" s="535"/>
      <c r="Q258" s="536"/>
      <c r="R258" s="521" t="s">
        <v>430</v>
      </c>
      <c r="S258" s="521"/>
      <c r="T258" s="521"/>
      <c r="U258" s="521"/>
      <c r="V258" s="521"/>
      <c r="W258" s="534" t="s">
        <v>801</v>
      </c>
      <c r="X258" s="523"/>
      <c r="Y258" s="523"/>
      <c r="Z258" s="523"/>
      <c r="AA258" s="523"/>
      <c r="AB258" s="523"/>
      <c r="AC258" s="523"/>
      <c r="AD258" s="523"/>
      <c r="AE258" s="523"/>
      <c r="AF258" s="523"/>
      <c r="AG258" s="523"/>
      <c r="AH258" s="523"/>
      <c r="AI258" s="523"/>
      <c r="AJ258" s="523"/>
      <c r="AK258" s="523"/>
      <c r="AL258" s="524"/>
      <c r="AM258" s="522" t="s">
        <v>433</v>
      </c>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4"/>
      <c r="BI258" s="519" t="s">
        <v>19</v>
      </c>
      <c r="BJ258" s="519"/>
      <c r="BK258" s="519"/>
      <c r="BL258" s="519"/>
      <c r="BM258" s="519"/>
      <c r="BN258" s="519"/>
      <c r="BO258" s="520" t="s">
        <v>20</v>
      </c>
      <c r="BP258" s="520"/>
      <c r="BQ258" s="520"/>
      <c r="BR258" s="520"/>
      <c r="BS258" s="520"/>
      <c r="BT258" s="520"/>
      <c r="BU258" s="520"/>
      <c r="BV258" s="520"/>
    </row>
    <row r="259" spans="2:74" ht="15.75" customHeight="1">
      <c r="B259" s="520"/>
      <c r="C259" s="520"/>
      <c r="D259" s="520"/>
      <c r="E259" s="520"/>
      <c r="F259" s="520"/>
      <c r="G259" s="521"/>
      <c r="H259" s="521"/>
      <c r="I259" s="521"/>
      <c r="J259" s="521"/>
      <c r="K259" s="521"/>
      <c r="L259" s="537"/>
      <c r="M259" s="538"/>
      <c r="N259" s="538"/>
      <c r="O259" s="538"/>
      <c r="P259" s="538"/>
      <c r="Q259" s="539"/>
      <c r="R259" s="521"/>
      <c r="S259" s="521"/>
      <c r="T259" s="521"/>
      <c r="U259" s="521"/>
      <c r="V259" s="521"/>
      <c r="W259" s="525"/>
      <c r="X259" s="526"/>
      <c r="Y259" s="526"/>
      <c r="Z259" s="526"/>
      <c r="AA259" s="526"/>
      <c r="AB259" s="526"/>
      <c r="AC259" s="526"/>
      <c r="AD259" s="526"/>
      <c r="AE259" s="526"/>
      <c r="AF259" s="526"/>
      <c r="AG259" s="526"/>
      <c r="AH259" s="526"/>
      <c r="AI259" s="526"/>
      <c r="AJ259" s="526"/>
      <c r="AK259" s="526"/>
      <c r="AL259" s="527"/>
      <c r="AM259" s="525"/>
      <c r="AN259" s="526"/>
      <c r="AO259" s="526"/>
      <c r="AP259" s="526"/>
      <c r="AQ259" s="526"/>
      <c r="AR259" s="526"/>
      <c r="AS259" s="526"/>
      <c r="AT259" s="526"/>
      <c r="AU259" s="526"/>
      <c r="AV259" s="526"/>
      <c r="AW259" s="526"/>
      <c r="AX259" s="526"/>
      <c r="AY259" s="526"/>
      <c r="AZ259" s="526"/>
      <c r="BA259" s="526"/>
      <c r="BB259" s="526"/>
      <c r="BC259" s="526"/>
      <c r="BD259" s="526"/>
      <c r="BE259" s="526"/>
      <c r="BF259" s="526"/>
      <c r="BG259" s="526"/>
      <c r="BH259" s="527"/>
      <c r="BI259" s="525" t="s">
        <v>434</v>
      </c>
      <c r="BJ259" s="526"/>
      <c r="BK259" s="526"/>
      <c r="BL259" s="526"/>
      <c r="BM259" s="526"/>
      <c r="BN259" s="527"/>
      <c r="BO259" s="520" t="s">
        <v>47</v>
      </c>
      <c r="BP259" s="520"/>
      <c r="BQ259" s="520"/>
      <c r="BR259" s="520"/>
      <c r="BS259" s="520" t="s">
        <v>48</v>
      </c>
      <c r="BT259" s="520"/>
      <c r="BU259" s="520"/>
      <c r="BV259" s="520"/>
    </row>
    <row r="260" spans="2:74" ht="15.75" customHeight="1">
      <c r="B260" s="115" t="s">
        <v>147</v>
      </c>
      <c r="C260" s="116"/>
      <c r="D260" s="116"/>
      <c r="E260" s="116"/>
      <c r="F260" s="125"/>
      <c r="G260" s="288" t="s">
        <v>508</v>
      </c>
      <c r="H260" s="311"/>
      <c r="I260" s="311"/>
      <c r="J260" s="311"/>
      <c r="K260" s="312"/>
      <c r="L260" s="641" t="s">
        <v>672</v>
      </c>
      <c r="M260" s="642"/>
      <c r="N260" s="642"/>
      <c r="O260" s="642"/>
      <c r="P260" s="642"/>
      <c r="Q260" s="643"/>
      <c r="R260" s="512" t="s">
        <v>974</v>
      </c>
      <c r="S260" s="513"/>
      <c r="T260" s="513"/>
      <c r="U260" s="513"/>
      <c r="V260" s="514"/>
      <c r="W260" s="510" t="s">
        <v>74</v>
      </c>
      <c r="X260" s="511"/>
      <c r="Y260" s="599"/>
      <c r="Z260" s="599"/>
      <c r="AA260" s="599"/>
      <c r="AB260" s="599"/>
      <c r="AC260" s="599"/>
      <c r="AD260" s="599"/>
      <c r="AE260" s="599"/>
      <c r="AF260" s="599"/>
      <c r="AG260" s="599"/>
      <c r="AH260" s="599"/>
      <c r="AI260" s="599"/>
      <c r="AJ260" s="599"/>
      <c r="AK260" s="599"/>
      <c r="AL260" s="599"/>
      <c r="AM260" s="512" t="s">
        <v>74</v>
      </c>
      <c r="AN260" s="513"/>
      <c r="AO260" s="314" t="s">
        <v>675</v>
      </c>
      <c r="AP260" s="314"/>
      <c r="AQ260" s="314"/>
      <c r="AR260" s="314"/>
      <c r="AS260" s="314"/>
      <c r="AT260" s="314"/>
      <c r="AU260" s="314"/>
      <c r="AV260" s="314"/>
      <c r="AW260" s="314"/>
      <c r="AX260" s="314"/>
      <c r="AY260" s="314"/>
      <c r="AZ260" s="314"/>
      <c r="BA260" s="314"/>
      <c r="BB260" s="314"/>
      <c r="BC260" s="314"/>
      <c r="BD260" s="314"/>
      <c r="BE260" s="314"/>
      <c r="BF260" s="314"/>
      <c r="BG260" s="314"/>
      <c r="BH260" s="323"/>
      <c r="BI260" s="499" t="s">
        <v>434</v>
      </c>
      <c r="BJ260" s="500"/>
      <c r="BK260" s="500"/>
      <c r="BL260" s="500"/>
      <c r="BM260" s="500"/>
      <c r="BN260" s="501"/>
      <c r="BO260" s="502" t="s">
        <v>129</v>
      </c>
      <c r="BP260" s="503"/>
      <c r="BQ260" s="503"/>
      <c r="BR260" s="504"/>
      <c r="BS260" s="502" t="s">
        <v>129</v>
      </c>
      <c r="BT260" s="503"/>
      <c r="BU260" s="503"/>
      <c r="BV260" s="504"/>
    </row>
    <row r="261" spans="2:74" ht="15.75" customHeight="1">
      <c r="B261" s="571" t="s">
        <v>146</v>
      </c>
      <c r="C261" s="572"/>
      <c r="D261" s="572"/>
      <c r="E261" s="572"/>
      <c r="F261" s="623"/>
      <c r="G261" s="635" t="s">
        <v>159</v>
      </c>
      <c r="H261" s="636"/>
      <c r="I261" s="636"/>
      <c r="J261" s="636"/>
      <c r="K261" s="637"/>
      <c r="L261" s="644"/>
      <c r="M261" s="645"/>
      <c r="N261" s="645"/>
      <c r="O261" s="645"/>
      <c r="P261" s="645"/>
      <c r="Q261" s="646"/>
      <c r="R261" s="510"/>
      <c r="S261" s="511"/>
      <c r="T261" s="511"/>
      <c r="U261" s="511"/>
      <c r="V261" s="515"/>
      <c r="W261" s="510" t="s">
        <v>74</v>
      </c>
      <c r="X261" s="511"/>
      <c r="Y261" s="600"/>
      <c r="Z261" s="600"/>
      <c r="AA261" s="600"/>
      <c r="AB261" s="600"/>
      <c r="AC261" s="600"/>
      <c r="AD261" s="600"/>
      <c r="AE261" s="600"/>
      <c r="AF261" s="600"/>
      <c r="AG261" s="600"/>
      <c r="AH261" s="600"/>
      <c r="AI261" s="600"/>
      <c r="AJ261" s="600"/>
      <c r="AK261" s="600"/>
      <c r="AL261" s="600"/>
      <c r="AM261" s="510" t="s">
        <v>74</v>
      </c>
      <c r="AN261" s="511"/>
      <c r="AO261" s="321" t="s">
        <v>625</v>
      </c>
      <c r="AP261" s="321"/>
      <c r="AQ261" s="321"/>
      <c r="AR261" s="321"/>
      <c r="AS261" s="321"/>
      <c r="AT261" s="321"/>
      <c r="AU261" s="321"/>
      <c r="AV261" s="321"/>
      <c r="AW261" s="321"/>
      <c r="AX261" s="321"/>
      <c r="AY261" s="321"/>
      <c r="AZ261" s="321"/>
      <c r="BA261" s="321"/>
      <c r="BB261" s="321"/>
      <c r="BC261" s="321"/>
      <c r="BD261" s="321"/>
      <c r="BE261" s="321"/>
      <c r="BF261" s="321"/>
      <c r="BG261" s="321"/>
      <c r="BH261" s="325"/>
      <c r="BI261" s="122"/>
      <c r="BJ261" s="120"/>
      <c r="BK261" s="120"/>
      <c r="BL261" s="120"/>
      <c r="BM261" s="120"/>
      <c r="BN261" s="126"/>
      <c r="BO261" s="505" t="s">
        <v>130</v>
      </c>
      <c r="BP261" s="506"/>
      <c r="BQ261" s="506"/>
      <c r="BR261" s="507"/>
      <c r="BS261" s="505" t="s">
        <v>130</v>
      </c>
      <c r="BT261" s="506"/>
      <c r="BU261" s="506"/>
      <c r="BV261" s="507"/>
    </row>
    <row r="262" spans="2:74" ht="15.75" customHeight="1">
      <c r="B262" s="571"/>
      <c r="C262" s="572"/>
      <c r="D262" s="572"/>
      <c r="E262" s="572"/>
      <c r="F262" s="623"/>
      <c r="G262" s="635"/>
      <c r="H262" s="636"/>
      <c r="I262" s="636"/>
      <c r="J262" s="636"/>
      <c r="K262" s="637"/>
      <c r="L262" s="326" t="s">
        <v>975</v>
      </c>
      <c r="M262" s="327"/>
      <c r="N262" s="327"/>
      <c r="O262" s="327"/>
      <c r="P262" s="327"/>
      <c r="Q262" s="328"/>
      <c r="R262" s="510"/>
      <c r="S262" s="511"/>
      <c r="T262" s="511"/>
      <c r="U262" s="511"/>
      <c r="V262" s="515"/>
      <c r="W262" s="510" t="s">
        <v>74</v>
      </c>
      <c r="X262" s="511"/>
      <c r="Y262" s="531"/>
      <c r="Z262" s="531"/>
      <c r="AA262" s="531"/>
      <c r="AB262" s="531"/>
      <c r="AC262" s="531"/>
      <c r="AD262" s="531"/>
      <c r="AE262" s="531"/>
      <c r="AF262" s="531"/>
      <c r="AG262" s="531"/>
      <c r="AH262" s="531"/>
      <c r="AI262" s="531"/>
      <c r="AJ262" s="531"/>
      <c r="AK262" s="531"/>
      <c r="AL262" s="531"/>
      <c r="AM262" s="319"/>
      <c r="AN262" s="320"/>
      <c r="AO262" s="321" t="s">
        <v>626</v>
      </c>
      <c r="AP262" s="321"/>
      <c r="AQ262" s="321"/>
      <c r="AR262" s="321"/>
      <c r="AS262" s="321"/>
      <c r="AT262" s="321"/>
      <c r="AU262" s="321"/>
      <c r="AV262" s="321"/>
      <c r="AW262" s="321"/>
      <c r="AX262" s="321"/>
      <c r="AY262" s="321"/>
      <c r="AZ262" s="321"/>
      <c r="BA262" s="321"/>
      <c r="BB262" s="321"/>
      <c r="BC262" s="321"/>
      <c r="BD262" s="321"/>
      <c r="BE262" s="321"/>
      <c r="BF262" s="321"/>
      <c r="BG262" s="321"/>
      <c r="BH262" s="325"/>
      <c r="BI262" s="122"/>
      <c r="BJ262" s="120"/>
      <c r="BK262" s="120"/>
      <c r="BL262" s="120"/>
      <c r="BM262" s="120"/>
      <c r="BN262" s="126"/>
      <c r="BO262" s="200"/>
      <c r="BP262" s="201"/>
      <c r="BQ262" s="201"/>
      <c r="BR262" s="202"/>
      <c r="BS262" s="200"/>
      <c r="BT262" s="201"/>
      <c r="BU262" s="201"/>
      <c r="BV262" s="202"/>
    </row>
    <row r="263" spans="2:74" ht="15.75" customHeight="1">
      <c r="B263" s="571"/>
      <c r="C263" s="572"/>
      <c r="D263" s="572"/>
      <c r="E263" s="572"/>
      <c r="F263" s="623"/>
      <c r="G263" s="635"/>
      <c r="H263" s="636"/>
      <c r="I263" s="636"/>
      <c r="J263" s="636"/>
      <c r="K263" s="637"/>
      <c r="L263" s="329"/>
      <c r="M263" s="330"/>
      <c r="N263" s="330"/>
      <c r="O263" s="330"/>
      <c r="P263" s="330"/>
      <c r="Q263" s="459" t="s">
        <v>565</v>
      </c>
      <c r="R263" s="508"/>
      <c r="S263" s="509"/>
      <c r="T263" s="509"/>
      <c r="U263" s="509"/>
      <c r="V263" s="516"/>
      <c r="W263" s="508" t="s">
        <v>74</v>
      </c>
      <c r="X263" s="509"/>
      <c r="Y263" s="517"/>
      <c r="Z263" s="517"/>
      <c r="AA263" s="517"/>
      <c r="AB263" s="517"/>
      <c r="AC263" s="517"/>
      <c r="AD263" s="517"/>
      <c r="AE263" s="517"/>
      <c r="AF263" s="517"/>
      <c r="AG263" s="517"/>
      <c r="AH263" s="517"/>
      <c r="AI263" s="517"/>
      <c r="AJ263" s="517"/>
      <c r="AK263" s="517"/>
      <c r="AL263" s="517"/>
      <c r="AM263" s="508" t="s">
        <v>74</v>
      </c>
      <c r="AN263" s="509"/>
      <c r="AO263" s="318" t="s">
        <v>627</v>
      </c>
      <c r="AP263" s="318"/>
      <c r="AQ263" s="318"/>
      <c r="AR263" s="318"/>
      <c r="AS263" s="318"/>
      <c r="AT263" s="318"/>
      <c r="AU263" s="318"/>
      <c r="AV263" s="318"/>
      <c r="AW263" s="318"/>
      <c r="AX263" s="318"/>
      <c r="AY263" s="318"/>
      <c r="AZ263" s="318"/>
      <c r="BA263" s="318"/>
      <c r="BB263" s="318"/>
      <c r="BC263" s="318"/>
      <c r="BD263" s="318"/>
      <c r="BE263" s="318"/>
      <c r="BF263" s="318"/>
      <c r="BG263" s="318"/>
      <c r="BH263" s="331"/>
      <c r="BI263" s="122"/>
      <c r="BJ263" s="120"/>
      <c r="BK263" s="120"/>
      <c r="BL263" s="120"/>
      <c r="BM263" s="120"/>
      <c r="BN263" s="126"/>
      <c r="BO263" s="200"/>
      <c r="BP263" s="201"/>
      <c r="BQ263" s="201"/>
      <c r="BR263" s="202"/>
      <c r="BS263" s="200"/>
      <c r="BT263" s="201"/>
      <c r="BU263" s="201"/>
      <c r="BV263" s="202"/>
    </row>
    <row r="264" spans="2:74" ht="15.75" customHeight="1">
      <c r="B264" s="571"/>
      <c r="C264" s="572"/>
      <c r="D264" s="572"/>
      <c r="E264" s="572"/>
      <c r="F264" s="623"/>
      <c r="G264" s="635"/>
      <c r="H264" s="636"/>
      <c r="I264" s="636"/>
      <c r="J264" s="636"/>
      <c r="K264" s="637"/>
      <c r="L264" s="644" t="s">
        <v>678</v>
      </c>
      <c r="M264" s="645"/>
      <c r="N264" s="645"/>
      <c r="O264" s="645"/>
      <c r="P264" s="645"/>
      <c r="Q264" s="646"/>
      <c r="R264" s="512" t="s">
        <v>69</v>
      </c>
      <c r="S264" s="513"/>
      <c r="T264" s="513"/>
      <c r="U264" s="513"/>
      <c r="V264" s="514"/>
      <c r="W264" s="510" t="s">
        <v>74</v>
      </c>
      <c r="X264" s="511"/>
      <c r="Y264" s="600"/>
      <c r="Z264" s="600"/>
      <c r="AA264" s="600"/>
      <c r="AB264" s="600"/>
      <c r="AC264" s="600"/>
      <c r="AD264" s="600"/>
      <c r="AE264" s="600"/>
      <c r="AF264" s="600"/>
      <c r="AG264" s="600"/>
      <c r="AH264" s="600"/>
      <c r="AI264" s="600"/>
      <c r="AJ264" s="600"/>
      <c r="AK264" s="600"/>
      <c r="AL264" s="600"/>
      <c r="AM264" s="512" t="s">
        <v>74</v>
      </c>
      <c r="AN264" s="513"/>
      <c r="AO264" s="321" t="s">
        <v>679</v>
      </c>
      <c r="AP264" s="321"/>
      <c r="AQ264" s="321"/>
      <c r="AR264" s="321"/>
      <c r="AS264" s="321"/>
      <c r="AT264" s="321"/>
      <c r="AU264" s="321"/>
      <c r="AV264" s="321"/>
      <c r="AW264" s="321"/>
      <c r="AX264" s="321"/>
      <c r="AY264" s="321"/>
      <c r="AZ264" s="321"/>
      <c r="BA264" s="321"/>
      <c r="BB264" s="321"/>
      <c r="BC264" s="321"/>
      <c r="BD264" s="321"/>
      <c r="BE264" s="321"/>
      <c r="BF264" s="321"/>
      <c r="BG264" s="321"/>
      <c r="BH264" s="325"/>
      <c r="BI264" s="499" t="s">
        <v>434</v>
      </c>
      <c r="BJ264" s="500"/>
      <c r="BK264" s="500"/>
      <c r="BL264" s="500"/>
      <c r="BM264" s="500"/>
      <c r="BN264" s="501"/>
      <c r="BO264" s="502" t="s">
        <v>129</v>
      </c>
      <c r="BP264" s="503"/>
      <c r="BQ264" s="503"/>
      <c r="BR264" s="504"/>
      <c r="BS264" s="502" t="s">
        <v>129</v>
      </c>
      <c r="BT264" s="503"/>
      <c r="BU264" s="503"/>
      <c r="BV264" s="504"/>
    </row>
    <row r="265" spans="2:74" ht="15.75" customHeight="1">
      <c r="B265" s="571"/>
      <c r="C265" s="572"/>
      <c r="D265" s="572"/>
      <c r="E265" s="572"/>
      <c r="F265" s="623"/>
      <c r="G265" s="635"/>
      <c r="H265" s="636"/>
      <c r="I265" s="636"/>
      <c r="J265" s="636"/>
      <c r="K265" s="637"/>
      <c r="L265" s="644"/>
      <c r="M265" s="645"/>
      <c r="N265" s="645"/>
      <c r="O265" s="645"/>
      <c r="P265" s="645"/>
      <c r="Q265" s="646"/>
      <c r="R265" s="510"/>
      <c r="S265" s="511"/>
      <c r="T265" s="511"/>
      <c r="U265" s="511"/>
      <c r="V265" s="515"/>
      <c r="W265" s="510" t="s">
        <v>74</v>
      </c>
      <c r="X265" s="511"/>
      <c r="Y265" s="600"/>
      <c r="Z265" s="600"/>
      <c r="AA265" s="600"/>
      <c r="AB265" s="600"/>
      <c r="AC265" s="600"/>
      <c r="AD265" s="600"/>
      <c r="AE265" s="600"/>
      <c r="AF265" s="600"/>
      <c r="AG265" s="600"/>
      <c r="AH265" s="600"/>
      <c r="AI265" s="600"/>
      <c r="AJ265" s="600"/>
      <c r="AK265" s="600"/>
      <c r="AL265" s="600"/>
      <c r="AM265" s="319"/>
      <c r="AN265" s="320"/>
      <c r="AO265" s="321" t="s">
        <v>680</v>
      </c>
      <c r="AP265" s="321"/>
      <c r="AQ265" s="321"/>
      <c r="AR265" s="321"/>
      <c r="AS265" s="321"/>
      <c r="AT265" s="321"/>
      <c r="AU265" s="321"/>
      <c r="AV265" s="321"/>
      <c r="AW265" s="321"/>
      <c r="AX265" s="321"/>
      <c r="AY265" s="321"/>
      <c r="AZ265" s="321"/>
      <c r="BA265" s="321"/>
      <c r="BB265" s="321"/>
      <c r="BC265" s="321"/>
      <c r="BD265" s="321"/>
      <c r="BE265" s="321"/>
      <c r="BF265" s="321"/>
      <c r="BG265" s="321"/>
      <c r="BH265" s="325"/>
      <c r="BI265" s="122"/>
      <c r="BJ265" s="120"/>
      <c r="BK265" s="120"/>
      <c r="BL265" s="120"/>
      <c r="BM265" s="120"/>
      <c r="BN265" s="126"/>
      <c r="BO265" s="505" t="s">
        <v>130</v>
      </c>
      <c r="BP265" s="506"/>
      <c r="BQ265" s="506"/>
      <c r="BR265" s="507"/>
      <c r="BS265" s="505" t="s">
        <v>130</v>
      </c>
      <c r="BT265" s="506"/>
      <c r="BU265" s="506"/>
      <c r="BV265" s="507"/>
    </row>
    <row r="266" spans="2:74" ht="15.75" customHeight="1">
      <c r="B266" s="571"/>
      <c r="C266" s="572"/>
      <c r="D266" s="572"/>
      <c r="E266" s="572"/>
      <c r="F266" s="623"/>
      <c r="G266" s="635"/>
      <c r="H266" s="636"/>
      <c r="I266" s="636"/>
      <c r="J266" s="636"/>
      <c r="K266" s="637"/>
      <c r="L266" s="326" t="s">
        <v>974</v>
      </c>
      <c r="M266" s="327"/>
      <c r="N266" s="327"/>
      <c r="O266" s="327"/>
      <c r="P266" s="327"/>
      <c r="Q266" s="328"/>
      <c r="R266" s="510"/>
      <c r="S266" s="511"/>
      <c r="T266" s="511"/>
      <c r="U266" s="511"/>
      <c r="V266" s="515"/>
      <c r="W266" s="510" t="s">
        <v>74</v>
      </c>
      <c r="X266" s="511"/>
      <c r="Y266" s="600"/>
      <c r="Z266" s="600"/>
      <c r="AA266" s="600"/>
      <c r="AB266" s="600"/>
      <c r="AC266" s="600"/>
      <c r="AD266" s="600"/>
      <c r="AE266" s="600"/>
      <c r="AF266" s="600"/>
      <c r="AG266" s="600"/>
      <c r="AH266" s="600"/>
      <c r="AI266" s="600"/>
      <c r="AJ266" s="600"/>
      <c r="AK266" s="600"/>
      <c r="AL266" s="600"/>
      <c r="AM266" s="319"/>
      <c r="AN266" s="320"/>
      <c r="AO266" s="321" t="s">
        <v>681</v>
      </c>
      <c r="AP266" s="321"/>
      <c r="AQ266" s="321"/>
      <c r="AR266" s="321"/>
      <c r="AS266" s="321"/>
      <c r="AT266" s="321"/>
      <c r="AU266" s="321"/>
      <c r="AV266" s="321"/>
      <c r="AW266" s="321"/>
      <c r="AX266" s="321"/>
      <c r="AY266" s="321"/>
      <c r="AZ266" s="321"/>
      <c r="BA266" s="321"/>
      <c r="BB266" s="321"/>
      <c r="BC266" s="321"/>
      <c r="BD266" s="321"/>
      <c r="BE266" s="321"/>
      <c r="BF266" s="321"/>
      <c r="BG266" s="321"/>
      <c r="BH266" s="325"/>
      <c r="BI266" s="122"/>
      <c r="BJ266" s="120"/>
      <c r="BK266" s="120"/>
      <c r="BL266" s="120"/>
      <c r="BM266" s="120"/>
      <c r="BN266" s="126"/>
      <c r="BO266" s="200"/>
      <c r="BP266" s="201"/>
      <c r="BQ266" s="201"/>
      <c r="BR266" s="202"/>
      <c r="BS266" s="200"/>
      <c r="BT266" s="201"/>
      <c r="BU266" s="201"/>
      <c r="BV266" s="202"/>
    </row>
    <row r="267" spans="2:74" ht="15.75" customHeight="1">
      <c r="B267" s="571"/>
      <c r="C267" s="572"/>
      <c r="D267" s="572"/>
      <c r="E267" s="572"/>
      <c r="F267" s="623"/>
      <c r="G267" s="635"/>
      <c r="H267" s="636"/>
      <c r="I267" s="636"/>
      <c r="J267" s="636"/>
      <c r="K267" s="637"/>
      <c r="L267" s="326"/>
      <c r="M267" s="327"/>
      <c r="N267" s="327"/>
      <c r="O267" s="327"/>
      <c r="P267" s="327"/>
      <c r="Q267" s="328"/>
      <c r="R267" s="510"/>
      <c r="S267" s="511"/>
      <c r="T267" s="511"/>
      <c r="U267" s="511"/>
      <c r="V267" s="515"/>
      <c r="W267" s="510" t="s">
        <v>74</v>
      </c>
      <c r="X267" s="511"/>
      <c r="Y267" s="600"/>
      <c r="Z267" s="600"/>
      <c r="AA267" s="600"/>
      <c r="AB267" s="600"/>
      <c r="AC267" s="600"/>
      <c r="AD267" s="600"/>
      <c r="AE267" s="600"/>
      <c r="AF267" s="600"/>
      <c r="AG267" s="600"/>
      <c r="AH267" s="600"/>
      <c r="AI267" s="600"/>
      <c r="AJ267" s="600"/>
      <c r="AK267" s="600"/>
      <c r="AL267" s="600"/>
      <c r="AM267" s="319"/>
      <c r="AN267" s="320"/>
      <c r="AO267" s="321" t="s">
        <v>682</v>
      </c>
      <c r="AP267" s="321"/>
      <c r="AQ267" s="321"/>
      <c r="AR267" s="321"/>
      <c r="AS267" s="321"/>
      <c r="AT267" s="321"/>
      <c r="AU267" s="321"/>
      <c r="AV267" s="321"/>
      <c r="AW267" s="321"/>
      <c r="AX267" s="321"/>
      <c r="AY267" s="321"/>
      <c r="AZ267" s="321"/>
      <c r="BA267" s="321"/>
      <c r="BB267" s="321"/>
      <c r="BC267" s="321"/>
      <c r="BD267" s="321"/>
      <c r="BE267" s="321"/>
      <c r="BF267" s="321"/>
      <c r="BG267" s="321"/>
      <c r="BH267" s="325"/>
      <c r="BI267" s="122"/>
      <c r="BJ267" s="120"/>
      <c r="BK267" s="120"/>
      <c r="BL267" s="120"/>
      <c r="BM267" s="120"/>
      <c r="BN267" s="126"/>
      <c r="BO267" s="200"/>
      <c r="BP267" s="201"/>
      <c r="BQ267" s="201"/>
      <c r="BR267" s="202"/>
      <c r="BS267" s="200"/>
      <c r="BT267" s="201"/>
      <c r="BU267" s="201"/>
      <c r="BV267" s="202"/>
    </row>
    <row r="268" spans="2:74" ht="15.75" customHeight="1">
      <c r="B268" s="571"/>
      <c r="C268" s="572"/>
      <c r="D268" s="572"/>
      <c r="E268" s="572"/>
      <c r="F268" s="623"/>
      <c r="G268" s="635"/>
      <c r="H268" s="636"/>
      <c r="I268" s="636"/>
      <c r="J268" s="636"/>
      <c r="K268" s="637"/>
      <c r="L268" s="326"/>
      <c r="M268" s="327"/>
      <c r="N268" s="327"/>
      <c r="O268" s="327"/>
      <c r="P268" s="327"/>
      <c r="Q268" s="328"/>
      <c r="R268" s="510"/>
      <c r="S268" s="511"/>
      <c r="T268" s="511"/>
      <c r="U268" s="511"/>
      <c r="V268" s="515"/>
      <c r="W268" s="510" t="s">
        <v>74</v>
      </c>
      <c r="X268" s="511"/>
      <c r="Y268" s="600"/>
      <c r="Z268" s="600"/>
      <c r="AA268" s="600"/>
      <c r="AB268" s="600"/>
      <c r="AC268" s="600"/>
      <c r="AD268" s="600"/>
      <c r="AE268" s="600"/>
      <c r="AF268" s="600"/>
      <c r="AG268" s="600"/>
      <c r="AH268" s="600"/>
      <c r="AI268" s="600"/>
      <c r="AJ268" s="600"/>
      <c r="AK268" s="600"/>
      <c r="AL268" s="600"/>
      <c r="AM268" s="510" t="s">
        <v>74</v>
      </c>
      <c r="AN268" s="511"/>
      <c r="AO268" s="321" t="s">
        <v>683</v>
      </c>
      <c r="AP268" s="321"/>
      <c r="AQ268" s="321"/>
      <c r="AR268" s="321"/>
      <c r="AS268" s="321"/>
      <c r="AT268" s="321"/>
      <c r="AU268" s="321"/>
      <c r="AV268" s="321"/>
      <c r="AW268" s="321"/>
      <c r="AX268" s="321"/>
      <c r="AY268" s="321"/>
      <c r="AZ268" s="321"/>
      <c r="BA268" s="321"/>
      <c r="BB268" s="321"/>
      <c r="BC268" s="321"/>
      <c r="BD268" s="321"/>
      <c r="BE268" s="321"/>
      <c r="BF268" s="321"/>
      <c r="BG268" s="321"/>
      <c r="BH268" s="325"/>
      <c r="BI268" s="122"/>
      <c r="BJ268" s="120"/>
      <c r="BK268" s="120"/>
      <c r="BL268" s="120"/>
      <c r="BM268" s="120"/>
      <c r="BN268" s="126"/>
      <c r="BO268" s="200"/>
      <c r="BP268" s="201"/>
      <c r="BQ268" s="201"/>
      <c r="BR268" s="202"/>
      <c r="BS268" s="200"/>
      <c r="BT268" s="201"/>
      <c r="BU268" s="201"/>
      <c r="BV268" s="202"/>
    </row>
    <row r="269" spans="2:74" ht="15.75" customHeight="1">
      <c r="B269" s="571"/>
      <c r="C269" s="572"/>
      <c r="D269" s="572"/>
      <c r="E269" s="572"/>
      <c r="F269" s="623"/>
      <c r="G269" s="635"/>
      <c r="H269" s="636"/>
      <c r="I269" s="636"/>
      <c r="J269" s="636"/>
      <c r="K269" s="637"/>
      <c r="L269" s="326"/>
      <c r="M269" s="327"/>
      <c r="N269" s="327"/>
      <c r="O269" s="327"/>
      <c r="P269" s="327"/>
      <c r="Q269" s="328"/>
      <c r="R269" s="510"/>
      <c r="S269" s="511"/>
      <c r="T269" s="511"/>
      <c r="U269" s="511"/>
      <c r="V269" s="515"/>
      <c r="W269" s="510" t="s">
        <v>74</v>
      </c>
      <c r="X269" s="511"/>
      <c r="Y269" s="531"/>
      <c r="Z269" s="531"/>
      <c r="AA269" s="531"/>
      <c r="AB269" s="531"/>
      <c r="AC269" s="531"/>
      <c r="AD269" s="531"/>
      <c r="AE269" s="531"/>
      <c r="AF269" s="531"/>
      <c r="AG269" s="531"/>
      <c r="AH269" s="531"/>
      <c r="AI269" s="531"/>
      <c r="AJ269" s="531"/>
      <c r="AK269" s="531"/>
      <c r="AL269" s="531"/>
      <c r="AM269" s="319"/>
      <c r="AN269" s="320"/>
      <c r="AO269" s="321" t="s">
        <v>684</v>
      </c>
      <c r="AP269" s="321"/>
      <c r="AQ269" s="321"/>
      <c r="AR269" s="321"/>
      <c r="AS269" s="321"/>
      <c r="AT269" s="321"/>
      <c r="AU269" s="321"/>
      <c r="AV269" s="321"/>
      <c r="AW269" s="321"/>
      <c r="AX269" s="321"/>
      <c r="AY269" s="321"/>
      <c r="AZ269" s="321"/>
      <c r="BA269" s="321"/>
      <c r="BB269" s="321"/>
      <c r="BC269" s="321"/>
      <c r="BD269" s="321"/>
      <c r="BE269" s="321"/>
      <c r="BF269" s="321"/>
      <c r="BG269" s="321"/>
      <c r="BH269" s="325"/>
      <c r="BI269" s="122"/>
      <c r="BJ269" s="120"/>
      <c r="BK269" s="120"/>
      <c r="BL269" s="120"/>
      <c r="BM269" s="120"/>
      <c r="BN269" s="126"/>
      <c r="BO269" s="200"/>
      <c r="BP269" s="201"/>
      <c r="BQ269" s="201"/>
      <c r="BR269" s="202"/>
      <c r="BS269" s="200"/>
      <c r="BT269" s="201"/>
      <c r="BU269" s="201"/>
      <c r="BV269" s="202"/>
    </row>
    <row r="270" spans="2:74" ht="15.75" customHeight="1">
      <c r="B270" s="571"/>
      <c r="C270" s="572"/>
      <c r="D270" s="572"/>
      <c r="E270" s="572"/>
      <c r="F270" s="623"/>
      <c r="G270" s="635"/>
      <c r="H270" s="636"/>
      <c r="I270" s="636"/>
      <c r="J270" s="636"/>
      <c r="K270" s="637"/>
      <c r="L270" s="329"/>
      <c r="M270" s="330"/>
      <c r="N270" s="330"/>
      <c r="O270" s="330"/>
      <c r="P270" s="330"/>
      <c r="Q270" s="459" t="s">
        <v>565</v>
      </c>
      <c r="R270" s="508"/>
      <c r="S270" s="509"/>
      <c r="T270" s="509"/>
      <c r="U270" s="509"/>
      <c r="V270" s="516"/>
      <c r="W270" s="508" t="s">
        <v>74</v>
      </c>
      <c r="X270" s="509"/>
      <c r="Y270" s="517"/>
      <c r="Z270" s="517"/>
      <c r="AA270" s="517"/>
      <c r="AB270" s="517"/>
      <c r="AC270" s="517"/>
      <c r="AD270" s="517"/>
      <c r="AE270" s="517"/>
      <c r="AF270" s="517"/>
      <c r="AG270" s="517"/>
      <c r="AH270" s="517"/>
      <c r="AI270" s="517"/>
      <c r="AJ270" s="517"/>
      <c r="AK270" s="517"/>
      <c r="AL270" s="517"/>
      <c r="AM270" s="315"/>
      <c r="AN270" s="316"/>
      <c r="AO270" s="318" t="s">
        <v>685</v>
      </c>
      <c r="AP270" s="318"/>
      <c r="AQ270" s="318"/>
      <c r="AR270" s="318"/>
      <c r="AS270" s="318"/>
      <c r="AT270" s="318"/>
      <c r="AU270" s="318"/>
      <c r="AV270" s="318"/>
      <c r="AW270" s="318"/>
      <c r="AX270" s="318"/>
      <c r="AY270" s="318"/>
      <c r="AZ270" s="318"/>
      <c r="BA270" s="318"/>
      <c r="BB270" s="318"/>
      <c r="BC270" s="318"/>
      <c r="BD270" s="318"/>
      <c r="BE270" s="318"/>
      <c r="BF270" s="318"/>
      <c r="BG270" s="318"/>
      <c r="BH270" s="331"/>
      <c r="BI270" s="122"/>
      <c r="BJ270" s="120"/>
      <c r="BK270" s="120"/>
      <c r="BL270" s="120"/>
      <c r="BM270" s="120"/>
      <c r="BN270" s="126"/>
      <c r="BO270" s="200"/>
      <c r="BP270" s="201"/>
      <c r="BQ270" s="201"/>
      <c r="BR270" s="202"/>
      <c r="BS270" s="200"/>
      <c r="BT270" s="201"/>
      <c r="BU270" s="201"/>
      <c r="BV270" s="202"/>
    </row>
    <row r="271" spans="2:74" ht="15.75" customHeight="1">
      <c r="B271" s="571"/>
      <c r="C271" s="572"/>
      <c r="D271" s="572"/>
      <c r="E271" s="572"/>
      <c r="F271" s="623"/>
      <c r="G271" s="635"/>
      <c r="H271" s="636"/>
      <c r="I271" s="636"/>
      <c r="J271" s="636"/>
      <c r="K271" s="637"/>
      <c r="L271" s="641" t="s">
        <v>686</v>
      </c>
      <c r="M271" s="642"/>
      <c r="N271" s="642"/>
      <c r="O271" s="642"/>
      <c r="P271" s="642"/>
      <c r="Q271" s="643"/>
      <c r="R271" s="512" t="s">
        <v>69</v>
      </c>
      <c r="S271" s="513"/>
      <c r="T271" s="513"/>
      <c r="U271" s="513"/>
      <c r="V271" s="514"/>
      <c r="W271" s="510" t="s">
        <v>74</v>
      </c>
      <c r="X271" s="511"/>
      <c r="Y271" s="599"/>
      <c r="Z271" s="599"/>
      <c r="AA271" s="599"/>
      <c r="AB271" s="599"/>
      <c r="AC271" s="599"/>
      <c r="AD271" s="599"/>
      <c r="AE271" s="599"/>
      <c r="AF271" s="599"/>
      <c r="AG271" s="599"/>
      <c r="AH271" s="599"/>
      <c r="AI271" s="599"/>
      <c r="AJ271" s="599"/>
      <c r="AK271" s="599"/>
      <c r="AL271" s="599"/>
      <c r="AM271" s="512" t="s">
        <v>74</v>
      </c>
      <c r="AN271" s="513"/>
      <c r="AO271" s="314" t="s">
        <v>688</v>
      </c>
      <c r="AP271" s="314"/>
      <c r="AQ271" s="314"/>
      <c r="AR271" s="314"/>
      <c r="AS271" s="314"/>
      <c r="AT271" s="314"/>
      <c r="AU271" s="314"/>
      <c r="AV271" s="314"/>
      <c r="AW271" s="314"/>
      <c r="AX271" s="314"/>
      <c r="AY271" s="314"/>
      <c r="AZ271" s="314"/>
      <c r="BA271" s="314"/>
      <c r="BB271" s="314"/>
      <c r="BC271" s="314"/>
      <c r="BD271" s="314"/>
      <c r="BE271" s="314"/>
      <c r="BF271" s="314"/>
      <c r="BG271" s="314"/>
      <c r="BH271" s="323"/>
      <c r="BI271" s="499" t="s">
        <v>434</v>
      </c>
      <c r="BJ271" s="500"/>
      <c r="BK271" s="500"/>
      <c r="BL271" s="500"/>
      <c r="BM271" s="500"/>
      <c r="BN271" s="501"/>
      <c r="BO271" s="502" t="s">
        <v>129</v>
      </c>
      <c r="BP271" s="503"/>
      <c r="BQ271" s="503"/>
      <c r="BR271" s="504"/>
      <c r="BS271" s="502" t="s">
        <v>129</v>
      </c>
      <c r="BT271" s="503"/>
      <c r="BU271" s="503"/>
      <c r="BV271" s="504"/>
    </row>
    <row r="272" spans="2:74" ht="15.75" customHeight="1">
      <c r="B272" s="571"/>
      <c r="C272" s="572"/>
      <c r="D272" s="572"/>
      <c r="E272" s="572"/>
      <c r="F272" s="623"/>
      <c r="G272" s="635"/>
      <c r="H272" s="636"/>
      <c r="I272" s="636"/>
      <c r="J272" s="636"/>
      <c r="K272" s="637"/>
      <c r="L272" s="644"/>
      <c r="M272" s="645"/>
      <c r="N272" s="645"/>
      <c r="O272" s="645"/>
      <c r="P272" s="645"/>
      <c r="Q272" s="646"/>
      <c r="R272" s="510"/>
      <c r="S272" s="511"/>
      <c r="T272" s="511"/>
      <c r="U272" s="511"/>
      <c r="V272" s="515"/>
      <c r="W272" s="510" t="s">
        <v>74</v>
      </c>
      <c r="X272" s="511"/>
      <c r="Y272" s="600"/>
      <c r="Z272" s="600"/>
      <c r="AA272" s="600"/>
      <c r="AB272" s="600"/>
      <c r="AC272" s="600"/>
      <c r="AD272" s="600"/>
      <c r="AE272" s="600"/>
      <c r="AF272" s="600"/>
      <c r="AG272" s="600"/>
      <c r="AH272" s="600"/>
      <c r="AI272" s="600"/>
      <c r="AJ272" s="600"/>
      <c r="AK272" s="600"/>
      <c r="AL272" s="600"/>
      <c r="AM272" s="319"/>
      <c r="AN272" s="320"/>
      <c r="AO272" s="321" t="s">
        <v>687</v>
      </c>
      <c r="AP272" s="321"/>
      <c r="AQ272" s="321"/>
      <c r="AR272" s="321"/>
      <c r="AS272" s="321"/>
      <c r="AT272" s="321"/>
      <c r="AU272" s="321"/>
      <c r="AV272" s="321"/>
      <c r="AW272" s="321"/>
      <c r="AX272" s="321"/>
      <c r="AY272" s="321"/>
      <c r="AZ272" s="321"/>
      <c r="BA272" s="321"/>
      <c r="BB272" s="321"/>
      <c r="BC272" s="321"/>
      <c r="BD272" s="321"/>
      <c r="BE272" s="321"/>
      <c r="BF272" s="321"/>
      <c r="BG272" s="321"/>
      <c r="BH272" s="325"/>
      <c r="BI272" s="122"/>
      <c r="BJ272" s="120"/>
      <c r="BK272" s="120"/>
      <c r="BL272" s="120"/>
      <c r="BM272" s="120"/>
      <c r="BN272" s="126"/>
      <c r="BO272" s="505" t="s">
        <v>130</v>
      </c>
      <c r="BP272" s="506"/>
      <c r="BQ272" s="506"/>
      <c r="BR272" s="507"/>
      <c r="BS272" s="505" t="s">
        <v>130</v>
      </c>
      <c r="BT272" s="506"/>
      <c r="BU272" s="506"/>
      <c r="BV272" s="507"/>
    </row>
    <row r="273" spans="2:74" ht="15.75" customHeight="1">
      <c r="B273" s="571"/>
      <c r="C273" s="572"/>
      <c r="D273" s="572"/>
      <c r="E273" s="572"/>
      <c r="F273" s="623"/>
      <c r="G273" s="635"/>
      <c r="H273" s="636"/>
      <c r="I273" s="636"/>
      <c r="J273" s="636"/>
      <c r="K273" s="637"/>
      <c r="L273" s="644"/>
      <c r="M273" s="645"/>
      <c r="N273" s="645"/>
      <c r="O273" s="645"/>
      <c r="P273" s="645"/>
      <c r="Q273" s="646"/>
      <c r="R273" s="510"/>
      <c r="S273" s="511"/>
      <c r="T273" s="511"/>
      <c r="U273" s="511"/>
      <c r="V273" s="515"/>
      <c r="W273" s="510" t="s">
        <v>74</v>
      </c>
      <c r="X273" s="511"/>
      <c r="Y273" s="531"/>
      <c r="Z273" s="531"/>
      <c r="AA273" s="531"/>
      <c r="AB273" s="531"/>
      <c r="AC273" s="531"/>
      <c r="AD273" s="531"/>
      <c r="AE273" s="531"/>
      <c r="AF273" s="531"/>
      <c r="AG273" s="531"/>
      <c r="AH273" s="531"/>
      <c r="AI273" s="531"/>
      <c r="AJ273" s="531"/>
      <c r="AK273" s="531"/>
      <c r="AL273" s="531"/>
      <c r="AM273" s="510" t="s">
        <v>74</v>
      </c>
      <c r="AN273" s="511"/>
      <c r="AO273" s="531"/>
      <c r="AP273" s="531"/>
      <c r="AQ273" s="531"/>
      <c r="AR273" s="531"/>
      <c r="AS273" s="531"/>
      <c r="AT273" s="531"/>
      <c r="AU273" s="531"/>
      <c r="AV273" s="531"/>
      <c r="AW273" s="531"/>
      <c r="AX273" s="531"/>
      <c r="AY273" s="531"/>
      <c r="AZ273" s="531"/>
      <c r="BA273" s="531"/>
      <c r="BB273" s="531"/>
      <c r="BC273" s="531"/>
      <c r="BD273" s="531"/>
      <c r="BE273" s="531"/>
      <c r="BF273" s="531"/>
      <c r="BG273" s="531"/>
      <c r="BH273" s="615"/>
      <c r="BI273" s="122"/>
      <c r="BJ273" s="120"/>
      <c r="BK273" s="120"/>
      <c r="BL273" s="120"/>
      <c r="BM273" s="120"/>
      <c r="BN273" s="126"/>
      <c r="BO273" s="200"/>
      <c r="BP273" s="201"/>
      <c r="BQ273" s="201"/>
      <c r="BR273" s="202"/>
      <c r="BS273" s="200"/>
      <c r="BT273" s="201"/>
      <c r="BU273" s="201"/>
      <c r="BV273" s="202"/>
    </row>
    <row r="274" spans="2:74" ht="15.75" customHeight="1">
      <c r="B274" s="571"/>
      <c r="C274" s="572"/>
      <c r="D274" s="572"/>
      <c r="E274" s="572"/>
      <c r="F274" s="623"/>
      <c r="G274" s="635"/>
      <c r="H274" s="636"/>
      <c r="I274" s="636"/>
      <c r="J274" s="636"/>
      <c r="K274" s="637"/>
      <c r="L274" s="329"/>
      <c r="M274" s="330"/>
      <c r="N274" s="330"/>
      <c r="O274" s="330"/>
      <c r="P274" s="330"/>
      <c r="Q274" s="459" t="s">
        <v>565</v>
      </c>
      <c r="R274" s="508"/>
      <c r="S274" s="509"/>
      <c r="T274" s="509"/>
      <c r="U274" s="509"/>
      <c r="V274" s="516"/>
      <c r="W274" s="508" t="s">
        <v>74</v>
      </c>
      <c r="X274" s="509"/>
      <c r="Y274" s="517"/>
      <c r="Z274" s="517"/>
      <c r="AA274" s="517"/>
      <c r="AB274" s="517"/>
      <c r="AC274" s="517"/>
      <c r="AD274" s="517"/>
      <c r="AE274" s="517"/>
      <c r="AF274" s="517"/>
      <c r="AG274" s="517"/>
      <c r="AH274" s="517"/>
      <c r="AI274" s="517"/>
      <c r="AJ274" s="517"/>
      <c r="AK274" s="517"/>
      <c r="AL274" s="517"/>
      <c r="AM274" s="508" t="s">
        <v>74</v>
      </c>
      <c r="AN274" s="509"/>
      <c r="AO274" s="517"/>
      <c r="AP274" s="517"/>
      <c r="AQ274" s="517"/>
      <c r="AR274" s="517"/>
      <c r="AS274" s="517"/>
      <c r="AT274" s="517"/>
      <c r="AU274" s="517"/>
      <c r="AV274" s="517"/>
      <c r="AW274" s="517"/>
      <c r="AX274" s="517"/>
      <c r="AY274" s="517"/>
      <c r="AZ274" s="517"/>
      <c r="BA274" s="517"/>
      <c r="BB274" s="517"/>
      <c r="BC274" s="517"/>
      <c r="BD274" s="517"/>
      <c r="BE274" s="517"/>
      <c r="BF274" s="517"/>
      <c r="BG274" s="517"/>
      <c r="BH274" s="518"/>
      <c r="BI274" s="122"/>
      <c r="BJ274" s="120"/>
      <c r="BK274" s="120"/>
      <c r="BL274" s="120"/>
      <c r="BM274" s="120"/>
      <c r="BN274" s="126"/>
      <c r="BO274" s="200"/>
      <c r="BP274" s="201"/>
      <c r="BQ274" s="201"/>
      <c r="BR274" s="202"/>
      <c r="BS274" s="200"/>
      <c r="BT274" s="201"/>
      <c r="BU274" s="201"/>
      <c r="BV274" s="202"/>
    </row>
    <row r="275" spans="2:74" ht="15.75" customHeight="1">
      <c r="B275" s="571"/>
      <c r="C275" s="572"/>
      <c r="D275" s="572"/>
      <c r="E275" s="572"/>
      <c r="F275" s="623"/>
      <c r="G275" s="635"/>
      <c r="H275" s="636"/>
      <c r="I275" s="636"/>
      <c r="J275" s="636"/>
      <c r="K275" s="637"/>
      <c r="L275" s="641" t="s">
        <v>689</v>
      </c>
      <c r="M275" s="642"/>
      <c r="N275" s="642"/>
      <c r="O275" s="642"/>
      <c r="P275" s="642"/>
      <c r="Q275" s="643"/>
      <c r="R275" s="512" t="s">
        <v>69</v>
      </c>
      <c r="S275" s="513"/>
      <c r="T275" s="513"/>
      <c r="U275" s="513"/>
      <c r="V275" s="514"/>
      <c r="W275" s="510" t="s">
        <v>74</v>
      </c>
      <c r="X275" s="511"/>
      <c r="Y275" s="600"/>
      <c r="Z275" s="600"/>
      <c r="AA275" s="600"/>
      <c r="AB275" s="600"/>
      <c r="AC275" s="600"/>
      <c r="AD275" s="600"/>
      <c r="AE275" s="600"/>
      <c r="AF275" s="600"/>
      <c r="AG275" s="600"/>
      <c r="AH275" s="600"/>
      <c r="AI275" s="600"/>
      <c r="AJ275" s="600"/>
      <c r="AK275" s="600"/>
      <c r="AL275" s="600"/>
      <c r="AM275" s="512" t="s">
        <v>74</v>
      </c>
      <c r="AN275" s="513"/>
      <c r="AO275" s="321" t="s">
        <v>690</v>
      </c>
      <c r="AP275" s="321"/>
      <c r="AQ275" s="321"/>
      <c r="AR275" s="321"/>
      <c r="AS275" s="321"/>
      <c r="AT275" s="321"/>
      <c r="AU275" s="321"/>
      <c r="AV275" s="321"/>
      <c r="AW275" s="321"/>
      <c r="AX275" s="321"/>
      <c r="AY275" s="321"/>
      <c r="AZ275" s="321"/>
      <c r="BA275" s="321"/>
      <c r="BB275" s="321"/>
      <c r="BC275" s="321"/>
      <c r="BD275" s="321"/>
      <c r="BE275" s="321"/>
      <c r="BF275" s="321"/>
      <c r="BG275" s="321"/>
      <c r="BH275" s="325"/>
      <c r="BI275" s="499" t="s">
        <v>972</v>
      </c>
      <c r="BJ275" s="500"/>
      <c r="BK275" s="500"/>
      <c r="BL275" s="500"/>
      <c r="BM275" s="500"/>
      <c r="BN275" s="501"/>
      <c r="BO275" s="502" t="s">
        <v>129</v>
      </c>
      <c r="BP275" s="503"/>
      <c r="BQ275" s="503"/>
      <c r="BR275" s="504"/>
      <c r="BS275" s="502" t="s">
        <v>129</v>
      </c>
      <c r="BT275" s="503"/>
      <c r="BU275" s="503"/>
      <c r="BV275" s="504"/>
    </row>
    <row r="276" spans="2:74" ht="15.75" customHeight="1">
      <c r="B276" s="571"/>
      <c r="C276" s="572"/>
      <c r="D276" s="572"/>
      <c r="E276" s="572"/>
      <c r="F276" s="623"/>
      <c r="G276" s="635"/>
      <c r="H276" s="636"/>
      <c r="I276" s="636"/>
      <c r="J276" s="636"/>
      <c r="K276" s="637"/>
      <c r="L276" s="644"/>
      <c r="M276" s="645"/>
      <c r="N276" s="645"/>
      <c r="O276" s="645"/>
      <c r="P276" s="645"/>
      <c r="Q276" s="646"/>
      <c r="R276" s="510"/>
      <c r="S276" s="511"/>
      <c r="T276" s="511"/>
      <c r="U276" s="511"/>
      <c r="V276" s="515"/>
      <c r="W276" s="510" t="s">
        <v>74</v>
      </c>
      <c r="X276" s="511"/>
      <c r="Y276" s="600"/>
      <c r="Z276" s="600"/>
      <c r="AA276" s="600"/>
      <c r="AB276" s="600"/>
      <c r="AC276" s="600"/>
      <c r="AD276" s="600"/>
      <c r="AE276" s="600"/>
      <c r="AF276" s="600"/>
      <c r="AG276" s="600"/>
      <c r="AH276" s="600"/>
      <c r="AI276" s="600"/>
      <c r="AJ276" s="600"/>
      <c r="AK276" s="600"/>
      <c r="AL276" s="600"/>
      <c r="AM276" s="319"/>
      <c r="AN276" s="320"/>
      <c r="AO276" s="321" t="s">
        <v>691</v>
      </c>
      <c r="AP276" s="321"/>
      <c r="AQ276" s="321"/>
      <c r="AR276" s="321"/>
      <c r="AS276" s="321"/>
      <c r="AT276" s="321"/>
      <c r="AU276" s="321"/>
      <c r="AV276" s="321"/>
      <c r="AW276" s="321"/>
      <c r="AX276" s="321"/>
      <c r="AY276" s="321"/>
      <c r="AZ276" s="321"/>
      <c r="BA276" s="321"/>
      <c r="BB276" s="321"/>
      <c r="BC276" s="321"/>
      <c r="BD276" s="321"/>
      <c r="BE276" s="321"/>
      <c r="BF276" s="321"/>
      <c r="BG276" s="321"/>
      <c r="BH276" s="325"/>
      <c r="BI276" s="122"/>
      <c r="BJ276" s="120"/>
      <c r="BK276" s="120"/>
      <c r="BL276" s="120"/>
      <c r="BM276" s="120"/>
      <c r="BN276" s="126"/>
      <c r="BO276" s="505" t="s">
        <v>130</v>
      </c>
      <c r="BP276" s="506"/>
      <c r="BQ276" s="506"/>
      <c r="BR276" s="507"/>
      <c r="BS276" s="505" t="s">
        <v>130</v>
      </c>
      <c r="BT276" s="506"/>
      <c r="BU276" s="506"/>
      <c r="BV276" s="507"/>
    </row>
    <row r="277" spans="2:74" ht="15.75" customHeight="1">
      <c r="B277" s="571"/>
      <c r="C277" s="572"/>
      <c r="D277" s="572"/>
      <c r="E277" s="572"/>
      <c r="F277" s="623"/>
      <c r="G277" s="638"/>
      <c r="H277" s="639"/>
      <c r="I277" s="639"/>
      <c r="J277" s="639"/>
      <c r="K277" s="640"/>
      <c r="L277" s="326"/>
      <c r="M277" s="327"/>
      <c r="N277" s="327"/>
      <c r="O277" s="327"/>
      <c r="P277" s="327"/>
      <c r="Q277" s="333">
        <v>3</v>
      </c>
      <c r="R277" s="508"/>
      <c r="S277" s="509"/>
      <c r="T277" s="509"/>
      <c r="U277" s="509"/>
      <c r="V277" s="516"/>
      <c r="W277" s="508" t="s">
        <v>74</v>
      </c>
      <c r="X277" s="509"/>
      <c r="Y277" s="517"/>
      <c r="Z277" s="517"/>
      <c r="AA277" s="517"/>
      <c r="AB277" s="517"/>
      <c r="AC277" s="517"/>
      <c r="AD277" s="517"/>
      <c r="AE277" s="517"/>
      <c r="AF277" s="517"/>
      <c r="AG277" s="517"/>
      <c r="AH277" s="517"/>
      <c r="AI277" s="517"/>
      <c r="AJ277" s="517"/>
      <c r="AK277" s="517"/>
      <c r="AL277" s="517"/>
      <c r="AM277" s="508" t="s">
        <v>74</v>
      </c>
      <c r="AN277" s="509"/>
      <c r="AO277" s="531"/>
      <c r="AP277" s="517"/>
      <c r="AQ277" s="517"/>
      <c r="AR277" s="517"/>
      <c r="AS277" s="517"/>
      <c r="AT277" s="517"/>
      <c r="AU277" s="517"/>
      <c r="AV277" s="517"/>
      <c r="AW277" s="517"/>
      <c r="AX277" s="517"/>
      <c r="AY277" s="517"/>
      <c r="AZ277" s="517"/>
      <c r="BA277" s="517"/>
      <c r="BB277" s="517"/>
      <c r="BC277" s="517"/>
      <c r="BD277" s="517"/>
      <c r="BE277" s="517"/>
      <c r="BF277" s="517"/>
      <c r="BG277" s="517"/>
      <c r="BH277" s="518"/>
      <c r="BI277" s="124"/>
      <c r="BJ277" s="121"/>
      <c r="BK277" s="121"/>
      <c r="BL277" s="121"/>
      <c r="BM277" s="121"/>
      <c r="BN277" s="127"/>
      <c r="BO277" s="203"/>
      <c r="BP277" s="204"/>
      <c r="BQ277" s="204"/>
      <c r="BR277" s="205"/>
      <c r="BS277" s="203"/>
      <c r="BT277" s="204"/>
      <c r="BU277" s="204"/>
      <c r="BV277" s="205"/>
    </row>
    <row r="278" spans="2:74" ht="15.75" customHeight="1">
      <c r="B278" s="571"/>
      <c r="C278" s="572"/>
      <c r="D278" s="572"/>
      <c r="E278" s="572"/>
      <c r="F278" s="623"/>
      <c r="G278" s="288" t="s">
        <v>509</v>
      </c>
      <c r="H278" s="311"/>
      <c r="I278" s="311"/>
      <c r="J278" s="311"/>
      <c r="K278" s="312"/>
      <c r="L278" s="641" t="s">
        <v>671</v>
      </c>
      <c r="M278" s="642"/>
      <c r="N278" s="642"/>
      <c r="O278" s="642"/>
      <c r="P278" s="642"/>
      <c r="Q278" s="643"/>
      <c r="R278" s="647" t="s">
        <v>69</v>
      </c>
      <c r="S278" s="647"/>
      <c r="T278" s="647"/>
      <c r="U278" s="647"/>
      <c r="V278" s="647"/>
      <c r="W278" s="510" t="s">
        <v>74</v>
      </c>
      <c r="X278" s="511"/>
      <c r="Y278" s="599"/>
      <c r="Z278" s="599"/>
      <c r="AA278" s="599"/>
      <c r="AB278" s="599"/>
      <c r="AC278" s="599"/>
      <c r="AD278" s="599"/>
      <c r="AE278" s="599"/>
      <c r="AF278" s="599"/>
      <c r="AG278" s="599"/>
      <c r="AH278" s="599"/>
      <c r="AI278" s="599"/>
      <c r="AJ278" s="599"/>
      <c r="AK278" s="599"/>
      <c r="AL278" s="599"/>
      <c r="AM278" s="512" t="s">
        <v>74</v>
      </c>
      <c r="AN278" s="513"/>
      <c r="AO278" s="116" t="s">
        <v>157</v>
      </c>
      <c r="AP278" s="116"/>
      <c r="AQ278" s="116"/>
      <c r="AR278" s="116"/>
      <c r="AS278" s="116"/>
      <c r="AT278" s="116"/>
      <c r="AU278" s="116"/>
      <c r="AV278" s="116"/>
      <c r="AW278" s="116"/>
      <c r="AX278" s="116"/>
      <c r="AY278" s="116"/>
      <c r="AZ278" s="116"/>
      <c r="BA278" s="116"/>
      <c r="BB278" s="116"/>
      <c r="BC278" s="116"/>
      <c r="BD278" s="116"/>
      <c r="BE278" s="116"/>
      <c r="BF278" s="116"/>
      <c r="BG278" s="116"/>
      <c r="BH278" s="116"/>
      <c r="BI278" s="499" t="s">
        <v>973</v>
      </c>
      <c r="BJ278" s="500"/>
      <c r="BK278" s="500"/>
      <c r="BL278" s="500"/>
      <c r="BM278" s="500"/>
      <c r="BN278" s="501"/>
      <c r="BO278" s="502" t="s">
        <v>129</v>
      </c>
      <c r="BP278" s="503"/>
      <c r="BQ278" s="503"/>
      <c r="BR278" s="504"/>
      <c r="BS278" s="502" t="s">
        <v>129</v>
      </c>
      <c r="BT278" s="503"/>
      <c r="BU278" s="503"/>
      <c r="BV278" s="504"/>
    </row>
    <row r="279" spans="2:74" ht="15.75" customHeight="1">
      <c r="B279" s="571"/>
      <c r="C279" s="572"/>
      <c r="D279" s="572"/>
      <c r="E279" s="572"/>
      <c r="F279" s="623"/>
      <c r="G279" s="635" t="s">
        <v>156</v>
      </c>
      <c r="H279" s="636"/>
      <c r="I279" s="636"/>
      <c r="J279" s="636"/>
      <c r="K279" s="637"/>
      <c r="L279" s="644"/>
      <c r="M279" s="645"/>
      <c r="N279" s="645"/>
      <c r="O279" s="645"/>
      <c r="P279" s="645"/>
      <c r="Q279" s="646"/>
      <c r="R279" s="647"/>
      <c r="S279" s="647"/>
      <c r="T279" s="647"/>
      <c r="U279" s="647"/>
      <c r="V279" s="647"/>
      <c r="W279" s="510" t="s">
        <v>74</v>
      </c>
      <c r="X279" s="511"/>
      <c r="Y279" s="600"/>
      <c r="Z279" s="600"/>
      <c r="AA279" s="600"/>
      <c r="AB279" s="600"/>
      <c r="AC279" s="600"/>
      <c r="AD279" s="600"/>
      <c r="AE279" s="600"/>
      <c r="AF279" s="600"/>
      <c r="AG279" s="600"/>
      <c r="AH279" s="600"/>
      <c r="AI279" s="600"/>
      <c r="AJ279" s="600"/>
      <c r="AK279" s="600"/>
      <c r="AL279" s="600"/>
      <c r="AM279" s="319"/>
      <c r="AN279" s="320"/>
      <c r="AO279" s="120" t="s">
        <v>155</v>
      </c>
      <c r="AP279" s="120"/>
      <c r="AQ279" s="120"/>
      <c r="AR279" s="120"/>
      <c r="AS279" s="120"/>
      <c r="AT279" s="120"/>
      <c r="AU279" s="120"/>
      <c r="AV279" s="120"/>
      <c r="AW279" s="120"/>
      <c r="AX279" s="120"/>
      <c r="AY279" s="120"/>
      <c r="AZ279" s="120"/>
      <c r="BA279" s="120"/>
      <c r="BB279" s="120"/>
      <c r="BC279" s="120"/>
      <c r="BD279" s="120"/>
      <c r="BE279" s="120"/>
      <c r="BF279" s="120"/>
      <c r="BG279" s="120"/>
      <c r="BH279" s="120"/>
      <c r="BI279" s="122"/>
      <c r="BJ279" s="120"/>
      <c r="BK279" s="120"/>
      <c r="BL279" s="120"/>
      <c r="BM279" s="120"/>
      <c r="BN279" s="126"/>
      <c r="BO279" s="505" t="s">
        <v>130</v>
      </c>
      <c r="BP279" s="506"/>
      <c r="BQ279" s="506"/>
      <c r="BR279" s="507"/>
      <c r="BS279" s="505" t="s">
        <v>130</v>
      </c>
      <c r="BT279" s="506"/>
      <c r="BU279" s="506"/>
      <c r="BV279" s="507"/>
    </row>
    <row r="280" spans="2:74" ht="15.75" customHeight="1">
      <c r="B280" s="571"/>
      <c r="C280" s="572"/>
      <c r="D280" s="572"/>
      <c r="E280" s="572"/>
      <c r="F280" s="623"/>
      <c r="G280" s="635"/>
      <c r="H280" s="636"/>
      <c r="I280" s="636"/>
      <c r="J280" s="636"/>
      <c r="K280" s="637"/>
      <c r="L280" s="644"/>
      <c r="M280" s="645"/>
      <c r="N280" s="645"/>
      <c r="O280" s="645"/>
      <c r="P280" s="645"/>
      <c r="Q280" s="646"/>
      <c r="R280" s="647"/>
      <c r="S280" s="647"/>
      <c r="T280" s="647"/>
      <c r="U280" s="647"/>
      <c r="V280" s="647"/>
      <c r="W280" s="510" t="s">
        <v>74</v>
      </c>
      <c r="X280" s="511"/>
      <c r="Y280" s="600"/>
      <c r="Z280" s="600"/>
      <c r="AA280" s="600"/>
      <c r="AB280" s="600"/>
      <c r="AC280" s="600"/>
      <c r="AD280" s="600"/>
      <c r="AE280" s="600"/>
      <c r="AF280" s="600"/>
      <c r="AG280" s="600"/>
      <c r="AH280" s="600"/>
      <c r="AI280" s="600"/>
      <c r="AJ280" s="600"/>
      <c r="AK280" s="600"/>
      <c r="AL280" s="600"/>
      <c r="AM280" s="510" t="s">
        <v>74</v>
      </c>
      <c r="AN280" s="511"/>
      <c r="AO280" s="120" t="s">
        <v>625</v>
      </c>
      <c r="AP280" s="120"/>
      <c r="AQ280" s="120"/>
      <c r="AR280" s="120"/>
      <c r="AS280" s="120"/>
      <c r="AT280" s="120"/>
      <c r="AU280" s="120"/>
      <c r="AV280" s="120"/>
      <c r="AW280" s="120"/>
      <c r="AX280" s="120"/>
      <c r="AY280" s="120"/>
      <c r="AZ280" s="120"/>
      <c r="BA280" s="120"/>
      <c r="BB280" s="120"/>
      <c r="BC280" s="120"/>
      <c r="BD280" s="120"/>
      <c r="BE280" s="120"/>
      <c r="BF280" s="120"/>
      <c r="BG280" s="120"/>
      <c r="BH280" s="120"/>
      <c r="BI280" s="122"/>
      <c r="BJ280" s="120"/>
      <c r="BK280" s="120"/>
      <c r="BL280" s="120"/>
      <c r="BM280" s="120"/>
      <c r="BN280" s="126"/>
      <c r="BO280" s="450"/>
      <c r="BP280" s="451"/>
      <c r="BQ280" s="451"/>
      <c r="BR280" s="452"/>
      <c r="BS280" s="450"/>
      <c r="BT280" s="451"/>
      <c r="BU280" s="451"/>
      <c r="BV280" s="452"/>
    </row>
    <row r="281" spans="2:74" ht="15.75" customHeight="1">
      <c r="B281" s="571"/>
      <c r="C281" s="572"/>
      <c r="D281" s="572"/>
      <c r="E281" s="572"/>
      <c r="F281" s="623"/>
      <c r="G281" s="635"/>
      <c r="H281" s="636"/>
      <c r="I281" s="636"/>
      <c r="J281" s="636"/>
      <c r="K281" s="637"/>
      <c r="L281" s="644"/>
      <c r="M281" s="645"/>
      <c r="N281" s="645"/>
      <c r="O281" s="645"/>
      <c r="P281" s="645"/>
      <c r="Q281" s="646"/>
      <c r="R281" s="647"/>
      <c r="S281" s="647"/>
      <c r="T281" s="647"/>
      <c r="U281" s="647"/>
      <c r="V281" s="647"/>
      <c r="W281" s="510" t="s">
        <v>74</v>
      </c>
      <c r="X281" s="511"/>
      <c r="Y281" s="531"/>
      <c r="Z281" s="531"/>
      <c r="AA281" s="531"/>
      <c r="AB281" s="531"/>
      <c r="AC281" s="531"/>
      <c r="AD281" s="531"/>
      <c r="AE281" s="531"/>
      <c r="AF281" s="531"/>
      <c r="AG281" s="531"/>
      <c r="AH281" s="531"/>
      <c r="AI281" s="531"/>
      <c r="AJ281" s="531"/>
      <c r="AK281" s="531"/>
      <c r="AL281" s="531"/>
      <c r="AM281" s="319"/>
      <c r="AN281" s="320"/>
      <c r="AO281" s="120" t="s">
        <v>676</v>
      </c>
      <c r="AP281" s="120"/>
      <c r="AQ281" s="120"/>
      <c r="AR281" s="120"/>
      <c r="AS281" s="120"/>
      <c r="AT281" s="120"/>
      <c r="AU281" s="120"/>
      <c r="AV281" s="120"/>
      <c r="AW281" s="120"/>
      <c r="AX281" s="120"/>
      <c r="AY281" s="120"/>
      <c r="AZ281" s="120"/>
      <c r="BA281" s="120"/>
      <c r="BB281" s="120"/>
      <c r="BC281" s="120"/>
      <c r="BD281" s="120"/>
      <c r="BE281" s="120"/>
      <c r="BF281" s="120"/>
      <c r="BG281" s="120"/>
      <c r="BH281" s="120"/>
      <c r="BI281" s="122"/>
      <c r="BJ281" s="120"/>
      <c r="BK281" s="120"/>
      <c r="BL281" s="120"/>
      <c r="BM281" s="120"/>
      <c r="BN281" s="126"/>
      <c r="BO281" s="450"/>
      <c r="BP281" s="451"/>
      <c r="BQ281" s="451"/>
      <c r="BR281" s="452"/>
      <c r="BS281" s="450"/>
      <c r="BT281" s="451"/>
      <c r="BU281" s="451"/>
      <c r="BV281" s="452"/>
    </row>
    <row r="282" spans="2:74" ht="15.75" customHeight="1">
      <c r="B282" s="571"/>
      <c r="C282" s="572"/>
      <c r="D282" s="572"/>
      <c r="E282" s="572"/>
      <c r="F282" s="623"/>
      <c r="G282" s="635"/>
      <c r="H282" s="636"/>
      <c r="I282" s="636"/>
      <c r="J282" s="636"/>
      <c r="K282" s="637"/>
      <c r="L282" s="329"/>
      <c r="M282" s="330"/>
      <c r="N282" s="330"/>
      <c r="O282" s="330"/>
      <c r="P282" s="330"/>
      <c r="Q282" s="459" t="s">
        <v>565</v>
      </c>
      <c r="R282" s="647"/>
      <c r="S282" s="647"/>
      <c r="T282" s="647"/>
      <c r="U282" s="647"/>
      <c r="V282" s="647"/>
      <c r="W282" s="508" t="s">
        <v>74</v>
      </c>
      <c r="X282" s="509"/>
      <c r="Y282" s="517"/>
      <c r="Z282" s="517"/>
      <c r="AA282" s="517"/>
      <c r="AB282" s="517"/>
      <c r="AC282" s="517"/>
      <c r="AD282" s="517"/>
      <c r="AE282" s="517"/>
      <c r="AF282" s="517"/>
      <c r="AG282" s="517"/>
      <c r="AH282" s="517"/>
      <c r="AI282" s="517"/>
      <c r="AJ282" s="517"/>
      <c r="AK282" s="517"/>
      <c r="AL282" s="517"/>
      <c r="AM282" s="508" t="s">
        <v>74</v>
      </c>
      <c r="AN282" s="509"/>
      <c r="AO282" s="121" t="s">
        <v>627</v>
      </c>
      <c r="AP282" s="121"/>
      <c r="AQ282" s="121"/>
      <c r="AR282" s="121"/>
      <c r="AS282" s="121"/>
      <c r="AT282" s="121"/>
      <c r="AU282" s="121"/>
      <c r="AV282" s="121"/>
      <c r="AW282" s="121"/>
      <c r="AX282" s="121"/>
      <c r="AY282" s="121"/>
      <c r="AZ282" s="121"/>
      <c r="BA282" s="121"/>
      <c r="BB282" s="121"/>
      <c r="BC282" s="121"/>
      <c r="BD282" s="121"/>
      <c r="BE282" s="121"/>
      <c r="BF282" s="121"/>
      <c r="BG282" s="121"/>
      <c r="BH282" s="121"/>
      <c r="BI282" s="122"/>
      <c r="BJ282" s="120"/>
      <c r="BK282" s="120"/>
      <c r="BL282" s="120"/>
      <c r="BM282" s="120"/>
      <c r="BN282" s="126"/>
      <c r="BO282" s="450"/>
      <c r="BP282" s="451"/>
      <c r="BQ282" s="451"/>
      <c r="BR282" s="452"/>
      <c r="BS282" s="450"/>
      <c r="BT282" s="451"/>
      <c r="BU282" s="451"/>
      <c r="BV282" s="452"/>
    </row>
    <row r="283" spans="2:74" ht="15.75" customHeight="1">
      <c r="B283" s="571"/>
      <c r="C283" s="572"/>
      <c r="D283" s="572"/>
      <c r="E283" s="572"/>
      <c r="F283" s="623"/>
      <c r="G283" s="635"/>
      <c r="H283" s="636"/>
      <c r="I283" s="636"/>
      <c r="J283" s="636"/>
      <c r="K283" s="637"/>
      <c r="L283" s="641" t="s">
        <v>692</v>
      </c>
      <c r="M283" s="642"/>
      <c r="N283" s="642"/>
      <c r="O283" s="642"/>
      <c r="P283" s="642"/>
      <c r="Q283" s="643"/>
      <c r="R283" s="647" t="s">
        <v>69</v>
      </c>
      <c r="S283" s="647"/>
      <c r="T283" s="647"/>
      <c r="U283" s="647"/>
      <c r="V283" s="647"/>
      <c r="W283" s="510" t="s">
        <v>74</v>
      </c>
      <c r="X283" s="511"/>
      <c r="Y283" s="599"/>
      <c r="Z283" s="599"/>
      <c r="AA283" s="599"/>
      <c r="AB283" s="599"/>
      <c r="AC283" s="599"/>
      <c r="AD283" s="599"/>
      <c r="AE283" s="599"/>
      <c r="AF283" s="599"/>
      <c r="AG283" s="599"/>
      <c r="AH283" s="599"/>
      <c r="AI283" s="599"/>
      <c r="AJ283" s="599"/>
      <c r="AK283" s="599"/>
      <c r="AL283" s="599"/>
      <c r="AM283" s="512" t="s">
        <v>74</v>
      </c>
      <c r="AN283" s="513"/>
      <c r="AO283" s="116" t="s">
        <v>690</v>
      </c>
      <c r="AP283" s="116"/>
      <c r="AQ283" s="116"/>
      <c r="AR283" s="116"/>
      <c r="AS283" s="116"/>
      <c r="AT283" s="116"/>
      <c r="AU283" s="116"/>
      <c r="AV283" s="116"/>
      <c r="AW283" s="116"/>
      <c r="AX283" s="116"/>
      <c r="AY283" s="116"/>
      <c r="AZ283" s="116"/>
      <c r="BA283" s="116"/>
      <c r="BB283" s="116"/>
      <c r="BC283" s="116"/>
      <c r="BD283" s="116"/>
      <c r="BE283" s="116"/>
      <c r="BF283" s="116"/>
      <c r="BG283" s="116"/>
      <c r="BH283" s="116"/>
      <c r="BI283" s="499" t="s">
        <v>434</v>
      </c>
      <c r="BJ283" s="500"/>
      <c r="BK283" s="500"/>
      <c r="BL283" s="500"/>
      <c r="BM283" s="500"/>
      <c r="BN283" s="501"/>
      <c r="BO283" s="502" t="s">
        <v>129</v>
      </c>
      <c r="BP283" s="503"/>
      <c r="BQ283" s="503"/>
      <c r="BR283" s="504"/>
      <c r="BS283" s="502" t="s">
        <v>129</v>
      </c>
      <c r="BT283" s="503"/>
      <c r="BU283" s="503"/>
      <c r="BV283" s="504"/>
    </row>
    <row r="284" spans="2:74" ht="15.75" customHeight="1">
      <c r="B284" s="571"/>
      <c r="C284" s="572"/>
      <c r="D284" s="572"/>
      <c r="E284" s="572"/>
      <c r="F284" s="623"/>
      <c r="G284" s="635"/>
      <c r="H284" s="636"/>
      <c r="I284" s="636"/>
      <c r="J284" s="636"/>
      <c r="K284" s="637"/>
      <c r="L284" s="644"/>
      <c r="M284" s="645"/>
      <c r="N284" s="645"/>
      <c r="O284" s="645"/>
      <c r="P284" s="645"/>
      <c r="Q284" s="646"/>
      <c r="R284" s="647"/>
      <c r="S284" s="647"/>
      <c r="T284" s="647"/>
      <c r="U284" s="647"/>
      <c r="V284" s="647"/>
      <c r="W284" s="510" t="s">
        <v>74</v>
      </c>
      <c r="X284" s="511"/>
      <c r="Y284" s="600"/>
      <c r="Z284" s="600"/>
      <c r="AA284" s="600"/>
      <c r="AB284" s="600"/>
      <c r="AC284" s="600"/>
      <c r="AD284" s="600"/>
      <c r="AE284" s="600"/>
      <c r="AF284" s="600"/>
      <c r="AG284" s="600"/>
      <c r="AH284" s="600"/>
      <c r="AI284" s="600"/>
      <c r="AJ284" s="600"/>
      <c r="AK284" s="600"/>
      <c r="AL284" s="600"/>
      <c r="AM284" s="319"/>
      <c r="AN284" s="320"/>
      <c r="AO284" s="120" t="s">
        <v>691</v>
      </c>
      <c r="AP284" s="120"/>
      <c r="AQ284" s="120"/>
      <c r="AR284" s="120"/>
      <c r="AS284" s="120"/>
      <c r="AT284" s="120"/>
      <c r="AU284" s="120"/>
      <c r="AV284" s="120"/>
      <c r="AW284" s="120"/>
      <c r="AX284" s="120"/>
      <c r="AY284" s="120"/>
      <c r="AZ284" s="120"/>
      <c r="BA284" s="120"/>
      <c r="BB284" s="120"/>
      <c r="BC284" s="120"/>
      <c r="BD284" s="120"/>
      <c r="BE284" s="120"/>
      <c r="BF284" s="120"/>
      <c r="BG284" s="120"/>
      <c r="BH284" s="120"/>
      <c r="BI284" s="122"/>
      <c r="BJ284" s="120"/>
      <c r="BK284" s="120"/>
      <c r="BL284" s="120"/>
      <c r="BM284" s="120"/>
      <c r="BN284" s="126"/>
      <c r="BO284" s="505" t="s">
        <v>130</v>
      </c>
      <c r="BP284" s="506"/>
      <c r="BQ284" s="506"/>
      <c r="BR284" s="507"/>
      <c r="BS284" s="505" t="s">
        <v>130</v>
      </c>
      <c r="BT284" s="506"/>
      <c r="BU284" s="506"/>
      <c r="BV284" s="507"/>
    </row>
    <row r="285" spans="2:74" ht="15.75" customHeight="1">
      <c r="B285" s="573"/>
      <c r="C285" s="574"/>
      <c r="D285" s="574"/>
      <c r="E285" s="574"/>
      <c r="F285" s="624"/>
      <c r="G285" s="638"/>
      <c r="H285" s="639"/>
      <c r="I285" s="639"/>
      <c r="J285" s="639"/>
      <c r="K285" s="640"/>
      <c r="L285" s="329"/>
      <c r="M285" s="330"/>
      <c r="N285" s="330"/>
      <c r="O285" s="330"/>
      <c r="P285" s="330"/>
      <c r="Q285" s="459" t="s">
        <v>565</v>
      </c>
      <c r="R285" s="647"/>
      <c r="S285" s="647"/>
      <c r="T285" s="647"/>
      <c r="U285" s="647"/>
      <c r="V285" s="647"/>
      <c r="W285" s="508" t="s">
        <v>74</v>
      </c>
      <c r="X285" s="509"/>
      <c r="Y285" s="517"/>
      <c r="Z285" s="517"/>
      <c r="AA285" s="517"/>
      <c r="AB285" s="517"/>
      <c r="AC285" s="517"/>
      <c r="AD285" s="517"/>
      <c r="AE285" s="517"/>
      <c r="AF285" s="517"/>
      <c r="AG285" s="517"/>
      <c r="AH285" s="517"/>
      <c r="AI285" s="517"/>
      <c r="AJ285" s="517"/>
      <c r="AK285" s="517"/>
      <c r="AL285" s="517"/>
      <c r="AM285" s="508" t="s">
        <v>74</v>
      </c>
      <c r="AN285" s="509"/>
      <c r="AO285" s="517"/>
      <c r="AP285" s="517"/>
      <c r="AQ285" s="517"/>
      <c r="AR285" s="517"/>
      <c r="AS285" s="517"/>
      <c r="AT285" s="517"/>
      <c r="AU285" s="517"/>
      <c r="AV285" s="517"/>
      <c r="AW285" s="517"/>
      <c r="AX285" s="517"/>
      <c r="AY285" s="517"/>
      <c r="AZ285" s="517"/>
      <c r="BA285" s="517"/>
      <c r="BB285" s="517"/>
      <c r="BC285" s="517"/>
      <c r="BD285" s="517"/>
      <c r="BE285" s="517"/>
      <c r="BF285" s="517"/>
      <c r="BG285" s="517"/>
      <c r="BH285" s="517"/>
      <c r="BI285" s="124"/>
      <c r="BJ285" s="121"/>
      <c r="BK285" s="121"/>
      <c r="BL285" s="121"/>
      <c r="BM285" s="121"/>
      <c r="BN285" s="127"/>
      <c r="BO285" s="203"/>
      <c r="BP285" s="204"/>
      <c r="BQ285" s="204"/>
      <c r="BR285" s="205"/>
      <c r="BS285" s="203"/>
      <c r="BT285" s="204"/>
      <c r="BU285" s="204"/>
      <c r="BV285" s="205"/>
    </row>
    <row r="286" spans="2:74" ht="13.5" customHeight="1">
      <c r="C286" s="113"/>
      <c r="D286" s="113"/>
      <c r="H286" s="113"/>
      <c r="BS286" s="114"/>
      <c r="BT286" s="114"/>
      <c r="BU286" s="114"/>
      <c r="BV286" s="114"/>
    </row>
    <row r="287" spans="2:74" ht="13.5" customHeight="1">
      <c r="C287" s="113"/>
      <c r="D287" s="113"/>
      <c r="H287" s="113"/>
      <c r="BS287" s="114"/>
      <c r="BT287" s="114"/>
      <c r="BU287" s="114"/>
      <c r="BV287" s="114"/>
    </row>
    <row r="288" spans="2:74" ht="13.5" customHeight="1">
      <c r="C288" s="113"/>
      <c r="D288" s="113"/>
      <c r="H288" s="113"/>
      <c r="BS288" s="114"/>
      <c r="BT288" s="114"/>
      <c r="BU288" s="114"/>
      <c r="BV288" s="114"/>
    </row>
    <row r="289" spans="3:74" ht="13.5" customHeight="1">
      <c r="C289" s="113"/>
      <c r="D289" s="113"/>
      <c r="H289" s="113"/>
      <c r="BS289" s="114"/>
      <c r="BT289" s="114"/>
      <c r="BU289" s="114"/>
      <c r="BV289" s="114"/>
    </row>
    <row r="307" spans="2:74" ht="16.5" customHeight="1">
      <c r="B307" s="532" t="s">
        <v>17</v>
      </c>
      <c r="C307" s="532"/>
      <c r="D307" s="532"/>
      <c r="E307" s="532"/>
      <c r="F307" s="532"/>
      <c r="G307" s="532"/>
      <c r="H307" s="532"/>
      <c r="I307" s="532"/>
      <c r="J307" s="532"/>
      <c r="K307" s="532"/>
      <c r="L307" s="532"/>
      <c r="M307" s="532"/>
      <c r="N307" s="532"/>
      <c r="O307" s="532"/>
      <c r="P307" s="532"/>
      <c r="Q307" s="532"/>
      <c r="R307" s="532"/>
      <c r="S307" s="532"/>
      <c r="T307" s="532"/>
      <c r="U307" s="532"/>
      <c r="V307" s="532"/>
      <c r="W307" s="532"/>
      <c r="X307" s="532"/>
      <c r="Y307" s="532"/>
      <c r="Z307" s="532"/>
      <c r="AA307" s="532"/>
      <c r="AB307" s="532"/>
      <c r="AC307" s="532"/>
      <c r="AD307" s="532"/>
      <c r="AE307" s="532"/>
      <c r="AF307" s="532"/>
      <c r="AG307" s="532"/>
      <c r="AH307" s="532"/>
      <c r="AI307" s="532"/>
      <c r="AJ307" s="532"/>
      <c r="AK307" s="532"/>
      <c r="AL307" s="532"/>
      <c r="AM307" s="532"/>
      <c r="AN307" s="532"/>
      <c r="AO307" s="532"/>
      <c r="AP307" s="532"/>
      <c r="AQ307" s="532"/>
      <c r="AR307" s="532"/>
      <c r="AS307" s="532"/>
      <c r="AT307" s="532"/>
      <c r="AU307" s="532"/>
      <c r="AV307" s="532"/>
      <c r="AW307" s="532"/>
      <c r="AX307" s="532"/>
      <c r="AY307" s="532"/>
      <c r="AZ307" s="532"/>
      <c r="BA307" s="532"/>
      <c r="BB307" s="532"/>
      <c r="BC307" s="532"/>
      <c r="BD307" s="532"/>
      <c r="BE307" s="532"/>
      <c r="BF307" s="532"/>
      <c r="BG307" s="532"/>
      <c r="BH307" s="532"/>
      <c r="BI307" s="532"/>
      <c r="BJ307" s="532"/>
      <c r="BK307" s="532"/>
      <c r="BL307" s="532"/>
      <c r="BM307" s="532"/>
      <c r="BN307" s="532"/>
      <c r="BO307" s="532"/>
      <c r="BP307" s="532"/>
      <c r="BQ307" s="532"/>
      <c r="BR307" s="532"/>
      <c r="BS307" s="532"/>
      <c r="BT307" s="532"/>
      <c r="BU307" s="532"/>
      <c r="BV307" s="532"/>
    </row>
    <row r="308" spans="2:74" ht="13.5" customHeight="1">
      <c r="B308" s="106" t="s">
        <v>918</v>
      </c>
      <c r="BO308" s="107" t="s">
        <v>218</v>
      </c>
    </row>
    <row r="309" spans="2:74" ht="12" customHeight="1">
      <c r="B309" s="106" t="s">
        <v>895</v>
      </c>
    </row>
    <row r="310" spans="2:74" ht="12" customHeight="1">
      <c r="B310" s="106" t="s">
        <v>894</v>
      </c>
    </row>
    <row r="311" spans="2:74" ht="12" customHeight="1"/>
    <row r="312" spans="2:74" ht="12" customHeight="1">
      <c r="B312" s="106" t="s">
        <v>950</v>
      </c>
    </row>
    <row r="313" spans="2:74" ht="12" customHeight="1">
      <c r="B313" s="106" t="s">
        <v>948</v>
      </c>
    </row>
    <row r="314" spans="2:74" ht="12" customHeight="1">
      <c r="B314" s="106" t="s">
        <v>949</v>
      </c>
    </row>
    <row r="315" spans="2:74" ht="12" customHeight="1">
      <c r="B315" s="706" t="s">
        <v>960</v>
      </c>
      <c r="C315" s="706"/>
      <c r="D315" s="706"/>
      <c r="E315" s="706"/>
      <c r="F315" s="706"/>
      <c r="G315" s="706"/>
      <c r="H315" s="706"/>
      <c r="I315" s="706"/>
      <c r="J315" s="706"/>
      <c r="K315" s="706"/>
      <c r="L315" s="706"/>
      <c r="M315" s="706"/>
      <c r="N315" s="706"/>
      <c r="O315" s="706"/>
      <c r="P315" s="706"/>
      <c r="Q315" s="706"/>
      <c r="R315" s="706"/>
      <c r="S315" s="706"/>
      <c r="T315" s="706"/>
      <c r="U315" s="706"/>
      <c r="V315" s="706"/>
      <c r="W315" s="706"/>
      <c r="X315" s="706"/>
      <c r="Y315" s="706"/>
      <c r="Z315" s="706"/>
      <c r="AA315" s="706"/>
      <c r="AB315" s="706"/>
      <c r="AC315" s="706"/>
      <c r="AD315" s="706"/>
      <c r="AE315" s="706"/>
      <c r="AF315" s="706"/>
      <c r="AG315" s="706"/>
      <c r="AH315" s="706"/>
      <c r="AI315" s="706"/>
      <c r="AJ315" s="706"/>
      <c r="AK315" s="706"/>
      <c r="AL315" s="706"/>
      <c r="AM315" s="706"/>
      <c r="AN315" s="706"/>
      <c r="AO315" s="706"/>
      <c r="AP315" s="706"/>
      <c r="AQ315" s="706"/>
      <c r="AR315" s="706"/>
      <c r="AS315" s="706"/>
      <c r="AT315" s="706"/>
      <c r="AU315" s="706"/>
      <c r="AV315" s="706"/>
      <c r="AW315" s="706"/>
      <c r="AX315" s="706"/>
      <c r="AY315" s="706"/>
      <c r="AZ315" s="706"/>
      <c r="BA315" s="706"/>
      <c r="BB315" s="706"/>
      <c r="BC315" s="706"/>
      <c r="BD315" s="706"/>
      <c r="BE315" s="706"/>
      <c r="BF315" s="706"/>
      <c r="BG315" s="706"/>
      <c r="BH315" s="706"/>
      <c r="BI315" s="706"/>
      <c r="BJ315" s="706"/>
      <c r="BK315" s="706"/>
      <c r="BL315" s="706"/>
      <c r="BM315" s="706"/>
      <c r="BN315" s="706"/>
      <c r="BO315" s="706"/>
      <c r="BP315" s="706"/>
      <c r="BQ315" s="706"/>
      <c r="BR315" s="706"/>
      <c r="BS315" s="706"/>
      <c r="BT315" s="706"/>
      <c r="BU315" s="706"/>
      <c r="BV315" s="706"/>
    </row>
    <row r="316" spans="2:74" ht="12" customHeight="1">
      <c r="B316" s="706"/>
      <c r="C316" s="706"/>
      <c r="D316" s="706"/>
      <c r="E316" s="706"/>
      <c r="F316" s="706"/>
      <c r="G316" s="706"/>
      <c r="H316" s="706"/>
      <c r="I316" s="706"/>
      <c r="J316" s="706"/>
      <c r="K316" s="706"/>
      <c r="L316" s="706"/>
      <c r="M316" s="706"/>
      <c r="N316" s="706"/>
      <c r="O316" s="706"/>
      <c r="P316" s="706"/>
      <c r="Q316" s="706"/>
      <c r="R316" s="706"/>
      <c r="S316" s="706"/>
      <c r="T316" s="706"/>
      <c r="U316" s="706"/>
      <c r="V316" s="706"/>
      <c r="W316" s="706"/>
      <c r="X316" s="706"/>
      <c r="Y316" s="706"/>
      <c r="Z316" s="706"/>
      <c r="AA316" s="706"/>
      <c r="AB316" s="706"/>
      <c r="AC316" s="706"/>
      <c r="AD316" s="706"/>
      <c r="AE316" s="706"/>
      <c r="AF316" s="706"/>
      <c r="AG316" s="706"/>
      <c r="AH316" s="706"/>
      <c r="AI316" s="706"/>
      <c r="AJ316" s="706"/>
      <c r="AK316" s="706"/>
      <c r="AL316" s="706"/>
      <c r="AM316" s="706"/>
      <c r="AN316" s="706"/>
      <c r="AO316" s="706"/>
      <c r="AP316" s="706"/>
      <c r="AQ316" s="706"/>
      <c r="AR316" s="706"/>
      <c r="AS316" s="706"/>
      <c r="AT316" s="706"/>
      <c r="AU316" s="706"/>
      <c r="AV316" s="706"/>
      <c r="AW316" s="706"/>
      <c r="AX316" s="706"/>
      <c r="AY316" s="706"/>
      <c r="AZ316" s="706"/>
      <c r="BA316" s="706"/>
      <c r="BB316" s="706"/>
      <c r="BC316" s="706"/>
      <c r="BD316" s="706"/>
      <c r="BE316" s="706"/>
      <c r="BF316" s="706"/>
      <c r="BG316" s="706"/>
      <c r="BH316" s="706"/>
      <c r="BI316" s="706"/>
      <c r="BJ316" s="706"/>
      <c r="BK316" s="706"/>
      <c r="BL316" s="706"/>
      <c r="BM316" s="706"/>
      <c r="BN316" s="706"/>
      <c r="BO316" s="706"/>
      <c r="BP316" s="706"/>
      <c r="BQ316" s="706"/>
      <c r="BR316" s="706"/>
      <c r="BS316" s="706"/>
      <c r="BT316" s="706"/>
      <c r="BU316" s="706"/>
      <c r="BV316" s="706"/>
    </row>
    <row r="317" spans="2:74" ht="12" customHeight="1">
      <c r="B317" s="526" t="s">
        <v>124</v>
      </c>
      <c r="C317" s="526"/>
      <c r="D317" s="526"/>
      <c r="E317" s="526"/>
      <c r="F317" s="526"/>
      <c r="G317" s="526"/>
      <c r="H317" s="526"/>
      <c r="I317" s="526"/>
      <c r="J317" s="526"/>
      <c r="K317" s="526"/>
      <c r="L317" s="526"/>
      <c r="M317" s="526"/>
      <c r="N317" s="526"/>
      <c r="O317" s="526"/>
      <c r="P317" s="526"/>
      <c r="Q317" s="526"/>
      <c r="R317" s="526"/>
      <c r="S317" s="526"/>
      <c r="T317" s="526"/>
      <c r="U317" s="526"/>
      <c r="V317" s="526"/>
      <c r="W317" s="526"/>
      <c r="X317" s="526"/>
      <c r="Y317" s="526"/>
      <c r="Z317" s="526"/>
      <c r="AA317" s="526"/>
      <c r="AB317" s="526"/>
      <c r="AC317" s="526"/>
      <c r="AD317" s="526"/>
      <c r="AE317" s="526"/>
      <c r="AF317" s="526"/>
      <c r="AG317" s="526"/>
      <c r="AH317" s="526"/>
      <c r="AI317" s="526"/>
      <c r="AJ317" s="526"/>
      <c r="AK317" s="526"/>
      <c r="AL317" s="526"/>
      <c r="AM317" s="526"/>
      <c r="AN317" s="526"/>
      <c r="AO317" s="526"/>
      <c r="AP317" s="526"/>
      <c r="AQ317" s="526"/>
      <c r="AR317" s="526"/>
      <c r="AS317" s="526"/>
      <c r="AT317" s="526"/>
      <c r="AU317" s="526"/>
      <c r="AV317" s="526"/>
      <c r="AW317" s="526"/>
      <c r="AX317" s="526"/>
      <c r="AY317" s="526"/>
      <c r="AZ317" s="526"/>
      <c r="BA317" s="526"/>
      <c r="BB317" s="526"/>
      <c r="BC317" s="526"/>
      <c r="BD317" s="526"/>
      <c r="BE317" s="526"/>
      <c r="BF317" s="526"/>
      <c r="BG317" s="526"/>
      <c r="BH317" s="526"/>
      <c r="BI317" s="526"/>
      <c r="BJ317" s="526"/>
      <c r="BK317" s="526"/>
      <c r="BL317" s="526"/>
      <c r="BM317" s="526"/>
      <c r="BN317" s="526"/>
      <c r="BO317" s="526"/>
      <c r="BP317" s="526"/>
      <c r="BQ317" s="526"/>
      <c r="BR317" s="526"/>
      <c r="BS317" s="526"/>
      <c r="BT317" s="526"/>
      <c r="BU317" s="526"/>
      <c r="BV317" s="526"/>
    </row>
    <row r="318" spans="2:74" ht="15.75" customHeight="1">
      <c r="B318" s="520"/>
      <c r="C318" s="520"/>
      <c r="D318" s="520"/>
      <c r="E318" s="520"/>
      <c r="F318" s="520"/>
      <c r="G318" s="521" t="s">
        <v>18</v>
      </c>
      <c r="H318" s="521"/>
      <c r="I318" s="521"/>
      <c r="J318" s="521"/>
      <c r="K318" s="521"/>
      <c r="L318" s="534" t="s">
        <v>334</v>
      </c>
      <c r="M318" s="535"/>
      <c r="N318" s="535"/>
      <c r="O318" s="535"/>
      <c r="P318" s="535"/>
      <c r="Q318" s="536"/>
      <c r="R318" s="521" t="s">
        <v>430</v>
      </c>
      <c r="S318" s="521"/>
      <c r="T318" s="521"/>
      <c r="U318" s="521"/>
      <c r="V318" s="521"/>
      <c r="W318" s="534" t="s">
        <v>801</v>
      </c>
      <c r="X318" s="523"/>
      <c r="Y318" s="523"/>
      <c r="Z318" s="523"/>
      <c r="AA318" s="523"/>
      <c r="AB318" s="523"/>
      <c r="AC318" s="523"/>
      <c r="AD318" s="523"/>
      <c r="AE318" s="523"/>
      <c r="AF318" s="523"/>
      <c r="AG318" s="523"/>
      <c r="AH318" s="523"/>
      <c r="AI318" s="523"/>
      <c r="AJ318" s="523"/>
      <c r="AK318" s="523"/>
      <c r="AL318" s="524"/>
      <c r="AM318" s="522" t="s">
        <v>433</v>
      </c>
      <c r="AN318" s="523"/>
      <c r="AO318" s="523"/>
      <c r="AP318" s="523"/>
      <c r="AQ318" s="523"/>
      <c r="AR318" s="523"/>
      <c r="AS318" s="523"/>
      <c r="AT318" s="523"/>
      <c r="AU318" s="523"/>
      <c r="AV318" s="523"/>
      <c r="AW318" s="523"/>
      <c r="AX318" s="523"/>
      <c r="AY318" s="523"/>
      <c r="AZ318" s="523"/>
      <c r="BA318" s="523"/>
      <c r="BB318" s="523"/>
      <c r="BC318" s="523"/>
      <c r="BD318" s="523"/>
      <c r="BE318" s="523"/>
      <c r="BF318" s="523"/>
      <c r="BG318" s="523"/>
      <c r="BH318" s="524"/>
      <c r="BI318" s="519" t="s">
        <v>19</v>
      </c>
      <c r="BJ318" s="519"/>
      <c r="BK318" s="519"/>
      <c r="BL318" s="519"/>
      <c r="BM318" s="519"/>
      <c r="BN318" s="519"/>
      <c r="BO318" s="520" t="s">
        <v>20</v>
      </c>
      <c r="BP318" s="520"/>
      <c r="BQ318" s="520"/>
      <c r="BR318" s="520"/>
      <c r="BS318" s="520"/>
      <c r="BT318" s="520"/>
      <c r="BU318" s="520"/>
      <c r="BV318" s="520"/>
    </row>
    <row r="319" spans="2:74" ht="15.75" customHeight="1">
      <c r="B319" s="520"/>
      <c r="C319" s="520"/>
      <c r="D319" s="520"/>
      <c r="E319" s="520"/>
      <c r="F319" s="520"/>
      <c r="G319" s="521"/>
      <c r="H319" s="521"/>
      <c r="I319" s="521"/>
      <c r="J319" s="521"/>
      <c r="K319" s="521"/>
      <c r="L319" s="537"/>
      <c r="M319" s="538"/>
      <c r="N319" s="538"/>
      <c r="O319" s="538"/>
      <c r="P319" s="538"/>
      <c r="Q319" s="539"/>
      <c r="R319" s="521"/>
      <c r="S319" s="521"/>
      <c r="T319" s="521"/>
      <c r="U319" s="521"/>
      <c r="V319" s="521"/>
      <c r="W319" s="525"/>
      <c r="X319" s="526"/>
      <c r="Y319" s="526"/>
      <c r="Z319" s="526"/>
      <c r="AA319" s="526"/>
      <c r="AB319" s="526"/>
      <c r="AC319" s="526"/>
      <c r="AD319" s="526"/>
      <c r="AE319" s="526"/>
      <c r="AF319" s="526"/>
      <c r="AG319" s="526"/>
      <c r="AH319" s="526"/>
      <c r="AI319" s="526"/>
      <c r="AJ319" s="526"/>
      <c r="AK319" s="526"/>
      <c r="AL319" s="527"/>
      <c r="AM319" s="525"/>
      <c r="AN319" s="526"/>
      <c r="AO319" s="526"/>
      <c r="AP319" s="526"/>
      <c r="AQ319" s="526"/>
      <c r="AR319" s="526"/>
      <c r="AS319" s="526"/>
      <c r="AT319" s="526"/>
      <c r="AU319" s="526"/>
      <c r="AV319" s="526"/>
      <c r="AW319" s="526"/>
      <c r="AX319" s="526"/>
      <c r="AY319" s="526"/>
      <c r="AZ319" s="526"/>
      <c r="BA319" s="526"/>
      <c r="BB319" s="526"/>
      <c r="BC319" s="526"/>
      <c r="BD319" s="526"/>
      <c r="BE319" s="526"/>
      <c r="BF319" s="526"/>
      <c r="BG319" s="526"/>
      <c r="BH319" s="527"/>
      <c r="BI319" s="525" t="s">
        <v>434</v>
      </c>
      <c r="BJ319" s="526"/>
      <c r="BK319" s="526"/>
      <c r="BL319" s="526"/>
      <c r="BM319" s="526"/>
      <c r="BN319" s="527"/>
      <c r="BO319" s="520" t="s">
        <v>47</v>
      </c>
      <c r="BP319" s="520"/>
      <c r="BQ319" s="520"/>
      <c r="BR319" s="520"/>
      <c r="BS319" s="520" t="s">
        <v>48</v>
      </c>
      <c r="BT319" s="520"/>
      <c r="BU319" s="520"/>
      <c r="BV319" s="520"/>
    </row>
    <row r="320" spans="2:74" ht="15.75" customHeight="1">
      <c r="B320" s="115" t="s">
        <v>153</v>
      </c>
      <c r="C320" s="116"/>
      <c r="D320" s="116"/>
      <c r="E320" s="116"/>
      <c r="F320" s="125"/>
      <c r="G320" s="115" t="s">
        <v>152</v>
      </c>
      <c r="H320" s="116"/>
      <c r="I320" s="116"/>
      <c r="J320" s="116"/>
      <c r="K320" s="125"/>
      <c r="L320" s="540" t="s">
        <v>151</v>
      </c>
      <c r="M320" s="541"/>
      <c r="N320" s="541"/>
      <c r="O320" s="541"/>
      <c r="P320" s="541"/>
      <c r="Q320" s="612"/>
      <c r="R320" s="512" t="s">
        <v>69</v>
      </c>
      <c r="S320" s="513"/>
      <c r="T320" s="513"/>
      <c r="U320" s="513"/>
      <c r="V320" s="514"/>
      <c r="W320" s="512" t="s">
        <v>74</v>
      </c>
      <c r="X320" s="513"/>
      <c r="Y320" s="599"/>
      <c r="Z320" s="599"/>
      <c r="AA320" s="599"/>
      <c r="AB320" s="599"/>
      <c r="AC320" s="599"/>
      <c r="AD320" s="599"/>
      <c r="AE320" s="599"/>
      <c r="AF320" s="599"/>
      <c r="AG320" s="599"/>
      <c r="AH320" s="599"/>
      <c r="AI320" s="599"/>
      <c r="AJ320" s="599"/>
      <c r="AK320" s="599"/>
      <c r="AL320" s="713"/>
      <c r="AM320" s="512" t="s">
        <v>74</v>
      </c>
      <c r="AN320" s="513"/>
      <c r="AO320" s="141" t="s">
        <v>149</v>
      </c>
      <c r="AP320" s="116"/>
      <c r="AQ320" s="116"/>
      <c r="AR320" s="116"/>
      <c r="AS320" s="116"/>
      <c r="AT320" s="116"/>
      <c r="AU320" s="116"/>
      <c r="AV320" s="116"/>
      <c r="AW320" s="116"/>
      <c r="AX320" s="116"/>
      <c r="AY320" s="116"/>
      <c r="AZ320" s="116"/>
      <c r="BA320" s="116"/>
      <c r="BB320" s="116"/>
      <c r="BC320" s="116"/>
      <c r="BD320" s="116"/>
      <c r="BE320" s="116"/>
      <c r="BF320" s="116"/>
      <c r="BG320" s="116"/>
      <c r="BH320" s="125"/>
      <c r="BI320" s="650" t="s">
        <v>972</v>
      </c>
      <c r="BJ320" s="611"/>
      <c r="BK320" s="611"/>
      <c r="BL320" s="611"/>
      <c r="BM320" s="611"/>
      <c r="BN320" s="651"/>
      <c r="BO320" s="502" t="s">
        <v>129</v>
      </c>
      <c r="BP320" s="503"/>
      <c r="BQ320" s="503"/>
      <c r="BR320" s="504"/>
      <c r="BS320" s="502" t="s">
        <v>129</v>
      </c>
      <c r="BT320" s="503"/>
      <c r="BU320" s="503"/>
      <c r="BV320" s="504"/>
    </row>
    <row r="321" spans="2:74" ht="15.75" customHeight="1">
      <c r="B321" s="658" t="s">
        <v>148</v>
      </c>
      <c r="C321" s="659"/>
      <c r="D321" s="659"/>
      <c r="E321" s="659"/>
      <c r="F321" s="660"/>
      <c r="G321" s="652" t="s">
        <v>919</v>
      </c>
      <c r="H321" s="653"/>
      <c r="I321" s="653"/>
      <c r="J321" s="653"/>
      <c r="K321" s="654"/>
      <c r="L321" s="542"/>
      <c r="M321" s="543"/>
      <c r="N321" s="543"/>
      <c r="O321" s="543"/>
      <c r="P321" s="543"/>
      <c r="Q321" s="613"/>
      <c r="R321" s="510"/>
      <c r="S321" s="511"/>
      <c r="T321" s="511"/>
      <c r="U321" s="511"/>
      <c r="V321" s="515"/>
      <c r="W321" s="510" t="s">
        <v>74</v>
      </c>
      <c r="X321" s="511"/>
      <c r="Y321" s="600"/>
      <c r="Z321" s="600"/>
      <c r="AA321" s="600"/>
      <c r="AB321" s="600"/>
      <c r="AC321" s="600"/>
      <c r="AD321" s="600"/>
      <c r="AE321" s="600"/>
      <c r="AF321" s="600"/>
      <c r="AG321" s="600"/>
      <c r="AH321" s="600"/>
      <c r="AI321" s="600"/>
      <c r="AJ321" s="600"/>
      <c r="AK321" s="600"/>
      <c r="AL321" s="714"/>
      <c r="AM321" s="510" t="s">
        <v>74</v>
      </c>
      <c r="AN321" s="511"/>
      <c r="AO321" s="531"/>
      <c r="AP321" s="531"/>
      <c r="AQ321" s="531"/>
      <c r="AR321" s="531"/>
      <c r="AS321" s="531"/>
      <c r="AT321" s="531"/>
      <c r="AU321" s="531"/>
      <c r="AV321" s="531"/>
      <c r="AW321" s="531"/>
      <c r="AX321" s="531"/>
      <c r="AY321" s="531"/>
      <c r="AZ321" s="531"/>
      <c r="BA321" s="531"/>
      <c r="BB321" s="531"/>
      <c r="BC321" s="531"/>
      <c r="BD321" s="531"/>
      <c r="BE321" s="531"/>
      <c r="BF321" s="531"/>
      <c r="BG321" s="531"/>
      <c r="BH321" s="615"/>
      <c r="BI321" s="122"/>
      <c r="BJ321" s="120"/>
      <c r="BK321" s="120"/>
      <c r="BL321" s="120"/>
      <c r="BM321" s="120"/>
      <c r="BN321" s="126"/>
      <c r="BO321" s="505" t="s">
        <v>130</v>
      </c>
      <c r="BP321" s="506"/>
      <c r="BQ321" s="506"/>
      <c r="BR321" s="506"/>
      <c r="BS321" s="505" t="s">
        <v>130</v>
      </c>
      <c r="BT321" s="506"/>
      <c r="BU321" s="506"/>
      <c r="BV321" s="507"/>
    </row>
    <row r="322" spans="2:74" ht="15.75" customHeight="1">
      <c r="B322" s="658"/>
      <c r="C322" s="659"/>
      <c r="D322" s="659"/>
      <c r="E322" s="659"/>
      <c r="F322" s="660"/>
      <c r="G322" s="652"/>
      <c r="H322" s="653"/>
      <c r="I322" s="653"/>
      <c r="J322" s="653"/>
      <c r="K322" s="654"/>
      <c r="L322" s="542"/>
      <c r="M322" s="543"/>
      <c r="N322" s="543"/>
      <c r="O322" s="543"/>
      <c r="P322" s="543"/>
      <c r="Q322" s="613"/>
      <c r="R322" s="510"/>
      <c r="S322" s="511"/>
      <c r="T322" s="511"/>
      <c r="U322" s="511"/>
      <c r="V322" s="515"/>
      <c r="W322" s="510" t="s">
        <v>74</v>
      </c>
      <c r="X322" s="511"/>
      <c r="Y322" s="531"/>
      <c r="Z322" s="531"/>
      <c r="AA322" s="531"/>
      <c r="AB322" s="531"/>
      <c r="AC322" s="531"/>
      <c r="AD322" s="531"/>
      <c r="AE322" s="531"/>
      <c r="AF322" s="531"/>
      <c r="AG322" s="531"/>
      <c r="AH322" s="531"/>
      <c r="AI322" s="531"/>
      <c r="AJ322" s="531"/>
      <c r="AK322" s="531"/>
      <c r="AL322" s="615"/>
      <c r="AM322" s="510" t="s">
        <v>74</v>
      </c>
      <c r="AN322" s="511"/>
      <c r="AO322" s="531"/>
      <c r="AP322" s="531"/>
      <c r="AQ322" s="531"/>
      <c r="AR322" s="531"/>
      <c r="AS322" s="531"/>
      <c r="AT322" s="531"/>
      <c r="AU322" s="531"/>
      <c r="AV322" s="531"/>
      <c r="AW322" s="531"/>
      <c r="AX322" s="531"/>
      <c r="AY322" s="531"/>
      <c r="AZ322" s="531"/>
      <c r="BA322" s="531"/>
      <c r="BB322" s="531"/>
      <c r="BC322" s="531"/>
      <c r="BD322" s="531"/>
      <c r="BE322" s="531"/>
      <c r="BF322" s="531"/>
      <c r="BG322" s="531"/>
      <c r="BH322" s="615"/>
      <c r="BI322" s="122"/>
      <c r="BJ322" s="120"/>
      <c r="BK322" s="120"/>
      <c r="BL322" s="120"/>
      <c r="BM322" s="120"/>
      <c r="BN322" s="126"/>
      <c r="BO322" s="170"/>
      <c r="BP322" s="112"/>
      <c r="BQ322" s="112"/>
      <c r="BR322" s="112"/>
      <c r="BS322" s="170"/>
      <c r="BT322" s="112"/>
      <c r="BU322" s="112"/>
      <c r="BV322" s="199"/>
    </row>
    <row r="323" spans="2:74" ht="15.75" customHeight="1">
      <c r="B323" s="661"/>
      <c r="C323" s="662"/>
      <c r="D323" s="662"/>
      <c r="E323" s="662"/>
      <c r="F323" s="663"/>
      <c r="G323" s="655"/>
      <c r="H323" s="656"/>
      <c r="I323" s="656"/>
      <c r="J323" s="656"/>
      <c r="K323" s="657"/>
      <c r="L323" s="544"/>
      <c r="M323" s="545"/>
      <c r="N323" s="545"/>
      <c r="O323" s="545"/>
      <c r="P323" s="545"/>
      <c r="Q323" s="614"/>
      <c r="R323" s="508"/>
      <c r="S323" s="509"/>
      <c r="T323" s="509"/>
      <c r="U323" s="509"/>
      <c r="V323" s="516"/>
      <c r="W323" s="508" t="s">
        <v>74</v>
      </c>
      <c r="X323" s="509"/>
      <c r="Y323" s="517"/>
      <c r="Z323" s="517"/>
      <c r="AA323" s="517"/>
      <c r="AB323" s="517"/>
      <c r="AC323" s="517"/>
      <c r="AD323" s="517"/>
      <c r="AE323" s="517"/>
      <c r="AF323" s="517"/>
      <c r="AG323" s="517"/>
      <c r="AH323" s="517"/>
      <c r="AI323" s="517"/>
      <c r="AJ323" s="517"/>
      <c r="AK323" s="517"/>
      <c r="AL323" s="518"/>
      <c r="AM323" s="508" t="s">
        <v>74</v>
      </c>
      <c r="AN323" s="509"/>
      <c r="AO323" s="517"/>
      <c r="AP323" s="517"/>
      <c r="AQ323" s="517"/>
      <c r="AR323" s="517"/>
      <c r="AS323" s="517"/>
      <c r="AT323" s="517"/>
      <c r="AU323" s="517"/>
      <c r="AV323" s="517"/>
      <c r="AW323" s="517"/>
      <c r="AX323" s="517"/>
      <c r="AY323" s="517"/>
      <c r="AZ323" s="517"/>
      <c r="BA323" s="517"/>
      <c r="BB323" s="517"/>
      <c r="BC323" s="517"/>
      <c r="BD323" s="517"/>
      <c r="BE323" s="517"/>
      <c r="BF323" s="517"/>
      <c r="BG323" s="517"/>
      <c r="BH323" s="518"/>
      <c r="BI323" s="122"/>
      <c r="BJ323" s="120"/>
      <c r="BK323" s="120"/>
      <c r="BL323" s="120"/>
      <c r="BM323" s="120"/>
      <c r="BN323" s="126"/>
      <c r="BO323" s="207"/>
      <c r="BP323" s="197"/>
      <c r="BQ323" s="197"/>
      <c r="BR323" s="197"/>
      <c r="BS323" s="207"/>
      <c r="BT323" s="197"/>
      <c r="BU323" s="197"/>
      <c r="BV323" s="198"/>
    </row>
    <row r="324" spans="2:74" ht="15.75" customHeight="1">
      <c r="B324" s="115" t="s">
        <v>147</v>
      </c>
      <c r="C324" s="142"/>
      <c r="D324" s="142"/>
      <c r="E324" s="142"/>
      <c r="F324" s="143"/>
      <c r="G324" s="288" t="s">
        <v>510</v>
      </c>
      <c r="H324" s="341"/>
      <c r="I324" s="341"/>
      <c r="J324" s="341"/>
      <c r="K324" s="342"/>
      <c r="L324" s="540" t="s">
        <v>697</v>
      </c>
      <c r="M324" s="541"/>
      <c r="N324" s="541"/>
      <c r="O324" s="541"/>
      <c r="P324" s="541"/>
      <c r="Q324" s="612"/>
      <c r="R324" s="512" t="s">
        <v>69</v>
      </c>
      <c r="S324" s="513"/>
      <c r="T324" s="513"/>
      <c r="U324" s="513"/>
      <c r="V324" s="514"/>
      <c r="W324" s="512" t="s">
        <v>74</v>
      </c>
      <c r="X324" s="513"/>
      <c r="Y324" s="599"/>
      <c r="Z324" s="599"/>
      <c r="AA324" s="599"/>
      <c r="AB324" s="599"/>
      <c r="AC324" s="599"/>
      <c r="AD324" s="599"/>
      <c r="AE324" s="599"/>
      <c r="AF324" s="599"/>
      <c r="AG324" s="599"/>
      <c r="AH324" s="599"/>
      <c r="AI324" s="599"/>
      <c r="AJ324" s="599"/>
      <c r="AK324" s="599"/>
      <c r="AL324" s="713"/>
      <c r="AM324" s="513" t="s">
        <v>74</v>
      </c>
      <c r="AN324" s="513"/>
      <c r="AO324" s="314" t="s">
        <v>675</v>
      </c>
      <c r="AP324" s="314"/>
      <c r="AQ324" s="314"/>
      <c r="AR324" s="314"/>
      <c r="AS324" s="314"/>
      <c r="AT324" s="314"/>
      <c r="AU324" s="314"/>
      <c r="AV324" s="314"/>
      <c r="AW324" s="314"/>
      <c r="AX324" s="314"/>
      <c r="AY324" s="314"/>
      <c r="AZ324" s="314"/>
      <c r="BA324" s="314"/>
      <c r="BB324" s="314"/>
      <c r="BC324" s="314"/>
      <c r="BD324" s="314"/>
      <c r="BE324" s="314"/>
      <c r="BF324" s="314"/>
      <c r="BG324" s="314"/>
      <c r="BH324" s="323"/>
      <c r="BI324" s="499" t="s">
        <v>972</v>
      </c>
      <c r="BJ324" s="500"/>
      <c r="BK324" s="500"/>
      <c r="BL324" s="500"/>
      <c r="BM324" s="500"/>
      <c r="BN324" s="501"/>
      <c r="BO324" s="502" t="s">
        <v>129</v>
      </c>
      <c r="BP324" s="503"/>
      <c r="BQ324" s="503"/>
      <c r="BR324" s="504"/>
      <c r="BS324" s="502" t="s">
        <v>129</v>
      </c>
      <c r="BT324" s="503"/>
      <c r="BU324" s="503"/>
      <c r="BV324" s="504"/>
    </row>
    <row r="325" spans="2:74" ht="15.75" customHeight="1">
      <c r="B325" s="616" t="s">
        <v>866</v>
      </c>
      <c r="C325" s="617"/>
      <c r="D325" s="617"/>
      <c r="E325" s="617"/>
      <c r="F325" s="618"/>
      <c r="G325" s="635" t="s">
        <v>145</v>
      </c>
      <c r="H325" s="636"/>
      <c r="I325" s="636"/>
      <c r="J325" s="636"/>
      <c r="K325" s="637"/>
      <c r="L325" s="542"/>
      <c r="M325" s="543"/>
      <c r="N325" s="543"/>
      <c r="O325" s="543"/>
      <c r="P325" s="543"/>
      <c r="Q325" s="613"/>
      <c r="R325" s="510"/>
      <c r="S325" s="511"/>
      <c r="T325" s="511"/>
      <c r="U325" s="511"/>
      <c r="V325" s="515"/>
      <c r="W325" s="510" t="s">
        <v>74</v>
      </c>
      <c r="X325" s="511"/>
      <c r="Y325" s="600"/>
      <c r="Z325" s="600"/>
      <c r="AA325" s="600"/>
      <c r="AB325" s="600"/>
      <c r="AC325" s="600"/>
      <c r="AD325" s="600"/>
      <c r="AE325" s="600"/>
      <c r="AF325" s="600"/>
      <c r="AG325" s="600"/>
      <c r="AH325" s="600"/>
      <c r="AI325" s="600"/>
      <c r="AJ325" s="600"/>
      <c r="AK325" s="600"/>
      <c r="AL325" s="714"/>
      <c r="AM325" s="511" t="s">
        <v>74</v>
      </c>
      <c r="AN325" s="511"/>
      <c r="AO325" s="321" t="s">
        <v>937</v>
      </c>
      <c r="AP325" s="321"/>
      <c r="AQ325" s="321"/>
      <c r="AR325" s="321"/>
      <c r="AS325" s="321"/>
      <c r="AT325" s="321"/>
      <c r="AU325" s="321"/>
      <c r="AV325" s="321"/>
      <c r="AW325" s="321"/>
      <c r="AX325" s="321"/>
      <c r="AY325" s="321"/>
      <c r="AZ325" s="321"/>
      <c r="BA325" s="321"/>
      <c r="BB325" s="321"/>
      <c r="BC325" s="321"/>
      <c r="BD325" s="321"/>
      <c r="BE325" s="321"/>
      <c r="BF325" s="321"/>
      <c r="BG325" s="321"/>
      <c r="BH325" s="325"/>
      <c r="BI325" s="322"/>
      <c r="BJ325" s="321"/>
      <c r="BK325" s="321"/>
      <c r="BL325" s="321"/>
      <c r="BM325" s="321"/>
      <c r="BN325" s="325"/>
      <c r="BO325" s="505" t="s">
        <v>130</v>
      </c>
      <c r="BP325" s="506"/>
      <c r="BQ325" s="506"/>
      <c r="BR325" s="506"/>
      <c r="BS325" s="505" t="s">
        <v>130</v>
      </c>
      <c r="BT325" s="506"/>
      <c r="BU325" s="506"/>
      <c r="BV325" s="507"/>
    </row>
    <row r="326" spans="2:74" ht="15.75" customHeight="1">
      <c r="B326" s="616"/>
      <c r="C326" s="617"/>
      <c r="D326" s="617"/>
      <c r="E326" s="617"/>
      <c r="F326" s="618"/>
      <c r="G326" s="635"/>
      <c r="H326" s="636"/>
      <c r="I326" s="636"/>
      <c r="J326" s="636"/>
      <c r="K326" s="637"/>
      <c r="L326" s="542"/>
      <c r="M326" s="543"/>
      <c r="N326" s="543"/>
      <c r="O326" s="543"/>
      <c r="P326" s="543"/>
      <c r="Q326" s="613"/>
      <c r="R326" s="510"/>
      <c r="S326" s="511"/>
      <c r="T326" s="511"/>
      <c r="U326" s="511"/>
      <c r="V326" s="515"/>
      <c r="W326" s="510" t="s">
        <v>74</v>
      </c>
      <c r="X326" s="511"/>
      <c r="Y326" s="600"/>
      <c r="Z326" s="600"/>
      <c r="AA326" s="600"/>
      <c r="AB326" s="600"/>
      <c r="AC326" s="600"/>
      <c r="AD326" s="600"/>
      <c r="AE326" s="600"/>
      <c r="AF326" s="600"/>
      <c r="AG326" s="600"/>
      <c r="AH326" s="600"/>
      <c r="AI326" s="600"/>
      <c r="AJ326" s="600"/>
      <c r="AK326" s="600"/>
      <c r="AL326" s="714"/>
      <c r="AM326" s="310"/>
      <c r="AN326" s="310"/>
      <c r="AO326" s="321" t="s">
        <v>947</v>
      </c>
      <c r="AP326" s="321"/>
      <c r="AQ326" s="321"/>
      <c r="AR326" s="321"/>
      <c r="AS326" s="321"/>
      <c r="AT326" s="321"/>
      <c r="AU326" s="321"/>
      <c r="AV326" s="321"/>
      <c r="AW326" s="321"/>
      <c r="AX326" s="321"/>
      <c r="AY326" s="321"/>
      <c r="AZ326" s="321"/>
      <c r="BA326" s="321"/>
      <c r="BB326" s="321"/>
      <c r="BC326" s="321"/>
      <c r="BD326" s="321"/>
      <c r="BE326" s="321"/>
      <c r="BF326" s="321"/>
      <c r="BG326" s="321"/>
      <c r="BH326" s="325"/>
      <c r="BI326" s="335"/>
      <c r="BJ326" s="336"/>
      <c r="BK326" s="336"/>
      <c r="BL326" s="336"/>
      <c r="BM326" s="336"/>
      <c r="BN326" s="337"/>
      <c r="BO326" s="170"/>
      <c r="BP326" s="112"/>
      <c r="BQ326" s="112"/>
      <c r="BR326" s="112"/>
      <c r="BS326" s="170"/>
      <c r="BT326" s="112"/>
      <c r="BU326" s="112"/>
      <c r="BV326" s="199"/>
    </row>
    <row r="327" spans="2:74" ht="15.75" customHeight="1">
      <c r="B327" s="616"/>
      <c r="C327" s="617"/>
      <c r="D327" s="617"/>
      <c r="E327" s="617"/>
      <c r="F327" s="618"/>
      <c r="G327" s="635"/>
      <c r="H327" s="636"/>
      <c r="I327" s="636"/>
      <c r="J327" s="636"/>
      <c r="K327" s="637"/>
      <c r="L327" s="542"/>
      <c r="M327" s="543"/>
      <c r="N327" s="543"/>
      <c r="O327" s="543"/>
      <c r="P327" s="543"/>
      <c r="Q327" s="613"/>
      <c r="R327" s="510"/>
      <c r="S327" s="511"/>
      <c r="T327" s="511"/>
      <c r="U327" s="511"/>
      <c r="V327" s="515"/>
      <c r="W327" s="510" t="s">
        <v>74</v>
      </c>
      <c r="X327" s="511"/>
      <c r="Y327" s="531"/>
      <c r="Z327" s="531"/>
      <c r="AA327" s="531"/>
      <c r="AB327" s="531"/>
      <c r="AC327" s="531"/>
      <c r="AD327" s="531"/>
      <c r="AE327" s="531"/>
      <c r="AF327" s="531"/>
      <c r="AG327" s="531"/>
      <c r="AH327" s="531"/>
      <c r="AI327" s="531"/>
      <c r="AJ327" s="531"/>
      <c r="AK327" s="531"/>
      <c r="AL327" s="615"/>
      <c r="AM327" s="511" t="s">
        <v>74</v>
      </c>
      <c r="AN327" s="511"/>
      <c r="AO327" s="321" t="s">
        <v>695</v>
      </c>
      <c r="AP327" s="321"/>
      <c r="AQ327" s="321"/>
      <c r="AR327" s="321"/>
      <c r="AS327" s="321"/>
      <c r="AT327" s="321"/>
      <c r="AU327" s="321"/>
      <c r="AV327" s="321"/>
      <c r="AW327" s="321"/>
      <c r="AX327" s="321"/>
      <c r="AY327" s="321"/>
      <c r="AZ327" s="321"/>
      <c r="BA327" s="321"/>
      <c r="BB327" s="321"/>
      <c r="BC327" s="321"/>
      <c r="BD327" s="321"/>
      <c r="BE327" s="321"/>
      <c r="BF327" s="321"/>
      <c r="BG327" s="321"/>
      <c r="BH327" s="325"/>
      <c r="BI327" s="335"/>
      <c r="BJ327" s="336"/>
      <c r="BK327" s="336"/>
      <c r="BL327" s="336"/>
      <c r="BM327" s="336"/>
      <c r="BN327" s="337"/>
      <c r="BO327" s="170"/>
      <c r="BP327" s="112"/>
      <c r="BQ327" s="112"/>
      <c r="BR327" s="112"/>
      <c r="BS327" s="170"/>
      <c r="BT327" s="112"/>
      <c r="BU327" s="112"/>
      <c r="BV327" s="199"/>
    </row>
    <row r="328" spans="2:74" ht="15.75" customHeight="1">
      <c r="B328" s="616"/>
      <c r="C328" s="617"/>
      <c r="D328" s="617"/>
      <c r="E328" s="617"/>
      <c r="F328" s="618"/>
      <c r="G328" s="635"/>
      <c r="H328" s="636"/>
      <c r="I328" s="636"/>
      <c r="J328" s="636"/>
      <c r="K328" s="637"/>
      <c r="L328" s="329"/>
      <c r="M328" s="330"/>
      <c r="N328" s="330"/>
      <c r="O328" s="330"/>
      <c r="P328" s="330"/>
      <c r="Q328" s="459" t="s">
        <v>565</v>
      </c>
      <c r="R328" s="508"/>
      <c r="S328" s="509"/>
      <c r="T328" s="509"/>
      <c r="U328" s="509"/>
      <c r="V328" s="516"/>
      <c r="W328" s="508" t="s">
        <v>74</v>
      </c>
      <c r="X328" s="509"/>
      <c r="Y328" s="517"/>
      <c r="Z328" s="517"/>
      <c r="AA328" s="517"/>
      <c r="AB328" s="517"/>
      <c r="AC328" s="517"/>
      <c r="AD328" s="517"/>
      <c r="AE328" s="517"/>
      <c r="AF328" s="517"/>
      <c r="AG328" s="517"/>
      <c r="AH328" s="517"/>
      <c r="AI328" s="517"/>
      <c r="AJ328" s="517"/>
      <c r="AK328" s="517"/>
      <c r="AL328" s="518"/>
      <c r="AM328" s="343"/>
      <c r="AN328" s="343"/>
      <c r="AO328" s="318" t="s">
        <v>541</v>
      </c>
      <c r="AP328" s="318"/>
      <c r="AQ328" s="318"/>
      <c r="AR328" s="318"/>
      <c r="AS328" s="318"/>
      <c r="AT328" s="318"/>
      <c r="AU328" s="318"/>
      <c r="AV328" s="318"/>
      <c r="AW328" s="318"/>
      <c r="AX328" s="318"/>
      <c r="AY328" s="318"/>
      <c r="AZ328" s="318"/>
      <c r="BA328" s="318"/>
      <c r="BB328" s="318"/>
      <c r="BC328" s="318"/>
      <c r="BD328" s="318"/>
      <c r="BE328" s="318"/>
      <c r="BF328" s="318"/>
      <c r="BG328" s="318"/>
      <c r="BH328" s="331"/>
      <c r="BI328" s="335"/>
      <c r="BJ328" s="336"/>
      <c r="BK328" s="336"/>
      <c r="BL328" s="336"/>
      <c r="BM328" s="336"/>
      <c r="BN328" s="337"/>
      <c r="BO328" s="170"/>
      <c r="BP328" s="112"/>
      <c r="BQ328" s="112"/>
      <c r="BR328" s="112"/>
      <c r="BS328" s="170"/>
      <c r="BT328" s="112"/>
      <c r="BU328" s="112"/>
      <c r="BV328" s="199"/>
    </row>
    <row r="329" spans="2:74" ht="15.75" customHeight="1">
      <c r="B329" s="616"/>
      <c r="C329" s="617"/>
      <c r="D329" s="617"/>
      <c r="E329" s="617"/>
      <c r="F329" s="618"/>
      <c r="G329" s="635"/>
      <c r="H329" s="636"/>
      <c r="I329" s="636"/>
      <c r="J329" s="636"/>
      <c r="K329" s="637"/>
      <c r="L329" s="644" t="s">
        <v>698</v>
      </c>
      <c r="M329" s="645"/>
      <c r="N329" s="645"/>
      <c r="O329" s="645"/>
      <c r="P329" s="645"/>
      <c r="Q329" s="646"/>
      <c r="R329" s="510" t="s">
        <v>69</v>
      </c>
      <c r="S329" s="511"/>
      <c r="T329" s="511"/>
      <c r="U329" s="511"/>
      <c r="V329" s="515"/>
      <c r="W329" s="510" t="s">
        <v>74</v>
      </c>
      <c r="X329" s="511"/>
      <c r="Y329" s="600"/>
      <c r="Z329" s="600"/>
      <c r="AA329" s="600"/>
      <c r="AB329" s="600"/>
      <c r="AC329" s="600"/>
      <c r="AD329" s="600"/>
      <c r="AE329" s="600"/>
      <c r="AF329" s="600"/>
      <c r="AG329" s="600"/>
      <c r="AH329" s="600"/>
      <c r="AI329" s="600"/>
      <c r="AJ329" s="600"/>
      <c r="AK329" s="600"/>
      <c r="AL329" s="714"/>
      <c r="AM329" s="511" t="s">
        <v>74</v>
      </c>
      <c r="AN329" s="511"/>
      <c r="AO329" s="321" t="s">
        <v>688</v>
      </c>
      <c r="AP329" s="321"/>
      <c r="AQ329" s="321"/>
      <c r="AR329" s="321"/>
      <c r="AS329" s="321"/>
      <c r="AT329" s="321"/>
      <c r="AU329" s="321"/>
      <c r="AV329" s="321"/>
      <c r="AW329" s="321"/>
      <c r="AX329" s="321"/>
      <c r="AY329" s="321"/>
      <c r="AZ329" s="321"/>
      <c r="BA329" s="321"/>
      <c r="BB329" s="321"/>
      <c r="BC329" s="321"/>
      <c r="BD329" s="321"/>
      <c r="BE329" s="321"/>
      <c r="BF329" s="321"/>
      <c r="BG329" s="321"/>
      <c r="BH329" s="325"/>
      <c r="BI329" s="499" t="s">
        <v>434</v>
      </c>
      <c r="BJ329" s="500"/>
      <c r="BK329" s="500"/>
      <c r="BL329" s="500"/>
      <c r="BM329" s="500"/>
      <c r="BN329" s="501"/>
      <c r="BO329" s="502" t="s">
        <v>129</v>
      </c>
      <c r="BP329" s="503"/>
      <c r="BQ329" s="503"/>
      <c r="BR329" s="504"/>
      <c r="BS329" s="502" t="s">
        <v>129</v>
      </c>
      <c r="BT329" s="503"/>
      <c r="BU329" s="503"/>
      <c r="BV329" s="504"/>
    </row>
    <row r="330" spans="2:74" ht="15.75" customHeight="1">
      <c r="B330" s="616"/>
      <c r="C330" s="617"/>
      <c r="D330" s="617"/>
      <c r="E330" s="617"/>
      <c r="F330" s="618"/>
      <c r="G330" s="635"/>
      <c r="H330" s="636"/>
      <c r="I330" s="636"/>
      <c r="J330" s="636"/>
      <c r="K330" s="637"/>
      <c r="L330" s="644"/>
      <c r="M330" s="645"/>
      <c r="N330" s="645"/>
      <c r="O330" s="645"/>
      <c r="P330" s="645"/>
      <c r="Q330" s="646"/>
      <c r="R330" s="510"/>
      <c r="S330" s="511"/>
      <c r="T330" s="511"/>
      <c r="U330" s="511"/>
      <c r="V330" s="515"/>
      <c r="W330" s="510" t="s">
        <v>74</v>
      </c>
      <c r="X330" s="511"/>
      <c r="Y330" s="600"/>
      <c r="Z330" s="600"/>
      <c r="AA330" s="600"/>
      <c r="AB330" s="600"/>
      <c r="AC330" s="600"/>
      <c r="AD330" s="600"/>
      <c r="AE330" s="600"/>
      <c r="AF330" s="600"/>
      <c r="AG330" s="600"/>
      <c r="AH330" s="600"/>
      <c r="AI330" s="600"/>
      <c r="AJ330" s="600"/>
      <c r="AK330" s="600"/>
      <c r="AL330" s="714"/>
      <c r="AM330" s="310"/>
      <c r="AN330" s="310"/>
      <c r="AO330" s="321" t="s">
        <v>687</v>
      </c>
      <c r="AP330" s="321"/>
      <c r="AQ330" s="321"/>
      <c r="AR330" s="321"/>
      <c r="AS330" s="321"/>
      <c r="AT330" s="321"/>
      <c r="AU330" s="321"/>
      <c r="AV330" s="321"/>
      <c r="AW330" s="321"/>
      <c r="AX330" s="321"/>
      <c r="AY330" s="321"/>
      <c r="AZ330" s="321"/>
      <c r="BA330" s="321"/>
      <c r="BB330" s="321"/>
      <c r="BC330" s="321"/>
      <c r="BD330" s="321"/>
      <c r="BE330" s="321"/>
      <c r="BF330" s="321"/>
      <c r="BG330" s="321"/>
      <c r="BH330" s="325"/>
      <c r="BI330" s="322"/>
      <c r="BJ330" s="321"/>
      <c r="BK330" s="321"/>
      <c r="BL330" s="321"/>
      <c r="BM330" s="321"/>
      <c r="BN330" s="325"/>
      <c r="BO330" s="505" t="s">
        <v>130</v>
      </c>
      <c r="BP330" s="506"/>
      <c r="BQ330" s="506"/>
      <c r="BR330" s="506"/>
      <c r="BS330" s="505" t="s">
        <v>130</v>
      </c>
      <c r="BT330" s="506"/>
      <c r="BU330" s="506"/>
      <c r="BV330" s="507"/>
    </row>
    <row r="331" spans="2:74" ht="15.75" customHeight="1">
      <c r="B331" s="616"/>
      <c r="C331" s="617"/>
      <c r="D331" s="617"/>
      <c r="E331" s="617"/>
      <c r="F331" s="618"/>
      <c r="G331" s="635"/>
      <c r="H331" s="636"/>
      <c r="I331" s="636"/>
      <c r="J331" s="636"/>
      <c r="K331" s="637"/>
      <c r="L331" s="644"/>
      <c r="M331" s="645"/>
      <c r="N331" s="645"/>
      <c r="O331" s="645"/>
      <c r="P331" s="645"/>
      <c r="Q331" s="646"/>
      <c r="R331" s="510"/>
      <c r="S331" s="511"/>
      <c r="T331" s="511"/>
      <c r="U331" s="511"/>
      <c r="V331" s="515"/>
      <c r="W331" s="510" t="s">
        <v>74</v>
      </c>
      <c r="X331" s="511"/>
      <c r="Y331" s="531"/>
      <c r="Z331" s="531"/>
      <c r="AA331" s="531"/>
      <c r="AB331" s="531"/>
      <c r="AC331" s="531"/>
      <c r="AD331" s="531"/>
      <c r="AE331" s="531"/>
      <c r="AF331" s="531"/>
      <c r="AG331" s="531"/>
      <c r="AH331" s="531"/>
      <c r="AI331" s="531"/>
      <c r="AJ331" s="531"/>
      <c r="AK331" s="531"/>
      <c r="AL331" s="615"/>
      <c r="AM331" s="511" t="s">
        <v>74</v>
      </c>
      <c r="AN331" s="511"/>
      <c r="AO331" s="531"/>
      <c r="AP331" s="531"/>
      <c r="AQ331" s="531"/>
      <c r="AR331" s="531"/>
      <c r="AS331" s="531"/>
      <c r="AT331" s="531"/>
      <c r="AU331" s="531"/>
      <c r="AV331" s="531"/>
      <c r="AW331" s="531"/>
      <c r="AX331" s="531"/>
      <c r="AY331" s="531"/>
      <c r="AZ331" s="531"/>
      <c r="BA331" s="531"/>
      <c r="BB331" s="531"/>
      <c r="BC331" s="531"/>
      <c r="BD331" s="531"/>
      <c r="BE331" s="531"/>
      <c r="BF331" s="531"/>
      <c r="BG331" s="531"/>
      <c r="BH331" s="615"/>
      <c r="BI331" s="335"/>
      <c r="BJ331" s="336"/>
      <c r="BK331" s="336"/>
      <c r="BL331" s="336"/>
      <c r="BM331" s="336"/>
      <c r="BN331" s="337"/>
      <c r="BO331" s="170"/>
      <c r="BP331" s="112"/>
      <c r="BQ331" s="112"/>
      <c r="BR331" s="112"/>
      <c r="BS331" s="170"/>
      <c r="BT331" s="112"/>
      <c r="BU331" s="112"/>
      <c r="BV331" s="199"/>
    </row>
    <row r="332" spans="2:74" ht="15.75" customHeight="1">
      <c r="B332" s="619"/>
      <c r="C332" s="620"/>
      <c r="D332" s="620"/>
      <c r="E332" s="620"/>
      <c r="F332" s="621"/>
      <c r="G332" s="638"/>
      <c r="H332" s="639"/>
      <c r="I332" s="639"/>
      <c r="J332" s="639"/>
      <c r="K332" s="640"/>
      <c r="L332" s="329"/>
      <c r="M332" s="330"/>
      <c r="N332" s="330"/>
      <c r="O332" s="330"/>
      <c r="P332" s="330"/>
      <c r="Q332" s="459" t="s">
        <v>565</v>
      </c>
      <c r="R332" s="508"/>
      <c r="S332" s="509"/>
      <c r="T332" s="509"/>
      <c r="U332" s="509"/>
      <c r="V332" s="516"/>
      <c r="W332" s="508" t="s">
        <v>74</v>
      </c>
      <c r="X332" s="509"/>
      <c r="Y332" s="517"/>
      <c r="Z332" s="517"/>
      <c r="AA332" s="517"/>
      <c r="AB332" s="517"/>
      <c r="AC332" s="517"/>
      <c r="AD332" s="517"/>
      <c r="AE332" s="517"/>
      <c r="AF332" s="517"/>
      <c r="AG332" s="517"/>
      <c r="AH332" s="517"/>
      <c r="AI332" s="517"/>
      <c r="AJ332" s="517"/>
      <c r="AK332" s="517"/>
      <c r="AL332" s="518"/>
      <c r="AM332" s="509" t="s">
        <v>74</v>
      </c>
      <c r="AN332" s="509"/>
      <c r="AO332" s="517"/>
      <c r="AP332" s="517"/>
      <c r="AQ332" s="517"/>
      <c r="AR332" s="517"/>
      <c r="AS332" s="517"/>
      <c r="AT332" s="517"/>
      <c r="AU332" s="517"/>
      <c r="AV332" s="517"/>
      <c r="AW332" s="517"/>
      <c r="AX332" s="517"/>
      <c r="AY332" s="517"/>
      <c r="AZ332" s="517"/>
      <c r="BA332" s="517"/>
      <c r="BB332" s="517"/>
      <c r="BC332" s="517"/>
      <c r="BD332" s="517"/>
      <c r="BE332" s="517"/>
      <c r="BF332" s="517"/>
      <c r="BG332" s="517"/>
      <c r="BH332" s="518"/>
      <c r="BI332" s="338"/>
      <c r="BJ332" s="339"/>
      <c r="BK332" s="339"/>
      <c r="BL332" s="339"/>
      <c r="BM332" s="339"/>
      <c r="BN332" s="340"/>
      <c r="BO332" s="207"/>
      <c r="BP332" s="197"/>
      <c r="BQ332" s="197"/>
      <c r="BR332" s="197"/>
      <c r="BS332" s="207"/>
      <c r="BT332" s="197"/>
      <c r="BU332" s="197"/>
      <c r="BV332" s="198"/>
    </row>
    <row r="333" spans="2:74" ht="15.75" customHeight="1">
      <c r="B333" s="115" t="s">
        <v>144</v>
      </c>
      <c r="C333" s="116"/>
      <c r="D333" s="116"/>
      <c r="E333" s="116"/>
      <c r="F333" s="125"/>
      <c r="G333" s="288" t="s">
        <v>511</v>
      </c>
      <c r="H333" s="311"/>
      <c r="I333" s="311"/>
      <c r="J333" s="311"/>
      <c r="K333" s="312"/>
      <c r="L333" s="673" t="s">
        <v>707</v>
      </c>
      <c r="M333" s="674"/>
      <c r="N333" s="674"/>
      <c r="O333" s="674"/>
      <c r="P333" s="674"/>
      <c r="Q333" s="675"/>
      <c r="R333" s="512" t="s">
        <v>69</v>
      </c>
      <c r="S333" s="513"/>
      <c r="T333" s="513"/>
      <c r="U333" s="513"/>
      <c r="V333" s="514"/>
      <c r="W333" s="512" t="s">
        <v>74</v>
      </c>
      <c r="X333" s="513"/>
      <c r="Y333" s="599"/>
      <c r="Z333" s="599"/>
      <c r="AA333" s="599"/>
      <c r="AB333" s="599"/>
      <c r="AC333" s="599"/>
      <c r="AD333" s="599"/>
      <c r="AE333" s="599"/>
      <c r="AF333" s="599"/>
      <c r="AG333" s="599"/>
      <c r="AH333" s="599"/>
      <c r="AI333" s="599"/>
      <c r="AJ333" s="599"/>
      <c r="AK333" s="599"/>
      <c r="AL333" s="713"/>
      <c r="AM333" s="512" t="s">
        <v>74</v>
      </c>
      <c r="AN333" s="513"/>
      <c r="AO333" s="314" t="s">
        <v>711</v>
      </c>
      <c r="AP333" s="314"/>
      <c r="AQ333" s="314"/>
      <c r="AR333" s="314"/>
      <c r="AS333" s="314"/>
      <c r="AT333" s="314"/>
      <c r="AU333" s="314"/>
      <c r="AV333" s="314"/>
      <c r="AW333" s="314"/>
      <c r="AX333" s="314"/>
      <c r="AY333" s="314"/>
      <c r="AZ333" s="314"/>
      <c r="BA333" s="314"/>
      <c r="BB333" s="314"/>
      <c r="BC333" s="314"/>
      <c r="BD333" s="314"/>
      <c r="BE333" s="314"/>
      <c r="BF333" s="314"/>
      <c r="BG333" s="314"/>
      <c r="BH333" s="323"/>
      <c r="BI333" s="499" t="s">
        <v>434</v>
      </c>
      <c r="BJ333" s="500"/>
      <c r="BK333" s="500"/>
      <c r="BL333" s="500"/>
      <c r="BM333" s="500"/>
      <c r="BN333" s="501"/>
      <c r="BO333" s="502" t="s">
        <v>129</v>
      </c>
      <c r="BP333" s="503"/>
      <c r="BQ333" s="503"/>
      <c r="BR333" s="504"/>
      <c r="BS333" s="502" t="s">
        <v>129</v>
      </c>
      <c r="BT333" s="503"/>
      <c r="BU333" s="503"/>
      <c r="BV333" s="504"/>
    </row>
    <row r="334" spans="2:74" ht="15.75" customHeight="1">
      <c r="B334" s="571" t="s">
        <v>706</v>
      </c>
      <c r="C334" s="572"/>
      <c r="D334" s="572"/>
      <c r="E334" s="572"/>
      <c r="F334" s="623"/>
      <c r="G334" s="635" t="s">
        <v>493</v>
      </c>
      <c r="H334" s="636"/>
      <c r="I334" s="636"/>
      <c r="J334" s="636"/>
      <c r="K334" s="637"/>
      <c r="L334" s="676"/>
      <c r="M334" s="677"/>
      <c r="N334" s="677"/>
      <c r="O334" s="677"/>
      <c r="P334" s="677"/>
      <c r="Q334" s="678"/>
      <c r="R334" s="510"/>
      <c r="S334" s="511"/>
      <c r="T334" s="511"/>
      <c r="U334" s="511"/>
      <c r="V334" s="515"/>
      <c r="W334" s="510" t="s">
        <v>74</v>
      </c>
      <c r="X334" s="511"/>
      <c r="Y334" s="600"/>
      <c r="Z334" s="600"/>
      <c r="AA334" s="600"/>
      <c r="AB334" s="600"/>
      <c r="AC334" s="600"/>
      <c r="AD334" s="600"/>
      <c r="AE334" s="600"/>
      <c r="AF334" s="600"/>
      <c r="AG334" s="600"/>
      <c r="AH334" s="600"/>
      <c r="AI334" s="600"/>
      <c r="AJ334" s="600"/>
      <c r="AK334" s="600"/>
      <c r="AL334" s="714"/>
      <c r="AM334" s="510" t="s">
        <v>74</v>
      </c>
      <c r="AN334" s="511"/>
      <c r="AO334" s="321" t="s">
        <v>712</v>
      </c>
      <c r="AP334" s="321"/>
      <c r="AQ334" s="321"/>
      <c r="AR334" s="321"/>
      <c r="AS334" s="321"/>
      <c r="AT334" s="321"/>
      <c r="AU334" s="321"/>
      <c r="AV334" s="321"/>
      <c r="AW334" s="321"/>
      <c r="AX334" s="321"/>
      <c r="AY334" s="321"/>
      <c r="AZ334" s="321"/>
      <c r="BA334" s="321"/>
      <c r="BB334" s="321"/>
      <c r="BC334" s="321"/>
      <c r="BD334" s="321"/>
      <c r="BE334" s="321"/>
      <c r="BF334" s="321"/>
      <c r="BG334" s="321"/>
      <c r="BH334" s="325"/>
      <c r="BI334" s="335"/>
      <c r="BJ334" s="336"/>
      <c r="BK334" s="336"/>
      <c r="BL334" s="336"/>
      <c r="BM334" s="336"/>
      <c r="BN334" s="337"/>
      <c r="BO334" s="505" t="s">
        <v>130</v>
      </c>
      <c r="BP334" s="506"/>
      <c r="BQ334" s="506"/>
      <c r="BR334" s="506"/>
      <c r="BS334" s="505" t="s">
        <v>130</v>
      </c>
      <c r="BT334" s="506"/>
      <c r="BU334" s="506"/>
      <c r="BV334" s="507"/>
    </row>
    <row r="335" spans="2:74" ht="15.75" customHeight="1">
      <c r="B335" s="571"/>
      <c r="C335" s="572"/>
      <c r="D335" s="572"/>
      <c r="E335" s="572"/>
      <c r="F335" s="623"/>
      <c r="G335" s="635"/>
      <c r="H335" s="636"/>
      <c r="I335" s="636"/>
      <c r="J335" s="636"/>
      <c r="K335" s="637"/>
      <c r="L335" s="676"/>
      <c r="M335" s="677"/>
      <c r="N335" s="677"/>
      <c r="O335" s="677"/>
      <c r="P335" s="677"/>
      <c r="Q335" s="678"/>
      <c r="R335" s="510"/>
      <c r="S335" s="511"/>
      <c r="T335" s="511"/>
      <c r="U335" s="511"/>
      <c r="V335" s="515"/>
      <c r="W335" s="510" t="s">
        <v>74</v>
      </c>
      <c r="X335" s="511"/>
      <c r="Y335" s="600"/>
      <c r="Z335" s="600"/>
      <c r="AA335" s="600"/>
      <c r="AB335" s="600"/>
      <c r="AC335" s="600"/>
      <c r="AD335" s="600"/>
      <c r="AE335" s="600"/>
      <c r="AF335" s="600"/>
      <c r="AG335" s="600"/>
      <c r="AH335" s="600"/>
      <c r="AI335" s="600"/>
      <c r="AJ335" s="600"/>
      <c r="AK335" s="600"/>
      <c r="AL335" s="714"/>
      <c r="AM335" s="510" t="s">
        <v>74</v>
      </c>
      <c r="AN335" s="511"/>
      <c r="AO335" s="321" t="s">
        <v>713</v>
      </c>
      <c r="AP335" s="321"/>
      <c r="AQ335" s="321"/>
      <c r="AR335" s="321"/>
      <c r="AS335" s="321"/>
      <c r="AT335" s="321"/>
      <c r="AU335" s="321"/>
      <c r="AV335" s="321"/>
      <c r="AW335" s="321"/>
      <c r="AX335" s="321"/>
      <c r="AY335" s="321"/>
      <c r="AZ335" s="321"/>
      <c r="BA335" s="321"/>
      <c r="BB335" s="321"/>
      <c r="BC335" s="321"/>
      <c r="BD335" s="321"/>
      <c r="BE335" s="321"/>
      <c r="BF335" s="321"/>
      <c r="BG335" s="321"/>
      <c r="BH335" s="325"/>
      <c r="BI335" s="335"/>
      <c r="BJ335" s="336"/>
      <c r="BK335" s="336"/>
      <c r="BL335" s="336"/>
      <c r="BM335" s="336"/>
      <c r="BN335" s="337"/>
      <c r="BO335" s="450"/>
      <c r="BP335" s="451"/>
      <c r="BQ335" s="451"/>
      <c r="BR335" s="451"/>
      <c r="BS335" s="450"/>
      <c r="BT335" s="451"/>
      <c r="BU335" s="451"/>
      <c r="BV335" s="452"/>
    </row>
    <row r="336" spans="2:74" ht="15.75" customHeight="1">
      <c r="B336" s="571"/>
      <c r="C336" s="572"/>
      <c r="D336" s="572"/>
      <c r="E336" s="572"/>
      <c r="F336" s="623"/>
      <c r="G336" s="635"/>
      <c r="H336" s="636"/>
      <c r="I336" s="636"/>
      <c r="J336" s="636"/>
      <c r="K336" s="637"/>
      <c r="L336" s="676"/>
      <c r="M336" s="677"/>
      <c r="N336" s="677"/>
      <c r="O336" s="677"/>
      <c r="P336" s="677"/>
      <c r="Q336" s="678"/>
      <c r="R336" s="510"/>
      <c r="S336" s="511"/>
      <c r="T336" s="511"/>
      <c r="U336" s="511"/>
      <c r="V336" s="515"/>
      <c r="W336" s="510" t="s">
        <v>74</v>
      </c>
      <c r="X336" s="511"/>
      <c r="Y336" s="531"/>
      <c r="Z336" s="531"/>
      <c r="AA336" s="531"/>
      <c r="AB336" s="531"/>
      <c r="AC336" s="531"/>
      <c r="AD336" s="531"/>
      <c r="AE336" s="531"/>
      <c r="AF336" s="531"/>
      <c r="AG336" s="531"/>
      <c r="AH336" s="531"/>
      <c r="AI336" s="531"/>
      <c r="AJ336" s="531"/>
      <c r="AK336" s="531"/>
      <c r="AL336" s="615"/>
      <c r="AM336" s="510" t="s">
        <v>74</v>
      </c>
      <c r="AN336" s="511"/>
      <c r="AO336" s="321" t="s">
        <v>714</v>
      </c>
      <c r="AP336" s="321"/>
      <c r="AQ336" s="321"/>
      <c r="AR336" s="321"/>
      <c r="AS336" s="321"/>
      <c r="AT336" s="321"/>
      <c r="AU336" s="321"/>
      <c r="AV336" s="321"/>
      <c r="AW336" s="321"/>
      <c r="AX336" s="321"/>
      <c r="AY336" s="321"/>
      <c r="AZ336" s="321"/>
      <c r="BA336" s="321"/>
      <c r="BB336" s="321"/>
      <c r="BC336" s="321"/>
      <c r="BD336" s="321"/>
      <c r="BE336" s="321"/>
      <c r="BF336" s="321"/>
      <c r="BG336" s="321"/>
      <c r="BH336" s="325"/>
      <c r="BI336" s="335"/>
      <c r="BJ336" s="336"/>
      <c r="BK336" s="336"/>
      <c r="BL336" s="336"/>
      <c r="BM336" s="336"/>
      <c r="BN336" s="337"/>
      <c r="BO336" s="450"/>
      <c r="BP336" s="451"/>
      <c r="BQ336" s="451"/>
      <c r="BR336" s="451"/>
      <c r="BS336" s="450"/>
      <c r="BT336" s="451"/>
      <c r="BU336" s="451"/>
      <c r="BV336" s="452"/>
    </row>
    <row r="337" spans="2:74" ht="15.75" customHeight="1">
      <c r="B337" s="571"/>
      <c r="C337" s="572"/>
      <c r="D337" s="572"/>
      <c r="E337" s="572"/>
      <c r="F337" s="623"/>
      <c r="G337" s="635"/>
      <c r="H337" s="636"/>
      <c r="I337" s="636"/>
      <c r="J337" s="636"/>
      <c r="K337" s="637"/>
      <c r="L337" s="679"/>
      <c r="M337" s="680"/>
      <c r="N337" s="680"/>
      <c r="O337" s="680"/>
      <c r="P337" s="680"/>
      <c r="Q337" s="681"/>
      <c r="R337" s="508"/>
      <c r="S337" s="509"/>
      <c r="T337" s="509"/>
      <c r="U337" s="509"/>
      <c r="V337" s="516"/>
      <c r="W337" s="508" t="s">
        <v>74</v>
      </c>
      <c r="X337" s="509"/>
      <c r="Y337" s="517"/>
      <c r="Z337" s="517"/>
      <c r="AA337" s="517"/>
      <c r="AB337" s="517"/>
      <c r="AC337" s="517"/>
      <c r="AD337" s="517"/>
      <c r="AE337" s="517"/>
      <c r="AF337" s="517"/>
      <c r="AG337" s="517"/>
      <c r="AH337" s="517"/>
      <c r="AI337" s="517"/>
      <c r="AJ337" s="517"/>
      <c r="AK337" s="517"/>
      <c r="AL337" s="518"/>
      <c r="AM337" s="508" t="s">
        <v>74</v>
      </c>
      <c r="AN337" s="509"/>
      <c r="AO337" s="318" t="s">
        <v>715</v>
      </c>
      <c r="AP337" s="318"/>
      <c r="AQ337" s="318"/>
      <c r="AR337" s="318"/>
      <c r="AS337" s="318"/>
      <c r="AT337" s="318"/>
      <c r="AU337" s="318"/>
      <c r="AV337" s="318"/>
      <c r="AW337" s="318"/>
      <c r="AX337" s="318"/>
      <c r="AY337" s="318"/>
      <c r="AZ337" s="318"/>
      <c r="BA337" s="318"/>
      <c r="BB337" s="318"/>
      <c r="BC337" s="318"/>
      <c r="BD337" s="318"/>
      <c r="BE337" s="318"/>
      <c r="BF337" s="318"/>
      <c r="BG337" s="318"/>
      <c r="BH337" s="331"/>
      <c r="BI337" s="335"/>
      <c r="BJ337" s="336"/>
      <c r="BK337" s="336"/>
      <c r="BL337" s="336"/>
      <c r="BM337" s="336"/>
      <c r="BN337" s="337"/>
      <c r="BO337" s="450"/>
      <c r="BP337" s="451"/>
      <c r="BQ337" s="451"/>
      <c r="BR337" s="451"/>
      <c r="BS337" s="450"/>
      <c r="BT337" s="451"/>
      <c r="BU337" s="451"/>
      <c r="BV337" s="452"/>
    </row>
    <row r="338" spans="2:74" ht="15.75" customHeight="1">
      <c r="B338" s="571"/>
      <c r="C338" s="572"/>
      <c r="D338" s="572"/>
      <c r="E338" s="572"/>
      <c r="F338" s="623"/>
      <c r="G338" s="635"/>
      <c r="H338" s="636"/>
      <c r="I338" s="636"/>
      <c r="J338" s="636"/>
      <c r="K338" s="637"/>
      <c r="L338" s="673" t="s">
        <v>716</v>
      </c>
      <c r="M338" s="674"/>
      <c r="N338" s="674"/>
      <c r="O338" s="674"/>
      <c r="P338" s="674"/>
      <c r="Q338" s="675"/>
      <c r="R338" s="512" t="s">
        <v>69</v>
      </c>
      <c r="S338" s="513"/>
      <c r="T338" s="513"/>
      <c r="U338" s="513"/>
      <c r="V338" s="514"/>
      <c r="W338" s="510" t="s">
        <v>74</v>
      </c>
      <c r="X338" s="511"/>
      <c r="Y338" s="600"/>
      <c r="Z338" s="600"/>
      <c r="AA338" s="600"/>
      <c r="AB338" s="600"/>
      <c r="AC338" s="600"/>
      <c r="AD338" s="600"/>
      <c r="AE338" s="600"/>
      <c r="AF338" s="600"/>
      <c r="AG338" s="600"/>
      <c r="AH338" s="600"/>
      <c r="AI338" s="600"/>
      <c r="AJ338" s="600"/>
      <c r="AK338" s="600"/>
      <c r="AL338" s="714"/>
      <c r="AM338" s="510" t="s">
        <v>74</v>
      </c>
      <c r="AN338" s="511"/>
      <c r="AO338" s="321" t="s">
        <v>717</v>
      </c>
      <c r="AP338" s="321"/>
      <c r="AQ338" s="321"/>
      <c r="AR338" s="321"/>
      <c r="AS338" s="321"/>
      <c r="AT338" s="321"/>
      <c r="AU338" s="321"/>
      <c r="AV338" s="321"/>
      <c r="AW338" s="321"/>
      <c r="AX338" s="321"/>
      <c r="AY338" s="321"/>
      <c r="AZ338" s="321"/>
      <c r="BA338" s="321"/>
      <c r="BB338" s="321"/>
      <c r="BC338" s="321"/>
      <c r="BD338" s="321"/>
      <c r="BE338" s="321"/>
      <c r="BF338" s="321"/>
      <c r="BG338" s="321"/>
      <c r="BH338" s="325"/>
      <c r="BI338" s="499" t="s">
        <v>434</v>
      </c>
      <c r="BJ338" s="500"/>
      <c r="BK338" s="500"/>
      <c r="BL338" s="500"/>
      <c r="BM338" s="500"/>
      <c r="BN338" s="501"/>
      <c r="BO338" s="502" t="s">
        <v>129</v>
      </c>
      <c r="BP338" s="503"/>
      <c r="BQ338" s="503"/>
      <c r="BR338" s="504"/>
      <c r="BS338" s="502" t="s">
        <v>129</v>
      </c>
      <c r="BT338" s="503"/>
      <c r="BU338" s="503"/>
      <c r="BV338" s="504"/>
    </row>
    <row r="339" spans="2:74" ht="15.75" customHeight="1">
      <c r="B339" s="571"/>
      <c r="C339" s="572"/>
      <c r="D339" s="572"/>
      <c r="E339" s="572"/>
      <c r="F339" s="623"/>
      <c r="G339" s="635"/>
      <c r="H339" s="636"/>
      <c r="I339" s="636"/>
      <c r="J339" s="636"/>
      <c r="K339" s="637"/>
      <c r="L339" s="676"/>
      <c r="M339" s="677"/>
      <c r="N339" s="677"/>
      <c r="O339" s="677"/>
      <c r="P339" s="677"/>
      <c r="Q339" s="678"/>
      <c r="R339" s="510"/>
      <c r="S339" s="511"/>
      <c r="T339" s="511"/>
      <c r="U339" s="511"/>
      <c r="V339" s="515"/>
      <c r="W339" s="510" t="s">
        <v>74</v>
      </c>
      <c r="X339" s="511"/>
      <c r="Y339" s="600"/>
      <c r="Z339" s="600"/>
      <c r="AA339" s="600"/>
      <c r="AB339" s="600"/>
      <c r="AC339" s="600"/>
      <c r="AD339" s="600"/>
      <c r="AE339" s="600"/>
      <c r="AF339" s="600"/>
      <c r="AG339" s="600"/>
      <c r="AH339" s="600"/>
      <c r="AI339" s="600"/>
      <c r="AJ339" s="600"/>
      <c r="AK339" s="600"/>
      <c r="AL339" s="714"/>
      <c r="AM339" s="319"/>
      <c r="AN339" s="320"/>
      <c r="AO339" s="463" t="s">
        <v>718</v>
      </c>
      <c r="AP339" s="321"/>
      <c r="AQ339" s="321"/>
      <c r="AR339" s="321"/>
      <c r="AS339" s="321"/>
      <c r="AT339" s="321"/>
      <c r="AU339" s="321"/>
      <c r="AV339" s="321"/>
      <c r="AW339" s="321"/>
      <c r="AX339" s="321"/>
      <c r="AY339" s="321"/>
      <c r="AZ339" s="321"/>
      <c r="BA339" s="321"/>
      <c r="BB339" s="321"/>
      <c r="BC339" s="321"/>
      <c r="BD339" s="321"/>
      <c r="BE339" s="321"/>
      <c r="BF339" s="321"/>
      <c r="BG339" s="321"/>
      <c r="BH339" s="325"/>
      <c r="BI339" s="322"/>
      <c r="BJ339" s="321"/>
      <c r="BK339" s="321"/>
      <c r="BL339" s="321"/>
      <c r="BM339" s="321"/>
      <c r="BN339" s="325"/>
      <c r="BO339" s="505" t="s">
        <v>130</v>
      </c>
      <c r="BP339" s="506"/>
      <c r="BQ339" s="506"/>
      <c r="BR339" s="506"/>
      <c r="BS339" s="505" t="s">
        <v>130</v>
      </c>
      <c r="BT339" s="506"/>
      <c r="BU339" s="506"/>
      <c r="BV339" s="507"/>
    </row>
    <row r="340" spans="2:74" ht="15.75" customHeight="1">
      <c r="B340" s="571"/>
      <c r="C340" s="572"/>
      <c r="D340" s="572"/>
      <c r="E340" s="572"/>
      <c r="F340" s="623"/>
      <c r="G340" s="635"/>
      <c r="H340" s="636"/>
      <c r="I340" s="636"/>
      <c r="J340" s="636"/>
      <c r="K340" s="637"/>
      <c r="L340" s="676"/>
      <c r="M340" s="677"/>
      <c r="N340" s="677"/>
      <c r="O340" s="677"/>
      <c r="P340" s="677"/>
      <c r="Q340" s="678"/>
      <c r="R340" s="510"/>
      <c r="S340" s="511"/>
      <c r="T340" s="511"/>
      <c r="U340" s="511"/>
      <c r="V340" s="515"/>
      <c r="W340" s="510" t="s">
        <v>74</v>
      </c>
      <c r="X340" s="511"/>
      <c r="Y340" s="600"/>
      <c r="Z340" s="600"/>
      <c r="AA340" s="600"/>
      <c r="AB340" s="600"/>
      <c r="AC340" s="600"/>
      <c r="AD340" s="600"/>
      <c r="AE340" s="600"/>
      <c r="AF340" s="600"/>
      <c r="AG340" s="600"/>
      <c r="AH340" s="600"/>
      <c r="AI340" s="600"/>
      <c r="AJ340" s="600"/>
      <c r="AK340" s="600"/>
      <c r="AL340" s="714"/>
      <c r="AM340" s="510" t="s">
        <v>74</v>
      </c>
      <c r="AN340" s="511"/>
      <c r="AO340" s="321" t="s">
        <v>720</v>
      </c>
      <c r="AP340" s="321"/>
      <c r="AQ340" s="321"/>
      <c r="AR340" s="321"/>
      <c r="AS340" s="321"/>
      <c r="AT340" s="321"/>
      <c r="AU340" s="321"/>
      <c r="AV340" s="321"/>
      <c r="AW340" s="321"/>
      <c r="AX340" s="321"/>
      <c r="AY340" s="321"/>
      <c r="AZ340" s="321"/>
      <c r="BA340" s="321"/>
      <c r="BB340" s="321"/>
      <c r="BC340" s="321"/>
      <c r="BD340" s="321"/>
      <c r="BE340" s="321"/>
      <c r="BF340" s="321"/>
      <c r="BG340" s="321"/>
      <c r="BH340" s="325"/>
      <c r="BI340" s="335"/>
      <c r="BJ340" s="336"/>
      <c r="BK340" s="336"/>
      <c r="BL340" s="336"/>
      <c r="BM340" s="336"/>
      <c r="BN340" s="337"/>
      <c r="BO340" s="450"/>
      <c r="BP340" s="451"/>
      <c r="BQ340" s="451"/>
      <c r="BR340" s="451"/>
      <c r="BS340" s="450"/>
      <c r="BT340" s="451"/>
      <c r="BU340" s="451"/>
      <c r="BV340" s="452"/>
    </row>
    <row r="341" spans="2:74" ht="15.75" customHeight="1">
      <c r="B341" s="571"/>
      <c r="C341" s="572"/>
      <c r="D341" s="572"/>
      <c r="E341" s="572"/>
      <c r="F341" s="623"/>
      <c r="G341" s="635"/>
      <c r="H341" s="636"/>
      <c r="I341" s="636"/>
      <c r="J341" s="636"/>
      <c r="K341" s="637"/>
      <c r="L341" s="676"/>
      <c r="M341" s="677"/>
      <c r="N341" s="677"/>
      <c r="O341" s="677"/>
      <c r="P341" s="677"/>
      <c r="Q341" s="678"/>
      <c r="R341" s="510"/>
      <c r="S341" s="511"/>
      <c r="T341" s="511"/>
      <c r="U341" s="511"/>
      <c r="V341" s="515"/>
      <c r="W341" s="510" t="s">
        <v>74</v>
      </c>
      <c r="X341" s="511"/>
      <c r="Y341" s="531"/>
      <c r="Z341" s="531"/>
      <c r="AA341" s="531"/>
      <c r="AB341" s="531"/>
      <c r="AC341" s="531"/>
      <c r="AD341" s="531"/>
      <c r="AE341" s="531"/>
      <c r="AF341" s="531"/>
      <c r="AG341" s="531"/>
      <c r="AH341" s="531"/>
      <c r="AI341" s="531"/>
      <c r="AJ341" s="531"/>
      <c r="AK341" s="531"/>
      <c r="AL341" s="615"/>
      <c r="AM341" s="319"/>
      <c r="AN341" s="320"/>
      <c r="AO341" s="321" t="s">
        <v>721</v>
      </c>
      <c r="AP341" s="321"/>
      <c r="AQ341" s="321"/>
      <c r="AR341" s="321"/>
      <c r="AS341" s="321"/>
      <c r="AT341" s="321"/>
      <c r="AU341" s="321"/>
      <c r="AV341" s="321"/>
      <c r="AW341" s="321"/>
      <c r="AX341" s="321"/>
      <c r="AY341" s="321"/>
      <c r="AZ341" s="321"/>
      <c r="BA341" s="321"/>
      <c r="BB341" s="321"/>
      <c r="BC341" s="321"/>
      <c r="BD341" s="321"/>
      <c r="BE341" s="321"/>
      <c r="BF341" s="321"/>
      <c r="BG341" s="321"/>
      <c r="BH341" s="333" t="s">
        <v>613</v>
      </c>
      <c r="BI341" s="335"/>
      <c r="BJ341" s="336"/>
      <c r="BK341" s="336"/>
      <c r="BL341" s="336"/>
      <c r="BM341" s="336"/>
      <c r="BN341" s="337"/>
      <c r="BO341" s="450"/>
      <c r="BP341" s="451"/>
      <c r="BQ341" s="451"/>
      <c r="BR341" s="451"/>
      <c r="BS341" s="450"/>
      <c r="BT341" s="451"/>
      <c r="BU341" s="451"/>
      <c r="BV341" s="452"/>
    </row>
    <row r="342" spans="2:74" ht="15.75" customHeight="1">
      <c r="B342" s="571"/>
      <c r="C342" s="572"/>
      <c r="D342" s="572"/>
      <c r="E342" s="572"/>
      <c r="F342" s="623"/>
      <c r="G342" s="635"/>
      <c r="H342" s="636"/>
      <c r="I342" s="636"/>
      <c r="J342" s="636"/>
      <c r="K342" s="637"/>
      <c r="L342" s="679"/>
      <c r="M342" s="680"/>
      <c r="N342" s="680"/>
      <c r="O342" s="680"/>
      <c r="P342" s="680"/>
      <c r="Q342" s="681"/>
      <c r="R342" s="508"/>
      <c r="S342" s="509"/>
      <c r="T342" s="509"/>
      <c r="U342" s="509"/>
      <c r="V342" s="516"/>
      <c r="W342" s="508" t="s">
        <v>74</v>
      </c>
      <c r="X342" s="509"/>
      <c r="Y342" s="517"/>
      <c r="Z342" s="517"/>
      <c r="AA342" s="517"/>
      <c r="AB342" s="517"/>
      <c r="AC342" s="517"/>
      <c r="AD342" s="517"/>
      <c r="AE342" s="517"/>
      <c r="AF342" s="517"/>
      <c r="AG342" s="517"/>
      <c r="AH342" s="517"/>
      <c r="AI342" s="517"/>
      <c r="AJ342" s="517"/>
      <c r="AK342" s="517"/>
      <c r="AL342" s="518"/>
      <c r="AM342" s="508" t="s">
        <v>74</v>
      </c>
      <c r="AN342" s="509"/>
      <c r="AO342" s="517"/>
      <c r="AP342" s="517"/>
      <c r="AQ342" s="517"/>
      <c r="AR342" s="517"/>
      <c r="AS342" s="517"/>
      <c r="AT342" s="517"/>
      <c r="AU342" s="517"/>
      <c r="AV342" s="517"/>
      <c r="AW342" s="517"/>
      <c r="AX342" s="517"/>
      <c r="AY342" s="517"/>
      <c r="AZ342" s="517"/>
      <c r="BA342" s="517"/>
      <c r="BB342" s="517"/>
      <c r="BC342" s="517"/>
      <c r="BD342" s="517"/>
      <c r="BE342" s="517"/>
      <c r="BF342" s="517"/>
      <c r="BG342" s="517"/>
      <c r="BH342" s="518"/>
      <c r="BI342" s="335"/>
      <c r="BJ342" s="336"/>
      <c r="BK342" s="336"/>
      <c r="BL342" s="336"/>
      <c r="BM342" s="336"/>
      <c r="BN342" s="337"/>
      <c r="BO342" s="450"/>
      <c r="BP342" s="451"/>
      <c r="BQ342" s="451"/>
      <c r="BR342" s="451"/>
      <c r="BS342" s="450"/>
      <c r="BT342" s="451"/>
      <c r="BU342" s="451"/>
      <c r="BV342" s="452"/>
    </row>
    <row r="343" spans="2:74" ht="15.75" customHeight="1">
      <c r="B343" s="571"/>
      <c r="C343" s="572"/>
      <c r="D343" s="572"/>
      <c r="E343" s="572"/>
      <c r="F343" s="623"/>
      <c r="G343" s="635"/>
      <c r="H343" s="636"/>
      <c r="I343" s="636"/>
      <c r="J343" s="636"/>
      <c r="K343" s="637"/>
      <c r="L343" s="542" t="s">
        <v>722</v>
      </c>
      <c r="M343" s="543"/>
      <c r="N343" s="543"/>
      <c r="O343" s="543"/>
      <c r="P343" s="543"/>
      <c r="Q343" s="613"/>
      <c r="R343" s="512" t="s">
        <v>69</v>
      </c>
      <c r="S343" s="513"/>
      <c r="T343" s="513"/>
      <c r="U343" s="513"/>
      <c r="V343" s="514"/>
      <c r="W343" s="510" t="s">
        <v>74</v>
      </c>
      <c r="X343" s="511"/>
      <c r="Y343" s="600"/>
      <c r="Z343" s="600"/>
      <c r="AA343" s="600"/>
      <c r="AB343" s="600"/>
      <c r="AC343" s="600"/>
      <c r="AD343" s="600"/>
      <c r="AE343" s="600"/>
      <c r="AF343" s="600"/>
      <c r="AG343" s="600"/>
      <c r="AH343" s="600"/>
      <c r="AI343" s="600"/>
      <c r="AJ343" s="600"/>
      <c r="AK343" s="600"/>
      <c r="AL343" s="714"/>
      <c r="AM343" s="510" t="s">
        <v>74</v>
      </c>
      <c r="AN343" s="511"/>
      <c r="AO343" s="321" t="s">
        <v>711</v>
      </c>
      <c r="AP343" s="321"/>
      <c r="AQ343" s="321"/>
      <c r="AR343" s="321"/>
      <c r="AS343" s="321"/>
      <c r="AT343" s="321"/>
      <c r="AU343" s="321"/>
      <c r="AV343" s="321"/>
      <c r="AW343" s="321"/>
      <c r="AX343" s="321"/>
      <c r="AY343" s="321"/>
      <c r="AZ343" s="321"/>
      <c r="BA343" s="321"/>
      <c r="BB343" s="321"/>
      <c r="BC343" s="321"/>
      <c r="BD343" s="321"/>
      <c r="BE343" s="321"/>
      <c r="BF343" s="321"/>
      <c r="BG343" s="321"/>
      <c r="BH343" s="325"/>
      <c r="BI343" s="499" t="s">
        <v>434</v>
      </c>
      <c r="BJ343" s="500"/>
      <c r="BK343" s="500"/>
      <c r="BL343" s="500"/>
      <c r="BM343" s="500"/>
      <c r="BN343" s="501"/>
      <c r="BO343" s="502" t="s">
        <v>129</v>
      </c>
      <c r="BP343" s="503"/>
      <c r="BQ343" s="503"/>
      <c r="BR343" s="504"/>
      <c r="BS343" s="502" t="s">
        <v>129</v>
      </c>
      <c r="BT343" s="503"/>
      <c r="BU343" s="503"/>
      <c r="BV343" s="504"/>
    </row>
    <row r="344" spans="2:74" ht="15.75" customHeight="1">
      <c r="B344" s="571"/>
      <c r="C344" s="572"/>
      <c r="D344" s="572"/>
      <c r="E344" s="572"/>
      <c r="F344" s="623"/>
      <c r="G344" s="635"/>
      <c r="H344" s="636"/>
      <c r="I344" s="636"/>
      <c r="J344" s="636"/>
      <c r="K344" s="637"/>
      <c r="L344" s="542"/>
      <c r="M344" s="543"/>
      <c r="N344" s="543"/>
      <c r="O344" s="543"/>
      <c r="P344" s="543"/>
      <c r="Q344" s="613"/>
      <c r="R344" s="510"/>
      <c r="S344" s="511"/>
      <c r="T344" s="511"/>
      <c r="U344" s="511"/>
      <c r="V344" s="515"/>
      <c r="W344" s="510" t="s">
        <v>74</v>
      </c>
      <c r="X344" s="511"/>
      <c r="Y344" s="600"/>
      <c r="Z344" s="600"/>
      <c r="AA344" s="600"/>
      <c r="AB344" s="600"/>
      <c r="AC344" s="600"/>
      <c r="AD344" s="600"/>
      <c r="AE344" s="600"/>
      <c r="AF344" s="600"/>
      <c r="AG344" s="600"/>
      <c r="AH344" s="600"/>
      <c r="AI344" s="600"/>
      <c r="AJ344" s="600"/>
      <c r="AK344" s="600"/>
      <c r="AL344" s="714"/>
      <c r="AM344" s="510" t="s">
        <v>74</v>
      </c>
      <c r="AN344" s="511"/>
      <c r="AO344" s="321" t="s">
        <v>723</v>
      </c>
      <c r="AP344" s="321"/>
      <c r="AQ344" s="321"/>
      <c r="AR344" s="321"/>
      <c r="AS344" s="321"/>
      <c r="AT344" s="321"/>
      <c r="AU344" s="321"/>
      <c r="AV344" s="321"/>
      <c r="AW344" s="321"/>
      <c r="AX344" s="321"/>
      <c r="AY344" s="321"/>
      <c r="AZ344" s="321"/>
      <c r="BA344" s="321"/>
      <c r="BB344" s="321"/>
      <c r="BC344" s="321"/>
      <c r="BD344" s="321"/>
      <c r="BE344" s="321"/>
      <c r="BF344" s="321"/>
      <c r="BG344" s="321"/>
      <c r="BH344" s="325"/>
      <c r="BI344" s="322"/>
      <c r="BJ344" s="321"/>
      <c r="BK344" s="321"/>
      <c r="BL344" s="321"/>
      <c r="BM344" s="321"/>
      <c r="BN344" s="325"/>
      <c r="BO344" s="505" t="s">
        <v>130</v>
      </c>
      <c r="BP344" s="506"/>
      <c r="BQ344" s="506"/>
      <c r="BR344" s="506"/>
      <c r="BS344" s="505" t="s">
        <v>130</v>
      </c>
      <c r="BT344" s="506"/>
      <c r="BU344" s="506"/>
      <c r="BV344" s="507"/>
    </row>
    <row r="345" spans="2:74" ht="15.75" customHeight="1">
      <c r="B345" s="571"/>
      <c r="C345" s="572"/>
      <c r="D345" s="572"/>
      <c r="E345" s="572"/>
      <c r="F345" s="623"/>
      <c r="G345" s="635"/>
      <c r="H345" s="636"/>
      <c r="I345" s="636"/>
      <c r="J345" s="636"/>
      <c r="K345" s="637"/>
      <c r="L345" s="542"/>
      <c r="M345" s="543"/>
      <c r="N345" s="543"/>
      <c r="O345" s="543"/>
      <c r="P345" s="543"/>
      <c r="Q345" s="613"/>
      <c r="R345" s="510"/>
      <c r="S345" s="511"/>
      <c r="T345" s="511"/>
      <c r="U345" s="511"/>
      <c r="V345" s="515"/>
      <c r="W345" s="510" t="s">
        <v>74</v>
      </c>
      <c r="X345" s="511"/>
      <c r="Y345" s="600"/>
      <c r="Z345" s="600"/>
      <c r="AA345" s="600"/>
      <c r="AB345" s="600"/>
      <c r="AC345" s="600"/>
      <c r="AD345" s="600"/>
      <c r="AE345" s="600"/>
      <c r="AF345" s="600"/>
      <c r="AG345" s="600"/>
      <c r="AH345" s="600"/>
      <c r="AI345" s="600"/>
      <c r="AJ345" s="600"/>
      <c r="AK345" s="600"/>
      <c r="AL345" s="714"/>
      <c r="AM345" s="510" t="s">
        <v>74</v>
      </c>
      <c r="AN345" s="511"/>
      <c r="AO345" s="531"/>
      <c r="AP345" s="531"/>
      <c r="AQ345" s="531"/>
      <c r="AR345" s="531"/>
      <c r="AS345" s="531"/>
      <c r="AT345" s="531"/>
      <c r="AU345" s="531"/>
      <c r="AV345" s="531"/>
      <c r="AW345" s="531"/>
      <c r="AX345" s="531"/>
      <c r="AY345" s="531"/>
      <c r="AZ345" s="531"/>
      <c r="BA345" s="531"/>
      <c r="BB345" s="531"/>
      <c r="BC345" s="531"/>
      <c r="BD345" s="531"/>
      <c r="BE345" s="531"/>
      <c r="BF345" s="531"/>
      <c r="BG345" s="531"/>
      <c r="BH345" s="615"/>
      <c r="BI345" s="335"/>
      <c r="BJ345" s="336"/>
      <c r="BK345" s="336"/>
      <c r="BL345" s="336"/>
      <c r="BM345" s="336"/>
      <c r="BN345" s="337"/>
      <c r="BO345" s="450"/>
      <c r="BP345" s="451"/>
      <c r="BQ345" s="451"/>
      <c r="BR345" s="451"/>
      <c r="BS345" s="450"/>
      <c r="BT345" s="451"/>
      <c r="BU345" s="451"/>
      <c r="BV345" s="452"/>
    </row>
    <row r="346" spans="2:74" ht="15.75" customHeight="1">
      <c r="B346" s="571"/>
      <c r="C346" s="572"/>
      <c r="D346" s="572"/>
      <c r="E346" s="572"/>
      <c r="F346" s="623"/>
      <c r="G346" s="635"/>
      <c r="H346" s="636"/>
      <c r="I346" s="636"/>
      <c r="J346" s="636"/>
      <c r="K346" s="637"/>
      <c r="L346" s="542"/>
      <c r="M346" s="543"/>
      <c r="N346" s="543"/>
      <c r="O346" s="543"/>
      <c r="P346" s="543"/>
      <c r="Q346" s="613"/>
      <c r="R346" s="510"/>
      <c r="S346" s="511"/>
      <c r="T346" s="511"/>
      <c r="U346" s="511"/>
      <c r="V346" s="515"/>
      <c r="W346" s="510" t="s">
        <v>74</v>
      </c>
      <c r="X346" s="511"/>
      <c r="Y346" s="531"/>
      <c r="Z346" s="531"/>
      <c r="AA346" s="531"/>
      <c r="AB346" s="531"/>
      <c r="AC346" s="531"/>
      <c r="AD346" s="531"/>
      <c r="AE346" s="531"/>
      <c r="AF346" s="531"/>
      <c r="AG346" s="531"/>
      <c r="AH346" s="531"/>
      <c r="AI346" s="531"/>
      <c r="AJ346" s="531"/>
      <c r="AK346" s="531"/>
      <c r="AL346" s="615"/>
      <c r="AM346" s="510" t="s">
        <v>74</v>
      </c>
      <c r="AN346" s="511"/>
      <c r="AO346" s="531"/>
      <c r="AP346" s="531"/>
      <c r="AQ346" s="531"/>
      <c r="AR346" s="531"/>
      <c r="AS346" s="531"/>
      <c r="AT346" s="531"/>
      <c r="AU346" s="531"/>
      <c r="AV346" s="531"/>
      <c r="AW346" s="531"/>
      <c r="AX346" s="531"/>
      <c r="AY346" s="531"/>
      <c r="AZ346" s="531"/>
      <c r="BA346" s="531"/>
      <c r="BB346" s="531"/>
      <c r="BC346" s="531"/>
      <c r="BD346" s="531"/>
      <c r="BE346" s="531"/>
      <c r="BF346" s="531"/>
      <c r="BG346" s="531"/>
      <c r="BH346" s="615"/>
      <c r="BI346" s="335"/>
      <c r="BJ346" s="336"/>
      <c r="BK346" s="336"/>
      <c r="BL346" s="336"/>
      <c r="BM346" s="336"/>
      <c r="BN346" s="337"/>
      <c r="BO346" s="170"/>
      <c r="BP346" s="112"/>
      <c r="BQ346" s="112"/>
      <c r="BR346" s="112"/>
      <c r="BS346" s="170"/>
      <c r="BT346" s="112"/>
      <c r="BU346" s="112"/>
      <c r="BV346" s="199"/>
    </row>
    <row r="347" spans="2:74" ht="15.75" customHeight="1">
      <c r="B347" s="573"/>
      <c r="C347" s="574"/>
      <c r="D347" s="574"/>
      <c r="E347" s="574"/>
      <c r="F347" s="624"/>
      <c r="G347" s="638"/>
      <c r="H347" s="639"/>
      <c r="I347" s="639"/>
      <c r="J347" s="639"/>
      <c r="K347" s="640"/>
      <c r="L347" s="329"/>
      <c r="M347" s="330"/>
      <c r="N347" s="330"/>
      <c r="O347" s="330"/>
      <c r="P347" s="330"/>
      <c r="Q347" s="459">
        <v>4</v>
      </c>
      <c r="R347" s="508"/>
      <c r="S347" s="509"/>
      <c r="T347" s="509"/>
      <c r="U347" s="509"/>
      <c r="V347" s="516"/>
      <c r="W347" s="508" t="s">
        <v>74</v>
      </c>
      <c r="X347" s="509"/>
      <c r="Y347" s="517"/>
      <c r="Z347" s="517"/>
      <c r="AA347" s="517"/>
      <c r="AB347" s="517"/>
      <c r="AC347" s="517"/>
      <c r="AD347" s="517"/>
      <c r="AE347" s="517"/>
      <c r="AF347" s="517"/>
      <c r="AG347" s="517"/>
      <c r="AH347" s="517"/>
      <c r="AI347" s="517"/>
      <c r="AJ347" s="517"/>
      <c r="AK347" s="517"/>
      <c r="AL347" s="518"/>
      <c r="AM347" s="508" t="s">
        <v>74</v>
      </c>
      <c r="AN347" s="509"/>
      <c r="AO347" s="517"/>
      <c r="AP347" s="517"/>
      <c r="AQ347" s="517"/>
      <c r="AR347" s="517"/>
      <c r="AS347" s="517"/>
      <c r="AT347" s="517"/>
      <c r="AU347" s="517"/>
      <c r="AV347" s="517"/>
      <c r="AW347" s="517"/>
      <c r="AX347" s="517"/>
      <c r="AY347" s="517"/>
      <c r="AZ347" s="517"/>
      <c r="BA347" s="517"/>
      <c r="BB347" s="517"/>
      <c r="BC347" s="517"/>
      <c r="BD347" s="517"/>
      <c r="BE347" s="517"/>
      <c r="BF347" s="517"/>
      <c r="BG347" s="517"/>
      <c r="BH347" s="518"/>
      <c r="BI347" s="338"/>
      <c r="BJ347" s="339"/>
      <c r="BK347" s="339"/>
      <c r="BL347" s="339"/>
      <c r="BM347" s="339"/>
      <c r="BN347" s="340"/>
      <c r="BO347" s="207"/>
      <c r="BP347" s="197"/>
      <c r="BQ347" s="197"/>
      <c r="BR347" s="197"/>
      <c r="BS347" s="207"/>
      <c r="BT347" s="197"/>
      <c r="BU347" s="197"/>
      <c r="BV347" s="198"/>
    </row>
    <row r="366" spans="2:74" ht="16.5" customHeight="1">
      <c r="B366" s="532" t="s">
        <v>17</v>
      </c>
      <c r="C366" s="532"/>
      <c r="D366" s="532"/>
      <c r="E366" s="532"/>
      <c r="F366" s="532"/>
      <c r="G366" s="532"/>
      <c r="H366" s="532"/>
      <c r="I366" s="532"/>
      <c r="J366" s="532"/>
      <c r="K366" s="532"/>
      <c r="L366" s="532"/>
      <c r="M366" s="532"/>
      <c r="N366" s="532"/>
      <c r="O366" s="532"/>
      <c r="P366" s="532"/>
      <c r="Q366" s="532"/>
      <c r="R366" s="532"/>
      <c r="S366" s="532"/>
      <c r="T366" s="532"/>
      <c r="U366" s="532"/>
      <c r="V366" s="532"/>
      <c r="W366" s="532"/>
      <c r="X366" s="532"/>
      <c r="Y366" s="532"/>
      <c r="Z366" s="532"/>
      <c r="AA366" s="532"/>
      <c r="AB366" s="532"/>
      <c r="AC366" s="532"/>
      <c r="AD366" s="532"/>
      <c r="AE366" s="532"/>
      <c r="AF366" s="532"/>
      <c r="AG366" s="532"/>
      <c r="AH366" s="532"/>
      <c r="AI366" s="532"/>
      <c r="AJ366" s="532"/>
      <c r="AK366" s="532"/>
      <c r="AL366" s="532"/>
      <c r="AM366" s="532"/>
      <c r="AN366" s="532"/>
      <c r="AO366" s="532"/>
      <c r="AP366" s="532"/>
      <c r="AQ366" s="532"/>
      <c r="AR366" s="532"/>
      <c r="AS366" s="532"/>
      <c r="AT366" s="532"/>
      <c r="AU366" s="532"/>
      <c r="AV366" s="532"/>
      <c r="AW366" s="532"/>
      <c r="AX366" s="532"/>
      <c r="AY366" s="532"/>
      <c r="AZ366" s="532"/>
      <c r="BA366" s="532"/>
      <c r="BB366" s="532"/>
      <c r="BC366" s="532"/>
      <c r="BD366" s="532"/>
      <c r="BE366" s="532"/>
      <c r="BF366" s="532"/>
      <c r="BG366" s="532"/>
      <c r="BH366" s="532"/>
      <c r="BI366" s="532"/>
      <c r="BJ366" s="532"/>
      <c r="BK366" s="532"/>
      <c r="BL366" s="532"/>
      <c r="BM366" s="532"/>
      <c r="BN366" s="532"/>
      <c r="BO366" s="532"/>
      <c r="BP366" s="532"/>
      <c r="BQ366" s="532"/>
      <c r="BR366" s="532"/>
      <c r="BS366" s="532"/>
      <c r="BT366" s="532"/>
      <c r="BU366" s="532"/>
      <c r="BV366" s="532"/>
    </row>
    <row r="367" spans="2:74" ht="13.5" customHeight="1">
      <c r="B367" s="106" t="s">
        <v>918</v>
      </c>
      <c r="BO367" s="107" t="s">
        <v>207</v>
      </c>
    </row>
    <row r="368" spans="2:74" ht="12" customHeight="1">
      <c r="B368" s="106" t="s">
        <v>895</v>
      </c>
    </row>
    <row r="369" spans="2:74" ht="12" customHeight="1">
      <c r="B369" s="106" t="s">
        <v>894</v>
      </c>
    </row>
    <row r="370" spans="2:74" ht="12" customHeight="1"/>
    <row r="371" spans="2:74" ht="12" customHeight="1">
      <c r="B371" s="106" t="s">
        <v>950</v>
      </c>
    </row>
    <row r="372" spans="2:74" ht="12" customHeight="1">
      <c r="B372" s="106" t="s">
        <v>948</v>
      </c>
    </row>
    <row r="373" spans="2:74" ht="12" customHeight="1">
      <c r="B373" s="106" t="s">
        <v>949</v>
      </c>
    </row>
    <row r="374" spans="2:74" ht="12" customHeight="1">
      <c r="B374" s="706" t="s">
        <v>960</v>
      </c>
      <c r="C374" s="706"/>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706"/>
      <c r="AY374" s="706"/>
      <c r="AZ374" s="706"/>
      <c r="BA374" s="706"/>
      <c r="BB374" s="706"/>
      <c r="BC374" s="706"/>
      <c r="BD374" s="706"/>
      <c r="BE374" s="706"/>
      <c r="BF374" s="706"/>
      <c r="BG374" s="706"/>
      <c r="BH374" s="706"/>
      <c r="BI374" s="706"/>
      <c r="BJ374" s="706"/>
      <c r="BK374" s="706"/>
      <c r="BL374" s="706"/>
      <c r="BM374" s="706"/>
      <c r="BN374" s="706"/>
      <c r="BO374" s="706"/>
      <c r="BP374" s="706"/>
      <c r="BQ374" s="706"/>
      <c r="BR374" s="706"/>
      <c r="BS374" s="706"/>
      <c r="BT374" s="706"/>
      <c r="BU374" s="706"/>
      <c r="BV374" s="706"/>
    </row>
    <row r="375" spans="2:74" ht="12" customHeight="1">
      <c r="B375" s="706"/>
      <c r="C375" s="706"/>
      <c r="D375" s="706"/>
      <c r="E375" s="706"/>
      <c r="F375" s="706"/>
      <c r="G375" s="706"/>
      <c r="H375" s="706"/>
      <c r="I375" s="706"/>
      <c r="J375" s="706"/>
      <c r="K375" s="706"/>
      <c r="L375" s="706"/>
      <c r="M375" s="706"/>
      <c r="N375" s="706"/>
      <c r="O375" s="706"/>
      <c r="P375" s="706"/>
      <c r="Q375" s="706"/>
      <c r="R375" s="706"/>
      <c r="S375" s="706"/>
      <c r="T375" s="706"/>
      <c r="U375" s="706"/>
      <c r="V375" s="706"/>
      <c r="W375" s="706"/>
      <c r="X375" s="706"/>
      <c r="Y375" s="706"/>
      <c r="Z375" s="706"/>
      <c r="AA375" s="706"/>
      <c r="AB375" s="706"/>
      <c r="AC375" s="706"/>
      <c r="AD375" s="706"/>
      <c r="AE375" s="706"/>
      <c r="AF375" s="706"/>
      <c r="AG375" s="706"/>
      <c r="AH375" s="706"/>
      <c r="AI375" s="706"/>
      <c r="AJ375" s="706"/>
      <c r="AK375" s="706"/>
      <c r="AL375" s="706"/>
      <c r="AM375" s="706"/>
      <c r="AN375" s="706"/>
      <c r="AO375" s="706"/>
      <c r="AP375" s="706"/>
      <c r="AQ375" s="706"/>
      <c r="AR375" s="706"/>
      <c r="AS375" s="706"/>
      <c r="AT375" s="706"/>
      <c r="AU375" s="706"/>
      <c r="AV375" s="706"/>
      <c r="AW375" s="706"/>
      <c r="AX375" s="706"/>
      <c r="AY375" s="706"/>
      <c r="AZ375" s="706"/>
      <c r="BA375" s="706"/>
      <c r="BB375" s="706"/>
      <c r="BC375" s="706"/>
      <c r="BD375" s="706"/>
      <c r="BE375" s="706"/>
      <c r="BF375" s="706"/>
      <c r="BG375" s="706"/>
      <c r="BH375" s="706"/>
      <c r="BI375" s="706"/>
      <c r="BJ375" s="706"/>
      <c r="BK375" s="706"/>
      <c r="BL375" s="706"/>
      <c r="BM375" s="706"/>
      <c r="BN375" s="706"/>
      <c r="BO375" s="706"/>
      <c r="BP375" s="706"/>
      <c r="BQ375" s="706"/>
      <c r="BR375" s="706"/>
      <c r="BS375" s="706"/>
      <c r="BT375" s="706"/>
      <c r="BU375" s="706"/>
      <c r="BV375" s="706"/>
    </row>
    <row r="376" spans="2:74" ht="12" customHeight="1">
      <c r="B376" s="526" t="s">
        <v>124</v>
      </c>
      <c r="C376" s="526"/>
      <c r="D376" s="526"/>
      <c r="E376" s="526"/>
      <c r="F376" s="526"/>
      <c r="G376" s="526"/>
      <c r="H376" s="526"/>
      <c r="I376" s="526"/>
      <c r="J376" s="526"/>
      <c r="K376" s="526"/>
      <c r="L376" s="526"/>
      <c r="M376" s="526"/>
      <c r="N376" s="526"/>
      <c r="O376" s="526"/>
      <c r="P376" s="526"/>
      <c r="Q376" s="526"/>
      <c r="R376" s="526"/>
      <c r="S376" s="526"/>
      <c r="T376" s="526"/>
      <c r="U376" s="526"/>
      <c r="V376" s="526"/>
      <c r="W376" s="526"/>
      <c r="X376" s="526"/>
      <c r="Y376" s="526"/>
      <c r="Z376" s="526"/>
      <c r="AA376" s="526"/>
      <c r="AB376" s="526"/>
      <c r="AC376" s="526"/>
      <c r="AD376" s="526"/>
      <c r="AE376" s="526"/>
      <c r="AF376" s="526"/>
      <c r="AG376" s="526"/>
      <c r="AH376" s="526"/>
      <c r="AI376" s="526"/>
      <c r="AJ376" s="526"/>
      <c r="AK376" s="526"/>
      <c r="AL376" s="526"/>
      <c r="AM376" s="526"/>
      <c r="AN376" s="526"/>
      <c r="AO376" s="526"/>
      <c r="AP376" s="526"/>
      <c r="AQ376" s="526"/>
      <c r="AR376" s="526"/>
      <c r="AS376" s="526"/>
      <c r="AT376" s="526"/>
      <c r="AU376" s="526"/>
      <c r="AV376" s="526"/>
      <c r="AW376" s="526"/>
      <c r="AX376" s="526"/>
      <c r="AY376" s="526"/>
      <c r="AZ376" s="526"/>
      <c r="BA376" s="526"/>
      <c r="BB376" s="526"/>
      <c r="BC376" s="526"/>
      <c r="BD376" s="526"/>
      <c r="BE376" s="526"/>
      <c r="BF376" s="526"/>
      <c r="BG376" s="526"/>
      <c r="BH376" s="526"/>
      <c r="BI376" s="526"/>
      <c r="BJ376" s="526"/>
      <c r="BK376" s="526"/>
      <c r="BL376" s="526"/>
      <c r="BM376" s="526"/>
      <c r="BN376" s="526"/>
      <c r="BO376" s="526"/>
      <c r="BP376" s="526"/>
      <c r="BQ376" s="526"/>
      <c r="BR376" s="526"/>
      <c r="BS376" s="526"/>
      <c r="BT376" s="526"/>
      <c r="BU376" s="526"/>
      <c r="BV376" s="526"/>
    </row>
    <row r="377" spans="2:74" ht="15.75" customHeight="1">
      <c r="B377" s="520"/>
      <c r="C377" s="520"/>
      <c r="D377" s="520"/>
      <c r="E377" s="520"/>
      <c r="F377" s="520"/>
      <c r="G377" s="521" t="s">
        <v>18</v>
      </c>
      <c r="H377" s="521"/>
      <c r="I377" s="521"/>
      <c r="J377" s="521"/>
      <c r="K377" s="521"/>
      <c r="L377" s="534" t="s">
        <v>334</v>
      </c>
      <c r="M377" s="535"/>
      <c r="N377" s="535"/>
      <c r="O377" s="535"/>
      <c r="P377" s="535"/>
      <c r="Q377" s="536"/>
      <c r="R377" s="521" t="s">
        <v>430</v>
      </c>
      <c r="S377" s="521"/>
      <c r="T377" s="521"/>
      <c r="U377" s="521"/>
      <c r="V377" s="521"/>
      <c r="W377" s="534" t="s">
        <v>801</v>
      </c>
      <c r="X377" s="523"/>
      <c r="Y377" s="523"/>
      <c r="Z377" s="523"/>
      <c r="AA377" s="523"/>
      <c r="AB377" s="523"/>
      <c r="AC377" s="523"/>
      <c r="AD377" s="523"/>
      <c r="AE377" s="523"/>
      <c r="AF377" s="523"/>
      <c r="AG377" s="523"/>
      <c r="AH377" s="523"/>
      <c r="AI377" s="523"/>
      <c r="AJ377" s="523"/>
      <c r="AK377" s="523"/>
      <c r="AL377" s="524"/>
      <c r="AM377" s="522" t="s">
        <v>433</v>
      </c>
      <c r="AN377" s="523"/>
      <c r="AO377" s="523"/>
      <c r="AP377" s="523"/>
      <c r="AQ377" s="523"/>
      <c r="AR377" s="523"/>
      <c r="AS377" s="523"/>
      <c r="AT377" s="523"/>
      <c r="AU377" s="523"/>
      <c r="AV377" s="523"/>
      <c r="AW377" s="523"/>
      <c r="AX377" s="523"/>
      <c r="AY377" s="523"/>
      <c r="AZ377" s="523"/>
      <c r="BA377" s="523"/>
      <c r="BB377" s="523"/>
      <c r="BC377" s="523"/>
      <c r="BD377" s="523"/>
      <c r="BE377" s="523"/>
      <c r="BF377" s="523"/>
      <c r="BG377" s="523"/>
      <c r="BH377" s="524"/>
      <c r="BI377" s="519" t="s">
        <v>19</v>
      </c>
      <c r="BJ377" s="519"/>
      <c r="BK377" s="519"/>
      <c r="BL377" s="519"/>
      <c r="BM377" s="519"/>
      <c r="BN377" s="519"/>
      <c r="BO377" s="520" t="s">
        <v>20</v>
      </c>
      <c r="BP377" s="520"/>
      <c r="BQ377" s="520"/>
      <c r="BR377" s="520"/>
      <c r="BS377" s="520"/>
      <c r="BT377" s="520"/>
      <c r="BU377" s="520"/>
      <c r="BV377" s="520"/>
    </row>
    <row r="378" spans="2:74" ht="15.75" customHeight="1">
      <c r="B378" s="520"/>
      <c r="C378" s="520"/>
      <c r="D378" s="520"/>
      <c r="E378" s="520"/>
      <c r="F378" s="520"/>
      <c r="G378" s="521"/>
      <c r="H378" s="521"/>
      <c r="I378" s="521"/>
      <c r="J378" s="521"/>
      <c r="K378" s="521"/>
      <c r="L378" s="537"/>
      <c r="M378" s="538"/>
      <c r="N378" s="538"/>
      <c r="O378" s="538"/>
      <c r="P378" s="538"/>
      <c r="Q378" s="539"/>
      <c r="R378" s="521"/>
      <c r="S378" s="521"/>
      <c r="T378" s="521"/>
      <c r="U378" s="521"/>
      <c r="V378" s="521"/>
      <c r="W378" s="525"/>
      <c r="X378" s="526"/>
      <c r="Y378" s="526"/>
      <c r="Z378" s="526"/>
      <c r="AA378" s="526"/>
      <c r="AB378" s="526"/>
      <c r="AC378" s="526"/>
      <c r="AD378" s="526"/>
      <c r="AE378" s="526"/>
      <c r="AF378" s="526"/>
      <c r="AG378" s="526"/>
      <c r="AH378" s="526"/>
      <c r="AI378" s="526"/>
      <c r="AJ378" s="526"/>
      <c r="AK378" s="526"/>
      <c r="AL378" s="527"/>
      <c r="AM378" s="525"/>
      <c r="AN378" s="526"/>
      <c r="AO378" s="526"/>
      <c r="AP378" s="526"/>
      <c r="AQ378" s="526"/>
      <c r="AR378" s="526"/>
      <c r="AS378" s="526"/>
      <c r="AT378" s="526"/>
      <c r="AU378" s="526"/>
      <c r="AV378" s="526"/>
      <c r="AW378" s="526"/>
      <c r="AX378" s="526"/>
      <c r="AY378" s="526"/>
      <c r="AZ378" s="526"/>
      <c r="BA378" s="526"/>
      <c r="BB378" s="526"/>
      <c r="BC378" s="526"/>
      <c r="BD378" s="526"/>
      <c r="BE378" s="526"/>
      <c r="BF378" s="526"/>
      <c r="BG378" s="526"/>
      <c r="BH378" s="527"/>
      <c r="BI378" s="525" t="s">
        <v>434</v>
      </c>
      <c r="BJ378" s="526"/>
      <c r="BK378" s="526"/>
      <c r="BL378" s="526"/>
      <c r="BM378" s="526"/>
      <c r="BN378" s="527"/>
      <c r="BO378" s="520" t="s">
        <v>47</v>
      </c>
      <c r="BP378" s="520"/>
      <c r="BQ378" s="520"/>
      <c r="BR378" s="520"/>
      <c r="BS378" s="520" t="s">
        <v>48</v>
      </c>
      <c r="BT378" s="520"/>
      <c r="BU378" s="520"/>
      <c r="BV378" s="520"/>
    </row>
    <row r="379" spans="2:74" ht="15.75" customHeight="1">
      <c r="B379" s="115" t="s">
        <v>143</v>
      </c>
      <c r="C379" s="116"/>
      <c r="D379" s="116"/>
      <c r="E379" s="116"/>
      <c r="F379" s="125"/>
      <c r="G379" s="115" t="s">
        <v>140</v>
      </c>
      <c r="H379" s="116"/>
      <c r="I379" s="116"/>
      <c r="J379" s="116"/>
      <c r="K379" s="125"/>
      <c r="L379" s="696" t="s">
        <v>137</v>
      </c>
      <c r="M379" s="697"/>
      <c r="N379" s="697"/>
      <c r="O379" s="697"/>
      <c r="P379" s="697"/>
      <c r="Q379" s="698"/>
      <c r="R379" s="123" t="s">
        <v>136</v>
      </c>
      <c r="S379" s="116"/>
      <c r="T379" s="116"/>
      <c r="U379" s="116"/>
      <c r="V379" s="125"/>
      <c r="W379" s="512" t="s">
        <v>74</v>
      </c>
      <c r="X379" s="513"/>
      <c r="Y379" s="599"/>
      <c r="Z379" s="599"/>
      <c r="AA379" s="599"/>
      <c r="AB379" s="599"/>
      <c r="AC379" s="599"/>
      <c r="AD379" s="599"/>
      <c r="AE379" s="599"/>
      <c r="AF379" s="599"/>
      <c r="AG379" s="599"/>
      <c r="AH379" s="599"/>
      <c r="AI379" s="599"/>
      <c r="AJ379" s="599"/>
      <c r="AK379" s="599"/>
      <c r="AL379" s="713"/>
      <c r="AM379" s="513" t="s">
        <v>74</v>
      </c>
      <c r="AN379" s="513"/>
      <c r="AO379" s="116" t="s">
        <v>725</v>
      </c>
      <c r="AP379" s="116"/>
      <c r="AQ379" s="116"/>
      <c r="AR379" s="116"/>
      <c r="AS379" s="116"/>
      <c r="AT379" s="116"/>
      <c r="AU379" s="116"/>
      <c r="AV379" s="116"/>
      <c r="AW379" s="116"/>
      <c r="AX379" s="116"/>
      <c r="AY379" s="116"/>
      <c r="AZ379" s="116"/>
      <c r="BA379" s="116"/>
      <c r="BB379" s="116"/>
      <c r="BC379" s="116"/>
      <c r="BD379" s="116"/>
      <c r="BE379" s="116"/>
      <c r="BF379" s="116"/>
      <c r="BG379" s="116"/>
      <c r="BH379" s="125"/>
      <c r="BI379" s="499" t="s">
        <v>434</v>
      </c>
      <c r="BJ379" s="500"/>
      <c r="BK379" s="500"/>
      <c r="BL379" s="500"/>
      <c r="BM379" s="500"/>
      <c r="BN379" s="501"/>
      <c r="BO379" s="502" t="s">
        <v>129</v>
      </c>
      <c r="BP379" s="503"/>
      <c r="BQ379" s="503"/>
      <c r="BR379" s="504"/>
      <c r="BS379" s="502" t="s">
        <v>129</v>
      </c>
      <c r="BT379" s="503"/>
      <c r="BU379" s="503"/>
      <c r="BV379" s="504"/>
    </row>
    <row r="380" spans="2:74" ht="15.75" customHeight="1">
      <c r="B380" s="707" t="s">
        <v>867</v>
      </c>
      <c r="C380" s="708"/>
      <c r="D380" s="708"/>
      <c r="E380" s="708"/>
      <c r="F380" s="709"/>
      <c r="G380" s="571" t="s">
        <v>141</v>
      </c>
      <c r="H380" s="572"/>
      <c r="I380" s="572"/>
      <c r="J380" s="572"/>
      <c r="K380" s="623"/>
      <c r="L380" s="699"/>
      <c r="M380" s="700"/>
      <c r="N380" s="700"/>
      <c r="O380" s="700"/>
      <c r="P380" s="700"/>
      <c r="Q380" s="701"/>
      <c r="R380" s="625" t="s">
        <v>69</v>
      </c>
      <c r="S380" s="626"/>
      <c r="T380" s="626"/>
      <c r="U380" s="626"/>
      <c r="V380" s="627"/>
      <c r="W380" s="510" t="s">
        <v>74</v>
      </c>
      <c r="X380" s="511"/>
      <c r="Y380" s="600"/>
      <c r="Z380" s="600"/>
      <c r="AA380" s="600"/>
      <c r="AB380" s="600"/>
      <c r="AC380" s="600"/>
      <c r="AD380" s="600"/>
      <c r="AE380" s="600"/>
      <c r="AF380" s="600"/>
      <c r="AG380" s="600"/>
      <c r="AH380" s="600"/>
      <c r="AI380" s="600"/>
      <c r="AJ380" s="600"/>
      <c r="AK380" s="600"/>
      <c r="AL380" s="714"/>
      <c r="AM380" s="511" t="s">
        <v>74</v>
      </c>
      <c r="AN380" s="511"/>
      <c r="AO380" s="120" t="s">
        <v>726</v>
      </c>
      <c r="AP380" s="120"/>
      <c r="AQ380" s="120"/>
      <c r="AR380" s="120"/>
      <c r="AS380" s="120"/>
      <c r="AT380" s="120"/>
      <c r="AU380" s="120"/>
      <c r="AV380" s="120"/>
      <c r="AW380" s="120"/>
      <c r="AX380" s="120"/>
      <c r="AY380" s="120"/>
      <c r="AZ380" s="120"/>
      <c r="BA380" s="120"/>
      <c r="BB380" s="120"/>
      <c r="BC380" s="120"/>
      <c r="BD380" s="120"/>
      <c r="BE380" s="120"/>
      <c r="BF380" s="120"/>
      <c r="BG380" s="120"/>
      <c r="BH380" s="126"/>
      <c r="BI380" s="122"/>
      <c r="BJ380" s="120"/>
      <c r="BK380" s="120"/>
      <c r="BL380" s="120"/>
      <c r="BM380" s="120"/>
      <c r="BN380" s="126"/>
      <c r="BO380" s="505" t="s">
        <v>130</v>
      </c>
      <c r="BP380" s="506"/>
      <c r="BQ380" s="506"/>
      <c r="BR380" s="506"/>
      <c r="BS380" s="505" t="s">
        <v>130</v>
      </c>
      <c r="BT380" s="506"/>
      <c r="BU380" s="506"/>
      <c r="BV380" s="507"/>
    </row>
    <row r="381" spans="2:74" ht="15.75" customHeight="1">
      <c r="B381" s="707"/>
      <c r="C381" s="708"/>
      <c r="D381" s="708"/>
      <c r="E381" s="708"/>
      <c r="F381" s="709"/>
      <c r="G381" s="571"/>
      <c r="H381" s="572"/>
      <c r="I381" s="572"/>
      <c r="J381" s="572"/>
      <c r="K381" s="623"/>
      <c r="L381" s="699"/>
      <c r="M381" s="700"/>
      <c r="N381" s="700"/>
      <c r="O381" s="700"/>
      <c r="P381" s="700"/>
      <c r="Q381" s="701"/>
      <c r="R381" s="122"/>
      <c r="S381" s="120"/>
      <c r="T381" s="120"/>
      <c r="U381" s="120"/>
      <c r="V381" s="126"/>
      <c r="W381" s="510" t="s">
        <v>74</v>
      </c>
      <c r="X381" s="511"/>
      <c r="Y381" s="600"/>
      <c r="Z381" s="600"/>
      <c r="AA381" s="600"/>
      <c r="AB381" s="600"/>
      <c r="AC381" s="600"/>
      <c r="AD381" s="600"/>
      <c r="AE381" s="600"/>
      <c r="AF381" s="600"/>
      <c r="AG381" s="600"/>
      <c r="AH381" s="600"/>
      <c r="AI381" s="600"/>
      <c r="AJ381" s="600"/>
      <c r="AK381" s="600"/>
      <c r="AL381" s="714"/>
      <c r="AM381" s="511" t="s">
        <v>74</v>
      </c>
      <c r="AN381" s="511"/>
      <c r="AO381" s="120" t="s">
        <v>727</v>
      </c>
      <c r="AP381" s="120"/>
      <c r="AQ381" s="120"/>
      <c r="AR381" s="120"/>
      <c r="AS381" s="120"/>
      <c r="AT381" s="120"/>
      <c r="AU381" s="120"/>
      <c r="AV381" s="120"/>
      <c r="AW381" s="120"/>
      <c r="AX381" s="120"/>
      <c r="AY381" s="120"/>
      <c r="AZ381" s="120"/>
      <c r="BA381" s="120"/>
      <c r="BB381" s="120"/>
      <c r="BC381" s="120"/>
      <c r="BD381" s="120"/>
      <c r="BE381" s="120"/>
      <c r="BF381" s="120"/>
      <c r="BG381" s="120"/>
      <c r="BH381" s="126"/>
      <c r="BI381" s="122"/>
      <c r="BJ381" s="120"/>
      <c r="BK381" s="120"/>
      <c r="BL381" s="120"/>
      <c r="BM381" s="120"/>
      <c r="BN381" s="126"/>
      <c r="BO381" s="170"/>
      <c r="BP381" s="112"/>
      <c r="BQ381" s="112"/>
      <c r="BR381" s="112"/>
      <c r="BS381" s="170"/>
      <c r="BT381" s="112"/>
      <c r="BU381" s="112"/>
      <c r="BV381" s="199"/>
    </row>
    <row r="382" spans="2:74" ht="15.75" customHeight="1">
      <c r="B382" s="707"/>
      <c r="C382" s="708"/>
      <c r="D382" s="708"/>
      <c r="E382" s="708"/>
      <c r="F382" s="709"/>
      <c r="G382" s="571"/>
      <c r="H382" s="572"/>
      <c r="I382" s="572"/>
      <c r="J382" s="572"/>
      <c r="K382" s="623"/>
      <c r="L382" s="699"/>
      <c r="M382" s="700"/>
      <c r="N382" s="700"/>
      <c r="O382" s="700"/>
      <c r="P382" s="700"/>
      <c r="Q382" s="701"/>
      <c r="R382" s="122" t="s">
        <v>134</v>
      </c>
      <c r="S382" s="120"/>
      <c r="T382" s="120"/>
      <c r="U382" s="120"/>
      <c r="V382" s="126"/>
      <c r="W382" s="510" t="s">
        <v>74</v>
      </c>
      <c r="X382" s="511"/>
      <c r="Y382" s="531"/>
      <c r="Z382" s="531"/>
      <c r="AA382" s="531"/>
      <c r="AB382" s="531"/>
      <c r="AC382" s="531"/>
      <c r="AD382" s="531"/>
      <c r="AE382" s="531"/>
      <c r="AF382" s="531"/>
      <c r="AG382" s="531"/>
      <c r="AH382" s="531"/>
      <c r="AI382" s="531"/>
      <c r="AJ382" s="531"/>
      <c r="AK382" s="531"/>
      <c r="AL382" s="615"/>
      <c r="AM382" s="511" t="s">
        <v>74</v>
      </c>
      <c r="AN382" s="511"/>
      <c r="AO382" s="120" t="s">
        <v>728</v>
      </c>
      <c r="AP382" s="120"/>
      <c r="AQ382" s="120"/>
      <c r="AR382" s="120"/>
      <c r="AS382" s="120"/>
      <c r="AT382" s="120"/>
      <c r="AU382" s="120"/>
      <c r="AV382" s="120"/>
      <c r="AW382" s="120"/>
      <c r="AX382" s="120"/>
      <c r="AY382" s="120"/>
      <c r="AZ382" s="120"/>
      <c r="BA382" s="120"/>
      <c r="BB382" s="120"/>
      <c r="BC382" s="120"/>
      <c r="BD382" s="120"/>
      <c r="BE382" s="120"/>
      <c r="BF382" s="120"/>
      <c r="BG382" s="120"/>
      <c r="BH382" s="126"/>
      <c r="BI382" s="122"/>
      <c r="BJ382" s="120"/>
      <c r="BK382" s="120"/>
      <c r="BL382" s="120"/>
      <c r="BM382" s="120"/>
      <c r="BN382" s="126"/>
      <c r="BO382" s="170"/>
      <c r="BP382" s="112"/>
      <c r="BQ382" s="112"/>
      <c r="BR382" s="112"/>
      <c r="BS382" s="170"/>
      <c r="BT382" s="112"/>
      <c r="BU382" s="112"/>
      <c r="BV382" s="199"/>
    </row>
    <row r="383" spans="2:74" ht="15.75" customHeight="1">
      <c r="B383" s="707"/>
      <c r="C383" s="708"/>
      <c r="D383" s="708"/>
      <c r="E383" s="708"/>
      <c r="F383" s="709"/>
      <c r="G383" s="573"/>
      <c r="H383" s="574"/>
      <c r="I383" s="574"/>
      <c r="J383" s="574"/>
      <c r="K383" s="624"/>
      <c r="L383" s="702"/>
      <c r="M383" s="703"/>
      <c r="N383" s="703"/>
      <c r="O383" s="703"/>
      <c r="P383" s="703"/>
      <c r="Q383" s="704"/>
      <c r="R383" s="682" t="s">
        <v>69</v>
      </c>
      <c r="S383" s="683"/>
      <c r="T383" s="683"/>
      <c r="U383" s="683"/>
      <c r="V383" s="684"/>
      <c r="W383" s="508" t="s">
        <v>74</v>
      </c>
      <c r="X383" s="509"/>
      <c r="Y383" s="517"/>
      <c r="Z383" s="517"/>
      <c r="AA383" s="517"/>
      <c r="AB383" s="517"/>
      <c r="AC383" s="517"/>
      <c r="AD383" s="517"/>
      <c r="AE383" s="517"/>
      <c r="AF383" s="517"/>
      <c r="AG383" s="517"/>
      <c r="AH383" s="517"/>
      <c r="AI383" s="517"/>
      <c r="AJ383" s="517"/>
      <c r="AK383" s="517"/>
      <c r="AL383" s="518"/>
      <c r="AM383" s="509" t="s">
        <v>74</v>
      </c>
      <c r="AN383" s="509"/>
      <c r="AO383" s="121" t="s">
        <v>729</v>
      </c>
      <c r="AP383" s="121"/>
      <c r="AQ383" s="121"/>
      <c r="AR383" s="121"/>
      <c r="AS383" s="121"/>
      <c r="AT383" s="121"/>
      <c r="AU383" s="121"/>
      <c r="AV383" s="121"/>
      <c r="AW383" s="121"/>
      <c r="AX383" s="121"/>
      <c r="AY383" s="121"/>
      <c r="AZ383" s="121"/>
      <c r="BA383" s="121"/>
      <c r="BB383" s="121"/>
      <c r="BC383" s="121"/>
      <c r="BD383" s="121"/>
      <c r="BE383" s="121"/>
      <c r="BF383" s="121"/>
      <c r="BG383" s="121"/>
      <c r="BH383" s="127"/>
      <c r="BI383" s="124"/>
      <c r="BJ383" s="121"/>
      <c r="BK383" s="121"/>
      <c r="BL383" s="121"/>
      <c r="BM383" s="121"/>
      <c r="BN383" s="127"/>
      <c r="BO383" s="207"/>
      <c r="BP383" s="197"/>
      <c r="BQ383" s="197"/>
      <c r="BR383" s="197"/>
      <c r="BS383" s="207"/>
      <c r="BT383" s="197"/>
      <c r="BU383" s="197"/>
      <c r="BV383" s="198"/>
    </row>
    <row r="384" spans="2:74" ht="15.75" customHeight="1">
      <c r="B384" s="707"/>
      <c r="C384" s="708"/>
      <c r="D384" s="708"/>
      <c r="E384" s="708"/>
      <c r="F384" s="709"/>
      <c r="G384" s="115" t="s">
        <v>140</v>
      </c>
      <c r="H384" s="116"/>
      <c r="I384" s="116"/>
      <c r="J384" s="116"/>
      <c r="K384" s="125"/>
      <c r="L384" s="696" t="s">
        <v>137</v>
      </c>
      <c r="M384" s="697"/>
      <c r="N384" s="697"/>
      <c r="O384" s="697"/>
      <c r="P384" s="697"/>
      <c r="Q384" s="698"/>
      <c r="R384" s="123" t="s">
        <v>136</v>
      </c>
      <c r="S384" s="116"/>
      <c r="T384" s="116"/>
      <c r="U384" s="116"/>
      <c r="V384" s="125"/>
      <c r="W384" s="512" t="s">
        <v>74</v>
      </c>
      <c r="X384" s="513"/>
      <c r="Y384" s="599"/>
      <c r="Z384" s="599"/>
      <c r="AA384" s="599"/>
      <c r="AB384" s="599"/>
      <c r="AC384" s="599"/>
      <c r="AD384" s="599"/>
      <c r="AE384" s="599"/>
      <c r="AF384" s="599"/>
      <c r="AG384" s="599"/>
      <c r="AH384" s="600"/>
      <c r="AI384" s="600"/>
      <c r="AJ384" s="600"/>
      <c r="AK384" s="600"/>
      <c r="AL384" s="714"/>
      <c r="AM384" s="511" t="s">
        <v>74</v>
      </c>
      <c r="AN384" s="511"/>
      <c r="AO384" s="120" t="s">
        <v>725</v>
      </c>
      <c r="AP384" s="120"/>
      <c r="AQ384" s="120"/>
      <c r="AR384" s="120"/>
      <c r="AS384" s="120"/>
      <c r="AT384" s="120"/>
      <c r="AU384" s="116"/>
      <c r="AV384" s="116"/>
      <c r="AW384" s="116"/>
      <c r="AX384" s="116"/>
      <c r="AY384" s="116"/>
      <c r="AZ384" s="116"/>
      <c r="BA384" s="116"/>
      <c r="BB384" s="116"/>
      <c r="BC384" s="116"/>
      <c r="BD384" s="116"/>
      <c r="BE384" s="116"/>
      <c r="BF384" s="116"/>
      <c r="BG384" s="116"/>
      <c r="BH384" s="125"/>
      <c r="BI384" s="499" t="s">
        <v>434</v>
      </c>
      <c r="BJ384" s="500"/>
      <c r="BK384" s="611"/>
      <c r="BL384" s="611"/>
      <c r="BM384" s="500"/>
      <c r="BN384" s="501"/>
      <c r="BO384" s="502" t="s">
        <v>129</v>
      </c>
      <c r="BP384" s="503"/>
      <c r="BQ384" s="503"/>
      <c r="BR384" s="504"/>
      <c r="BS384" s="502" t="s">
        <v>129</v>
      </c>
      <c r="BT384" s="503"/>
      <c r="BU384" s="503"/>
      <c r="BV384" s="504"/>
    </row>
    <row r="385" spans="2:74" ht="15.75" customHeight="1">
      <c r="B385" s="707"/>
      <c r="C385" s="708"/>
      <c r="D385" s="708"/>
      <c r="E385" s="708"/>
      <c r="F385" s="709"/>
      <c r="G385" s="571" t="s">
        <v>139</v>
      </c>
      <c r="H385" s="572"/>
      <c r="I385" s="572"/>
      <c r="J385" s="572"/>
      <c r="K385" s="623"/>
      <c r="L385" s="699"/>
      <c r="M385" s="700"/>
      <c r="N385" s="700"/>
      <c r="O385" s="700"/>
      <c r="P385" s="700"/>
      <c r="Q385" s="701"/>
      <c r="R385" s="625" t="s">
        <v>69</v>
      </c>
      <c r="S385" s="626"/>
      <c r="T385" s="626"/>
      <c r="U385" s="626"/>
      <c r="V385" s="627"/>
      <c r="W385" s="510" t="s">
        <v>74</v>
      </c>
      <c r="X385" s="511"/>
      <c r="Y385" s="600"/>
      <c r="Z385" s="600"/>
      <c r="AA385" s="600"/>
      <c r="AB385" s="600"/>
      <c r="AC385" s="600"/>
      <c r="AD385" s="600"/>
      <c r="AE385" s="600"/>
      <c r="AF385" s="600"/>
      <c r="AG385" s="600"/>
      <c r="AH385" s="600"/>
      <c r="AI385" s="600"/>
      <c r="AJ385" s="600"/>
      <c r="AK385" s="600"/>
      <c r="AL385" s="714"/>
      <c r="AM385" s="511" t="s">
        <v>74</v>
      </c>
      <c r="AN385" s="511"/>
      <c r="AO385" s="120" t="s">
        <v>726</v>
      </c>
      <c r="AP385" s="120"/>
      <c r="AQ385" s="120"/>
      <c r="AR385" s="120"/>
      <c r="AS385" s="120"/>
      <c r="AT385" s="120"/>
      <c r="AU385" s="120"/>
      <c r="AV385" s="120"/>
      <c r="AW385" s="120"/>
      <c r="AX385" s="120"/>
      <c r="AY385" s="120"/>
      <c r="AZ385" s="120"/>
      <c r="BA385" s="120"/>
      <c r="BB385" s="120"/>
      <c r="BC385" s="120"/>
      <c r="BD385" s="120"/>
      <c r="BE385" s="120"/>
      <c r="BF385" s="120"/>
      <c r="BG385" s="120"/>
      <c r="BH385" s="126"/>
      <c r="BI385" s="120"/>
      <c r="BJ385" s="120"/>
      <c r="BK385" s="120"/>
      <c r="BL385" s="120"/>
      <c r="BM385" s="120"/>
      <c r="BN385" s="120"/>
      <c r="BO385" s="505" t="s">
        <v>130</v>
      </c>
      <c r="BP385" s="506"/>
      <c r="BQ385" s="506"/>
      <c r="BR385" s="506"/>
      <c r="BS385" s="505" t="s">
        <v>130</v>
      </c>
      <c r="BT385" s="506"/>
      <c r="BU385" s="506"/>
      <c r="BV385" s="507"/>
    </row>
    <row r="386" spans="2:74" ht="15.75" customHeight="1">
      <c r="B386" s="707"/>
      <c r="C386" s="708"/>
      <c r="D386" s="708"/>
      <c r="E386" s="708"/>
      <c r="F386" s="709"/>
      <c r="G386" s="571"/>
      <c r="H386" s="572"/>
      <c r="I386" s="572"/>
      <c r="J386" s="572"/>
      <c r="K386" s="623"/>
      <c r="L386" s="699"/>
      <c r="M386" s="700"/>
      <c r="N386" s="700"/>
      <c r="O386" s="700"/>
      <c r="P386" s="700"/>
      <c r="Q386" s="701"/>
      <c r="R386" s="122"/>
      <c r="S386" s="120"/>
      <c r="T386" s="120"/>
      <c r="U386" s="120"/>
      <c r="V386" s="126"/>
      <c r="W386" s="510" t="s">
        <v>74</v>
      </c>
      <c r="X386" s="511"/>
      <c r="Y386" s="600"/>
      <c r="Z386" s="600"/>
      <c r="AA386" s="600"/>
      <c r="AB386" s="600"/>
      <c r="AC386" s="600"/>
      <c r="AD386" s="600"/>
      <c r="AE386" s="600"/>
      <c r="AF386" s="600"/>
      <c r="AG386" s="600"/>
      <c r="AH386" s="600"/>
      <c r="AI386" s="600"/>
      <c r="AJ386" s="600"/>
      <c r="AK386" s="600"/>
      <c r="AL386" s="714"/>
      <c r="AM386" s="511" t="s">
        <v>74</v>
      </c>
      <c r="AN386" s="511"/>
      <c r="AO386" s="120" t="s">
        <v>727</v>
      </c>
      <c r="AP386" s="120"/>
      <c r="AQ386" s="120"/>
      <c r="AR386" s="120"/>
      <c r="AS386" s="120"/>
      <c r="AT386" s="120"/>
      <c r="AU386" s="120"/>
      <c r="AV386" s="120"/>
      <c r="AW386" s="120"/>
      <c r="AX386" s="120"/>
      <c r="AY386" s="120"/>
      <c r="AZ386" s="120"/>
      <c r="BA386" s="120"/>
      <c r="BB386" s="120"/>
      <c r="BC386" s="120"/>
      <c r="BD386" s="120"/>
      <c r="BE386" s="120"/>
      <c r="BF386" s="120"/>
      <c r="BG386" s="120"/>
      <c r="BH386" s="126"/>
      <c r="BI386" s="120"/>
      <c r="BJ386" s="120"/>
      <c r="BK386" s="120"/>
      <c r="BL386" s="120"/>
      <c r="BM386" s="120"/>
      <c r="BN386" s="120"/>
      <c r="BO386" s="170"/>
      <c r="BP386" s="112"/>
      <c r="BQ386" s="112"/>
      <c r="BR386" s="112"/>
      <c r="BS386" s="170"/>
      <c r="BT386" s="112"/>
      <c r="BU386" s="112"/>
      <c r="BV386" s="199"/>
    </row>
    <row r="387" spans="2:74" ht="15.75" customHeight="1">
      <c r="B387" s="707"/>
      <c r="C387" s="708"/>
      <c r="D387" s="708"/>
      <c r="E387" s="708"/>
      <c r="F387" s="709"/>
      <c r="G387" s="571"/>
      <c r="H387" s="572"/>
      <c r="I387" s="572"/>
      <c r="J387" s="572"/>
      <c r="K387" s="623"/>
      <c r="L387" s="699"/>
      <c r="M387" s="700"/>
      <c r="N387" s="700"/>
      <c r="O387" s="700"/>
      <c r="P387" s="700"/>
      <c r="Q387" s="701"/>
      <c r="R387" s="122" t="s">
        <v>134</v>
      </c>
      <c r="S387" s="120"/>
      <c r="T387" s="120"/>
      <c r="U387" s="120"/>
      <c r="V387" s="126"/>
      <c r="W387" s="510" t="s">
        <v>74</v>
      </c>
      <c r="X387" s="511"/>
      <c r="Y387" s="531"/>
      <c r="Z387" s="531"/>
      <c r="AA387" s="531"/>
      <c r="AB387" s="531"/>
      <c r="AC387" s="531"/>
      <c r="AD387" s="531"/>
      <c r="AE387" s="531"/>
      <c r="AF387" s="531"/>
      <c r="AG387" s="531"/>
      <c r="AH387" s="531"/>
      <c r="AI387" s="531"/>
      <c r="AJ387" s="531"/>
      <c r="AK387" s="531"/>
      <c r="AL387" s="615"/>
      <c r="AM387" s="511" t="s">
        <v>74</v>
      </c>
      <c r="AN387" s="511"/>
      <c r="AO387" s="531"/>
      <c r="AP387" s="531"/>
      <c r="AQ387" s="531"/>
      <c r="AR387" s="531"/>
      <c r="AS387" s="531"/>
      <c r="AT387" s="531"/>
      <c r="AU387" s="531"/>
      <c r="AV387" s="531"/>
      <c r="AW387" s="531"/>
      <c r="AX387" s="531"/>
      <c r="AY387" s="531"/>
      <c r="AZ387" s="531"/>
      <c r="BA387" s="531"/>
      <c r="BB387" s="531"/>
      <c r="BC387" s="531"/>
      <c r="BD387" s="531"/>
      <c r="BE387" s="531"/>
      <c r="BF387" s="531"/>
      <c r="BG387" s="531"/>
      <c r="BH387" s="615"/>
      <c r="BI387" s="122"/>
      <c r="BJ387" s="120"/>
      <c r="BK387" s="120"/>
      <c r="BL387" s="120"/>
      <c r="BM387" s="120"/>
      <c r="BN387" s="126"/>
      <c r="BO387" s="170"/>
      <c r="BP387" s="112"/>
      <c r="BQ387" s="112"/>
      <c r="BR387" s="112"/>
      <c r="BS387" s="170"/>
      <c r="BT387" s="112"/>
      <c r="BU387" s="112"/>
      <c r="BV387" s="199"/>
    </row>
    <row r="388" spans="2:74" ht="15.75" customHeight="1">
      <c r="B388" s="707"/>
      <c r="C388" s="708"/>
      <c r="D388" s="708"/>
      <c r="E388" s="708"/>
      <c r="F388" s="709"/>
      <c r="G388" s="573"/>
      <c r="H388" s="574"/>
      <c r="I388" s="574"/>
      <c r="J388" s="574"/>
      <c r="K388" s="624"/>
      <c r="L388" s="702"/>
      <c r="M388" s="703"/>
      <c r="N388" s="703"/>
      <c r="O388" s="703"/>
      <c r="P388" s="703"/>
      <c r="Q388" s="704"/>
      <c r="R388" s="682" t="s">
        <v>69</v>
      </c>
      <c r="S388" s="683"/>
      <c r="T388" s="683"/>
      <c r="U388" s="683"/>
      <c r="V388" s="684"/>
      <c r="W388" s="508" t="s">
        <v>74</v>
      </c>
      <c r="X388" s="509"/>
      <c r="Y388" s="517"/>
      <c r="Z388" s="517"/>
      <c r="AA388" s="517"/>
      <c r="AB388" s="517"/>
      <c r="AC388" s="517"/>
      <c r="AD388" s="517"/>
      <c r="AE388" s="517"/>
      <c r="AF388" s="517"/>
      <c r="AG388" s="517"/>
      <c r="AH388" s="517"/>
      <c r="AI388" s="517"/>
      <c r="AJ388" s="517"/>
      <c r="AK388" s="517"/>
      <c r="AL388" s="518"/>
      <c r="AM388" s="509" t="s">
        <v>74</v>
      </c>
      <c r="AN388" s="509"/>
      <c r="AO388" s="517"/>
      <c r="AP388" s="517"/>
      <c r="AQ388" s="517"/>
      <c r="AR388" s="517"/>
      <c r="AS388" s="517"/>
      <c r="AT388" s="517"/>
      <c r="AU388" s="517"/>
      <c r="AV388" s="517"/>
      <c r="AW388" s="517"/>
      <c r="AX388" s="517"/>
      <c r="AY388" s="517"/>
      <c r="AZ388" s="517"/>
      <c r="BA388" s="517"/>
      <c r="BB388" s="517"/>
      <c r="BC388" s="517"/>
      <c r="BD388" s="517"/>
      <c r="BE388" s="517"/>
      <c r="BF388" s="517"/>
      <c r="BG388" s="517"/>
      <c r="BH388" s="518"/>
      <c r="BI388" s="124"/>
      <c r="BJ388" s="121"/>
      <c r="BK388" s="121"/>
      <c r="BL388" s="121"/>
      <c r="BM388" s="121"/>
      <c r="BN388" s="127"/>
      <c r="BO388" s="207"/>
      <c r="BP388" s="197"/>
      <c r="BQ388" s="197"/>
      <c r="BR388" s="197"/>
      <c r="BS388" s="207"/>
      <c r="BT388" s="197"/>
      <c r="BU388" s="197"/>
      <c r="BV388" s="198"/>
    </row>
    <row r="389" spans="2:74" ht="15.75" customHeight="1">
      <c r="B389" s="707"/>
      <c r="C389" s="708"/>
      <c r="D389" s="708"/>
      <c r="E389" s="708"/>
      <c r="F389" s="709"/>
      <c r="G389" s="115" t="s">
        <v>138</v>
      </c>
      <c r="H389" s="116"/>
      <c r="I389" s="116"/>
      <c r="J389" s="116"/>
      <c r="K389" s="125"/>
      <c r="L389" s="696" t="s">
        <v>137</v>
      </c>
      <c r="M389" s="697"/>
      <c r="N389" s="697"/>
      <c r="O389" s="697"/>
      <c r="P389" s="697"/>
      <c r="Q389" s="698"/>
      <c r="R389" s="123" t="s">
        <v>136</v>
      </c>
      <c r="S389" s="116"/>
      <c r="T389" s="116"/>
      <c r="U389" s="116"/>
      <c r="V389" s="125"/>
      <c r="W389" s="512" t="s">
        <v>74</v>
      </c>
      <c r="X389" s="513"/>
      <c r="Y389" s="599"/>
      <c r="Z389" s="599"/>
      <c r="AA389" s="599"/>
      <c r="AB389" s="599"/>
      <c r="AC389" s="599"/>
      <c r="AD389" s="599"/>
      <c r="AE389" s="599"/>
      <c r="AF389" s="599"/>
      <c r="AG389" s="599"/>
      <c r="AH389" s="600"/>
      <c r="AI389" s="600"/>
      <c r="AJ389" s="600"/>
      <c r="AK389" s="600"/>
      <c r="AL389" s="714"/>
      <c r="AM389" s="513" t="s">
        <v>74</v>
      </c>
      <c r="AN389" s="513"/>
      <c r="AO389" s="116" t="s">
        <v>725</v>
      </c>
      <c r="AP389" s="116"/>
      <c r="AQ389" s="116"/>
      <c r="AR389" s="116"/>
      <c r="AS389" s="116"/>
      <c r="AT389" s="116"/>
      <c r="AU389" s="116"/>
      <c r="AV389" s="116"/>
      <c r="AW389" s="116"/>
      <c r="AX389" s="116"/>
      <c r="AY389" s="116"/>
      <c r="AZ389" s="116"/>
      <c r="BA389" s="116"/>
      <c r="BB389" s="116"/>
      <c r="BC389" s="116"/>
      <c r="BD389" s="116"/>
      <c r="BE389" s="116"/>
      <c r="BF389" s="116"/>
      <c r="BG389" s="116"/>
      <c r="BH389" s="125"/>
      <c r="BI389" s="611" t="s">
        <v>434</v>
      </c>
      <c r="BJ389" s="611"/>
      <c r="BK389" s="500"/>
      <c r="BL389" s="500"/>
      <c r="BM389" s="500"/>
      <c r="BN389" s="501"/>
      <c r="BO389" s="502" t="s">
        <v>129</v>
      </c>
      <c r="BP389" s="503"/>
      <c r="BQ389" s="503"/>
      <c r="BR389" s="504"/>
      <c r="BS389" s="502" t="s">
        <v>129</v>
      </c>
      <c r="BT389" s="503"/>
      <c r="BU389" s="503"/>
      <c r="BV389" s="504"/>
    </row>
    <row r="390" spans="2:74" ht="15.75" customHeight="1">
      <c r="B390" s="707"/>
      <c r="C390" s="708"/>
      <c r="D390" s="708"/>
      <c r="E390" s="708"/>
      <c r="F390" s="709"/>
      <c r="G390" s="571" t="s">
        <v>135</v>
      </c>
      <c r="H390" s="572"/>
      <c r="I390" s="572"/>
      <c r="J390" s="572"/>
      <c r="K390" s="623"/>
      <c r="L390" s="699"/>
      <c r="M390" s="700"/>
      <c r="N390" s="700"/>
      <c r="O390" s="700"/>
      <c r="P390" s="700"/>
      <c r="Q390" s="701"/>
      <c r="R390" s="625" t="s">
        <v>69</v>
      </c>
      <c r="S390" s="626"/>
      <c r="T390" s="626"/>
      <c r="U390" s="626"/>
      <c r="V390" s="627"/>
      <c r="W390" s="510" t="s">
        <v>74</v>
      </c>
      <c r="X390" s="511"/>
      <c r="Y390" s="600"/>
      <c r="Z390" s="600"/>
      <c r="AA390" s="600"/>
      <c r="AB390" s="600"/>
      <c r="AC390" s="600"/>
      <c r="AD390" s="600"/>
      <c r="AE390" s="600"/>
      <c r="AF390" s="600"/>
      <c r="AG390" s="600"/>
      <c r="AH390" s="600"/>
      <c r="AI390" s="600"/>
      <c r="AJ390" s="600"/>
      <c r="AK390" s="600"/>
      <c r="AL390" s="714"/>
      <c r="AM390" s="511" t="s">
        <v>74</v>
      </c>
      <c r="AN390" s="511"/>
      <c r="AO390" s="120" t="s">
        <v>726</v>
      </c>
      <c r="AP390" s="120"/>
      <c r="AQ390" s="120"/>
      <c r="AR390" s="120"/>
      <c r="AS390" s="120"/>
      <c r="AT390" s="120"/>
      <c r="AU390" s="120"/>
      <c r="AV390" s="120"/>
      <c r="AW390" s="120"/>
      <c r="AX390" s="120"/>
      <c r="AY390" s="120"/>
      <c r="AZ390" s="120"/>
      <c r="BA390" s="120"/>
      <c r="BB390" s="120"/>
      <c r="BC390" s="120"/>
      <c r="BD390" s="120"/>
      <c r="BE390" s="120"/>
      <c r="BF390" s="120"/>
      <c r="BG390" s="120"/>
      <c r="BH390" s="126"/>
      <c r="BI390" s="122"/>
      <c r="BJ390" s="120"/>
      <c r="BK390" s="120"/>
      <c r="BL390" s="120"/>
      <c r="BM390" s="120"/>
      <c r="BN390" s="126"/>
      <c r="BO390" s="505" t="s">
        <v>130</v>
      </c>
      <c r="BP390" s="506"/>
      <c r="BQ390" s="506"/>
      <c r="BR390" s="506"/>
      <c r="BS390" s="505" t="s">
        <v>130</v>
      </c>
      <c r="BT390" s="506"/>
      <c r="BU390" s="506"/>
      <c r="BV390" s="507"/>
    </row>
    <row r="391" spans="2:74" ht="15.75" customHeight="1">
      <c r="B391" s="707"/>
      <c r="C391" s="708"/>
      <c r="D391" s="708"/>
      <c r="E391" s="708"/>
      <c r="F391" s="709"/>
      <c r="G391" s="571"/>
      <c r="H391" s="572"/>
      <c r="I391" s="572"/>
      <c r="J391" s="572"/>
      <c r="K391" s="623"/>
      <c r="L391" s="699"/>
      <c r="M391" s="700"/>
      <c r="N391" s="700"/>
      <c r="O391" s="700"/>
      <c r="P391" s="700"/>
      <c r="Q391" s="701"/>
      <c r="R391" s="122"/>
      <c r="S391" s="120"/>
      <c r="T391" s="120"/>
      <c r="U391" s="120"/>
      <c r="V391" s="126"/>
      <c r="W391" s="510" t="s">
        <v>74</v>
      </c>
      <c r="X391" s="511"/>
      <c r="Y391" s="600"/>
      <c r="Z391" s="600"/>
      <c r="AA391" s="600"/>
      <c r="AB391" s="600"/>
      <c r="AC391" s="600"/>
      <c r="AD391" s="600"/>
      <c r="AE391" s="600"/>
      <c r="AF391" s="600"/>
      <c r="AG391" s="600"/>
      <c r="AH391" s="600"/>
      <c r="AI391" s="600"/>
      <c r="AJ391" s="600"/>
      <c r="AK391" s="600"/>
      <c r="AL391" s="714"/>
      <c r="AM391" s="511" t="s">
        <v>74</v>
      </c>
      <c r="AN391" s="511"/>
      <c r="AO391" s="120" t="s">
        <v>727</v>
      </c>
      <c r="AP391" s="120"/>
      <c r="AQ391" s="120"/>
      <c r="AR391" s="120"/>
      <c r="AS391" s="120"/>
      <c r="AT391" s="120"/>
      <c r="AU391" s="120"/>
      <c r="AV391" s="120"/>
      <c r="AW391" s="120"/>
      <c r="AX391" s="120"/>
      <c r="AY391" s="120"/>
      <c r="AZ391" s="120"/>
      <c r="BA391" s="120"/>
      <c r="BB391" s="120"/>
      <c r="BC391" s="120"/>
      <c r="BD391" s="120"/>
      <c r="BE391" s="120"/>
      <c r="BF391" s="120"/>
      <c r="BG391" s="120"/>
      <c r="BH391" s="126"/>
      <c r="BI391" s="120"/>
      <c r="BJ391" s="120"/>
      <c r="BK391" s="120"/>
      <c r="BL391" s="120"/>
      <c r="BM391" s="120"/>
      <c r="BN391" s="120"/>
      <c r="BO391" s="170"/>
      <c r="BP391" s="112"/>
      <c r="BQ391" s="112"/>
      <c r="BR391" s="112"/>
      <c r="BS391" s="170"/>
      <c r="BT391" s="112"/>
      <c r="BU391" s="112"/>
      <c r="BV391" s="199"/>
    </row>
    <row r="392" spans="2:74" ht="15.75" customHeight="1">
      <c r="B392" s="707"/>
      <c r="C392" s="708"/>
      <c r="D392" s="708"/>
      <c r="E392" s="708"/>
      <c r="F392" s="709"/>
      <c r="G392" s="571"/>
      <c r="H392" s="572"/>
      <c r="I392" s="572"/>
      <c r="J392" s="572"/>
      <c r="K392" s="623"/>
      <c r="L392" s="699"/>
      <c r="M392" s="700"/>
      <c r="N392" s="700"/>
      <c r="O392" s="700"/>
      <c r="P392" s="700"/>
      <c r="Q392" s="701"/>
      <c r="R392" s="122" t="s">
        <v>134</v>
      </c>
      <c r="S392" s="120"/>
      <c r="T392" s="120"/>
      <c r="U392" s="120"/>
      <c r="V392" s="126"/>
      <c r="W392" s="510" t="s">
        <v>74</v>
      </c>
      <c r="X392" s="511"/>
      <c r="Y392" s="531"/>
      <c r="Z392" s="531"/>
      <c r="AA392" s="531"/>
      <c r="AB392" s="531"/>
      <c r="AC392" s="531"/>
      <c r="AD392" s="531"/>
      <c r="AE392" s="531"/>
      <c r="AF392" s="531"/>
      <c r="AG392" s="531"/>
      <c r="AH392" s="531"/>
      <c r="AI392" s="531"/>
      <c r="AJ392" s="531"/>
      <c r="AK392" s="531"/>
      <c r="AL392" s="615"/>
      <c r="AM392" s="511" t="s">
        <v>74</v>
      </c>
      <c r="AN392" s="511"/>
      <c r="AO392" s="531"/>
      <c r="AP392" s="531"/>
      <c r="AQ392" s="531"/>
      <c r="AR392" s="531"/>
      <c r="AS392" s="531"/>
      <c r="AT392" s="531"/>
      <c r="AU392" s="531"/>
      <c r="AV392" s="531"/>
      <c r="AW392" s="531"/>
      <c r="AX392" s="531"/>
      <c r="AY392" s="531"/>
      <c r="AZ392" s="531"/>
      <c r="BA392" s="531"/>
      <c r="BB392" s="531"/>
      <c r="BC392" s="531"/>
      <c r="BD392" s="531"/>
      <c r="BE392" s="531"/>
      <c r="BF392" s="531"/>
      <c r="BG392" s="531"/>
      <c r="BH392" s="615"/>
      <c r="BI392" s="122"/>
      <c r="BJ392" s="120"/>
      <c r="BK392" s="120"/>
      <c r="BL392" s="120"/>
      <c r="BM392" s="120"/>
      <c r="BN392" s="126"/>
      <c r="BO392" s="170"/>
      <c r="BP392" s="112"/>
      <c r="BQ392" s="112"/>
      <c r="BR392" s="112"/>
      <c r="BS392" s="170"/>
      <c r="BT392" s="112"/>
      <c r="BU392" s="112"/>
      <c r="BV392" s="199"/>
    </row>
    <row r="393" spans="2:74" ht="15.75" customHeight="1">
      <c r="B393" s="707"/>
      <c r="C393" s="708"/>
      <c r="D393" s="708"/>
      <c r="E393" s="708"/>
      <c r="F393" s="709"/>
      <c r="G393" s="573"/>
      <c r="H393" s="574"/>
      <c r="I393" s="574"/>
      <c r="J393" s="574"/>
      <c r="K393" s="624"/>
      <c r="L393" s="702"/>
      <c r="M393" s="703"/>
      <c r="N393" s="703"/>
      <c r="O393" s="703"/>
      <c r="P393" s="703"/>
      <c r="Q393" s="704"/>
      <c r="R393" s="682" t="s">
        <v>69</v>
      </c>
      <c r="S393" s="683"/>
      <c r="T393" s="683"/>
      <c r="U393" s="683"/>
      <c r="V393" s="684"/>
      <c r="W393" s="508" t="s">
        <v>74</v>
      </c>
      <c r="X393" s="509"/>
      <c r="Y393" s="517"/>
      <c r="Z393" s="517"/>
      <c r="AA393" s="517"/>
      <c r="AB393" s="517"/>
      <c r="AC393" s="517"/>
      <c r="AD393" s="517"/>
      <c r="AE393" s="517"/>
      <c r="AF393" s="517"/>
      <c r="AG393" s="517"/>
      <c r="AH393" s="517"/>
      <c r="AI393" s="517"/>
      <c r="AJ393" s="517"/>
      <c r="AK393" s="517"/>
      <c r="AL393" s="518"/>
      <c r="AM393" s="509" t="s">
        <v>74</v>
      </c>
      <c r="AN393" s="509"/>
      <c r="AO393" s="517"/>
      <c r="AP393" s="517"/>
      <c r="AQ393" s="517"/>
      <c r="AR393" s="517"/>
      <c r="AS393" s="517"/>
      <c r="AT393" s="517"/>
      <c r="AU393" s="517"/>
      <c r="AV393" s="517"/>
      <c r="AW393" s="517"/>
      <c r="AX393" s="517"/>
      <c r="AY393" s="517"/>
      <c r="AZ393" s="517"/>
      <c r="BA393" s="517"/>
      <c r="BB393" s="517"/>
      <c r="BC393" s="517"/>
      <c r="BD393" s="517"/>
      <c r="BE393" s="517"/>
      <c r="BF393" s="517"/>
      <c r="BG393" s="517"/>
      <c r="BH393" s="518"/>
      <c r="BI393" s="124"/>
      <c r="BJ393" s="121"/>
      <c r="BK393" s="121"/>
      <c r="BL393" s="121"/>
      <c r="BM393" s="121"/>
      <c r="BN393" s="127"/>
      <c r="BO393" s="207"/>
      <c r="BP393" s="197"/>
      <c r="BQ393" s="197"/>
      <c r="BR393" s="197"/>
      <c r="BS393" s="207"/>
      <c r="BT393" s="197"/>
      <c r="BU393" s="197"/>
      <c r="BV393" s="198"/>
    </row>
    <row r="394" spans="2:74" ht="13.5" customHeight="1">
      <c r="B394" s="707"/>
      <c r="C394" s="708"/>
      <c r="D394" s="708"/>
      <c r="E394" s="708"/>
      <c r="F394" s="709"/>
      <c r="G394" s="169" t="s">
        <v>138</v>
      </c>
      <c r="H394" s="460"/>
      <c r="I394" s="460"/>
      <c r="J394" s="460"/>
      <c r="K394" s="461"/>
      <c r="L394" s="622" t="s">
        <v>220</v>
      </c>
      <c r="M394" s="622"/>
      <c r="N394" s="622"/>
      <c r="O394" s="622"/>
      <c r="P394" s="622"/>
      <c r="Q394" s="622"/>
      <c r="R394" s="123" t="s">
        <v>136</v>
      </c>
      <c r="S394" s="116"/>
      <c r="T394" s="116"/>
      <c r="U394" s="116"/>
      <c r="V394" s="125"/>
      <c r="W394" s="512" t="s">
        <v>74</v>
      </c>
      <c r="X394" s="513"/>
      <c r="Y394" s="599"/>
      <c r="Z394" s="599"/>
      <c r="AA394" s="599"/>
      <c r="AB394" s="599"/>
      <c r="AC394" s="599"/>
      <c r="AD394" s="599"/>
      <c r="AE394" s="599"/>
      <c r="AF394" s="599"/>
      <c r="AG394" s="599"/>
      <c r="AH394" s="600"/>
      <c r="AI394" s="600"/>
      <c r="AJ394" s="600"/>
      <c r="AK394" s="600"/>
      <c r="AL394" s="714"/>
      <c r="AM394" s="512" t="s">
        <v>74</v>
      </c>
      <c r="AN394" s="513"/>
      <c r="AO394" s="116" t="s">
        <v>219</v>
      </c>
      <c r="AP394" s="116"/>
      <c r="AQ394" s="116"/>
      <c r="AR394" s="116"/>
      <c r="AS394" s="116"/>
      <c r="AT394" s="116"/>
      <c r="AU394" s="116"/>
      <c r="AV394" s="116"/>
      <c r="AW394" s="116"/>
      <c r="AX394" s="116"/>
      <c r="AY394" s="116"/>
      <c r="AZ394" s="116"/>
      <c r="BA394" s="116"/>
      <c r="BB394" s="116"/>
      <c r="BC394" s="116"/>
      <c r="BD394" s="116"/>
      <c r="BE394" s="116"/>
      <c r="BF394" s="116"/>
      <c r="BG394" s="116"/>
      <c r="BH394" s="125"/>
      <c r="BI394" s="499" t="s">
        <v>434</v>
      </c>
      <c r="BJ394" s="500"/>
      <c r="BK394" s="500"/>
      <c r="BL394" s="500"/>
      <c r="BM394" s="500"/>
      <c r="BN394" s="501"/>
      <c r="BO394" s="505" t="s">
        <v>129</v>
      </c>
      <c r="BP394" s="506"/>
      <c r="BQ394" s="506"/>
      <c r="BR394" s="506"/>
      <c r="BS394" s="505" t="s">
        <v>129</v>
      </c>
      <c r="BT394" s="506"/>
      <c r="BU394" s="506"/>
      <c r="BV394" s="507"/>
    </row>
    <row r="395" spans="2:74" ht="13.5" customHeight="1">
      <c r="B395" s="707"/>
      <c r="C395" s="708"/>
      <c r="D395" s="708"/>
      <c r="E395" s="708"/>
      <c r="F395" s="709"/>
      <c r="G395" s="616" t="s">
        <v>912</v>
      </c>
      <c r="H395" s="617"/>
      <c r="I395" s="617"/>
      <c r="J395" s="617"/>
      <c r="K395" s="618"/>
      <c r="L395" s="622"/>
      <c r="M395" s="622"/>
      <c r="N395" s="622"/>
      <c r="O395" s="622"/>
      <c r="P395" s="622"/>
      <c r="Q395" s="622"/>
      <c r="R395" s="625" t="s">
        <v>69</v>
      </c>
      <c r="S395" s="626"/>
      <c r="T395" s="626"/>
      <c r="U395" s="626"/>
      <c r="V395" s="627"/>
      <c r="W395" s="510" t="s">
        <v>74</v>
      </c>
      <c r="X395" s="511"/>
      <c r="Y395" s="600"/>
      <c r="Z395" s="600"/>
      <c r="AA395" s="600"/>
      <c r="AB395" s="600"/>
      <c r="AC395" s="600"/>
      <c r="AD395" s="600"/>
      <c r="AE395" s="600"/>
      <c r="AF395" s="600"/>
      <c r="AG395" s="600"/>
      <c r="AH395" s="600"/>
      <c r="AI395" s="600"/>
      <c r="AJ395" s="600"/>
      <c r="AK395" s="600"/>
      <c r="AL395" s="714"/>
      <c r="AM395" s="510" t="s">
        <v>74</v>
      </c>
      <c r="AN395" s="511"/>
      <c r="AO395" s="531"/>
      <c r="AP395" s="531"/>
      <c r="AQ395" s="531"/>
      <c r="AR395" s="531"/>
      <c r="AS395" s="531"/>
      <c r="AT395" s="531"/>
      <c r="AU395" s="531"/>
      <c r="AV395" s="531"/>
      <c r="AW395" s="531"/>
      <c r="AX395" s="531"/>
      <c r="AY395" s="531"/>
      <c r="AZ395" s="531"/>
      <c r="BA395" s="531"/>
      <c r="BB395" s="531"/>
      <c r="BC395" s="531"/>
      <c r="BD395" s="531"/>
      <c r="BE395" s="531"/>
      <c r="BF395" s="531"/>
      <c r="BG395" s="531"/>
      <c r="BH395" s="615"/>
      <c r="BI395" s="122"/>
      <c r="BJ395" s="120"/>
      <c r="BK395" s="120"/>
      <c r="BL395" s="120"/>
      <c r="BM395" s="120"/>
      <c r="BN395" s="126"/>
      <c r="BO395" s="505" t="s">
        <v>130</v>
      </c>
      <c r="BP395" s="506"/>
      <c r="BQ395" s="506"/>
      <c r="BR395" s="506"/>
      <c r="BS395" s="505" t="s">
        <v>130</v>
      </c>
      <c r="BT395" s="506"/>
      <c r="BU395" s="506"/>
      <c r="BV395" s="507"/>
    </row>
    <row r="396" spans="2:74" ht="13.5" customHeight="1">
      <c r="B396" s="707"/>
      <c r="C396" s="708"/>
      <c r="D396" s="708"/>
      <c r="E396" s="708"/>
      <c r="F396" s="709"/>
      <c r="G396" s="616"/>
      <c r="H396" s="617"/>
      <c r="I396" s="617"/>
      <c r="J396" s="617"/>
      <c r="K396" s="618"/>
      <c r="L396" s="622"/>
      <c r="M396" s="622"/>
      <c r="N396" s="622"/>
      <c r="O396" s="622"/>
      <c r="P396" s="622"/>
      <c r="Q396" s="622"/>
      <c r="R396" s="122"/>
      <c r="S396" s="120"/>
      <c r="T396" s="120"/>
      <c r="U396" s="120"/>
      <c r="V396" s="126"/>
      <c r="W396" s="510" t="s">
        <v>74</v>
      </c>
      <c r="X396" s="511"/>
      <c r="Y396" s="600"/>
      <c r="Z396" s="600"/>
      <c r="AA396" s="600"/>
      <c r="AB396" s="600"/>
      <c r="AC396" s="600"/>
      <c r="AD396" s="600"/>
      <c r="AE396" s="600"/>
      <c r="AF396" s="600"/>
      <c r="AG396" s="600"/>
      <c r="AH396" s="600"/>
      <c r="AI396" s="600"/>
      <c r="AJ396" s="600"/>
      <c r="AK396" s="600"/>
      <c r="AL396" s="714"/>
      <c r="AM396" s="510" t="s">
        <v>74</v>
      </c>
      <c r="AN396" s="511"/>
      <c r="AO396" s="531"/>
      <c r="AP396" s="531"/>
      <c r="AQ396" s="531"/>
      <c r="AR396" s="531"/>
      <c r="AS396" s="531"/>
      <c r="AT396" s="531"/>
      <c r="AU396" s="531"/>
      <c r="AV396" s="531"/>
      <c r="AW396" s="531"/>
      <c r="AX396" s="531"/>
      <c r="AY396" s="531"/>
      <c r="AZ396" s="531"/>
      <c r="BA396" s="531"/>
      <c r="BB396" s="531"/>
      <c r="BC396" s="531"/>
      <c r="BD396" s="531"/>
      <c r="BE396" s="531"/>
      <c r="BF396" s="531"/>
      <c r="BG396" s="531"/>
      <c r="BH396" s="615"/>
      <c r="BI396" s="122"/>
      <c r="BJ396" s="120"/>
      <c r="BK396" s="120"/>
      <c r="BL396" s="120"/>
      <c r="BM396" s="120"/>
      <c r="BN396" s="126"/>
      <c r="BO396" s="122"/>
      <c r="BP396" s="120"/>
      <c r="BQ396" s="120"/>
      <c r="BR396" s="120"/>
      <c r="BS396" s="122"/>
      <c r="BT396" s="120"/>
      <c r="BU396" s="120"/>
      <c r="BV396" s="126"/>
    </row>
    <row r="397" spans="2:74" ht="13.5" customHeight="1">
      <c r="B397" s="707"/>
      <c r="C397" s="708"/>
      <c r="D397" s="708"/>
      <c r="E397" s="708"/>
      <c r="F397" s="709"/>
      <c r="G397" s="616"/>
      <c r="H397" s="617"/>
      <c r="I397" s="617"/>
      <c r="J397" s="617"/>
      <c r="K397" s="618"/>
      <c r="L397" s="622"/>
      <c r="M397" s="622"/>
      <c r="N397" s="622"/>
      <c r="O397" s="622"/>
      <c r="P397" s="622"/>
      <c r="Q397" s="622"/>
      <c r="R397" s="122" t="s">
        <v>134</v>
      </c>
      <c r="S397" s="120"/>
      <c r="T397" s="120"/>
      <c r="U397" s="120"/>
      <c r="V397" s="126"/>
      <c r="W397" s="510" t="s">
        <v>74</v>
      </c>
      <c r="X397" s="511"/>
      <c r="Y397" s="600"/>
      <c r="Z397" s="600"/>
      <c r="AA397" s="600"/>
      <c r="AB397" s="600"/>
      <c r="AC397" s="600"/>
      <c r="AD397" s="600"/>
      <c r="AE397" s="600"/>
      <c r="AF397" s="600"/>
      <c r="AG397" s="600"/>
      <c r="AH397" s="600"/>
      <c r="AI397" s="600"/>
      <c r="AJ397" s="600"/>
      <c r="AK397" s="600"/>
      <c r="AL397" s="714"/>
      <c r="AM397" s="510" t="s">
        <v>74</v>
      </c>
      <c r="AN397" s="511"/>
      <c r="AO397" s="531"/>
      <c r="AP397" s="531"/>
      <c r="AQ397" s="531"/>
      <c r="AR397" s="531"/>
      <c r="AS397" s="531"/>
      <c r="AT397" s="531"/>
      <c r="AU397" s="531"/>
      <c r="AV397" s="531"/>
      <c r="AW397" s="531"/>
      <c r="AX397" s="531"/>
      <c r="AY397" s="531"/>
      <c r="AZ397" s="531"/>
      <c r="BA397" s="531"/>
      <c r="BB397" s="531"/>
      <c r="BC397" s="531"/>
      <c r="BD397" s="531"/>
      <c r="BE397" s="531"/>
      <c r="BF397" s="531"/>
      <c r="BG397" s="531"/>
      <c r="BH397" s="615"/>
      <c r="BI397" s="122"/>
      <c r="BJ397" s="120"/>
      <c r="BK397" s="120"/>
      <c r="BL397" s="120"/>
      <c r="BM397" s="120"/>
      <c r="BN397" s="126"/>
      <c r="BO397" s="122"/>
      <c r="BP397" s="120"/>
      <c r="BQ397" s="120"/>
      <c r="BR397" s="120"/>
      <c r="BS397" s="122"/>
      <c r="BT397" s="120"/>
      <c r="BU397" s="120"/>
      <c r="BV397" s="126"/>
    </row>
    <row r="398" spans="2:74" ht="13.5" customHeight="1">
      <c r="B398" s="707"/>
      <c r="C398" s="708"/>
      <c r="D398" s="708"/>
      <c r="E398" s="708"/>
      <c r="F398" s="709"/>
      <c r="G398" s="616"/>
      <c r="H398" s="617"/>
      <c r="I398" s="617"/>
      <c r="J398" s="617"/>
      <c r="K398" s="618"/>
      <c r="L398" s="622"/>
      <c r="M398" s="622"/>
      <c r="N398" s="622"/>
      <c r="O398" s="622"/>
      <c r="P398" s="622"/>
      <c r="Q398" s="622"/>
      <c r="R398" s="625" t="s">
        <v>69</v>
      </c>
      <c r="S398" s="626"/>
      <c r="T398" s="626"/>
      <c r="U398" s="626"/>
      <c r="V398" s="627"/>
      <c r="W398" s="510" t="s">
        <v>74</v>
      </c>
      <c r="X398" s="511"/>
      <c r="Y398" s="531"/>
      <c r="Z398" s="531"/>
      <c r="AA398" s="531"/>
      <c r="AB398" s="531"/>
      <c r="AC398" s="531"/>
      <c r="AD398" s="531"/>
      <c r="AE398" s="531"/>
      <c r="AF398" s="531"/>
      <c r="AG398" s="531"/>
      <c r="AH398" s="531"/>
      <c r="AI398" s="531"/>
      <c r="AJ398" s="531"/>
      <c r="AK398" s="531"/>
      <c r="AL398" s="615"/>
      <c r="AM398" s="510" t="s">
        <v>74</v>
      </c>
      <c r="AN398" s="511"/>
      <c r="AO398" s="531"/>
      <c r="AP398" s="531"/>
      <c r="AQ398" s="531"/>
      <c r="AR398" s="531"/>
      <c r="AS398" s="531"/>
      <c r="AT398" s="531"/>
      <c r="AU398" s="531"/>
      <c r="AV398" s="531"/>
      <c r="AW398" s="531"/>
      <c r="AX398" s="531"/>
      <c r="AY398" s="531"/>
      <c r="AZ398" s="531"/>
      <c r="BA398" s="531"/>
      <c r="BB398" s="531"/>
      <c r="BC398" s="531"/>
      <c r="BD398" s="531"/>
      <c r="BE398" s="531"/>
      <c r="BF398" s="531"/>
      <c r="BG398" s="531"/>
      <c r="BH398" s="615"/>
      <c r="BI398" s="122"/>
      <c r="BJ398" s="120"/>
      <c r="BK398" s="120"/>
      <c r="BL398" s="120"/>
      <c r="BM398" s="120"/>
      <c r="BN398" s="126"/>
      <c r="BO398" s="122"/>
      <c r="BP398" s="120"/>
      <c r="BQ398" s="120"/>
      <c r="BR398" s="120"/>
      <c r="BS398" s="122"/>
      <c r="BT398" s="120"/>
      <c r="BU398" s="120"/>
      <c r="BV398" s="126"/>
    </row>
    <row r="399" spans="2:74" ht="13.5" customHeight="1">
      <c r="B399" s="707"/>
      <c r="C399" s="708"/>
      <c r="D399" s="708"/>
      <c r="E399" s="708"/>
      <c r="F399" s="709"/>
      <c r="G399" s="619"/>
      <c r="H399" s="620"/>
      <c r="I399" s="620"/>
      <c r="J399" s="620"/>
      <c r="K399" s="621"/>
      <c r="L399" s="622"/>
      <c r="M399" s="622"/>
      <c r="N399" s="622"/>
      <c r="O399" s="622"/>
      <c r="P399" s="622"/>
      <c r="Q399" s="622"/>
      <c r="R399" s="456"/>
      <c r="S399" s="448"/>
      <c r="T399" s="448"/>
      <c r="U399" s="448"/>
      <c r="V399" s="449"/>
      <c r="W399" s="508" t="s">
        <v>74</v>
      </c>
      <c r="X399" s="509"/>
      <c r="Y399" s="517"/>
      <c r="Z399" s="517"/>
      <c r="AA399" s="517"/>
      <c r="AB399" s="517"/>
      <c r="AC399" s="517"/>
      <c r="AD399" s="517"/>
      <c r="AE399" s="517"/>
      <c r="AF399" s="517"/>
      <c r="AG399" s="517"/>
      <c r="AH399" s="517"/>
      <c r="AI399" s="517"/>
      <c r="AJ399" s="517"/>
      <c r="AK399" s="517"/>
      <c r="AL399" s="518"/>
      <c r="AM399" s="508" t="s">
        <v>74</v>
      </c>
      <c r="AN399" s="509"/>
      <c r="AO399" s="517"/>
      <c r="AP399" s="517"/>
      <c r="AQ399" s="517"/>
      <c r="AR399" s="517"/>
      <c r="AS399" s="517"/>
      <c r="AT399" s="517"/>
      <c r="AU399" s="517"/>
      <c r="AV399" s="517"/>
      <c r="AW399" s="517"/>
      <c r="AX399" s="517"/>
      <c r="AY399" s="517"/>
      <c r="AZ399" s="517"/>
      <c r="BA399" s="517"/>
      <c r="BB399" s="517"/>
      <c r="BC399" s="517"/>
      <c r="BD399" s="517"/>
      <c r="BE399" s="517"/>
      <c r="BF399" s="517"/>
      <c r="BG399" s="517"/>
      <c r="BH399" s="518"/>
      <c r="BI399" s="124"/>
      <c r="BJ399" s="121"/>
      <c r="BK399" s="121"/>
      <c r="BL399" s="121"/>
      <c r="BM399" s="121"/>
      <c r="BN399" s="127"/>
      <c r="BO399" s="124"/>
      <c r="BP399" s="121"/>
      <c r="BQ399" s="121"/>
      <c r="BR399" s="121"/>
      <c r="BS399" s="124"/>
      <c r="BT399" s="121"/>
      <c r="BU399" s="121"/>
      <c r="BV399" s="127"/>
    </row>
    <row r="400" spans="2:74" ht="13.5" customHeight="1">
      <c r="B400" s="707"/>
      <c r="C400" s="708"/>
      <c r="D400" s="708"/>
      <c r="E400" s="708"/>
      <c r="F400" s="709"/>
      <c r="G400" s="169" t="s">
        <v>133</v>
      </c>
      <c r="H400" s="460"/>
      <c r="I400" s="460"/>
      <c r="J400" s="460"/>
      <c r="K400" s="461"/>
      <c r="L400" s="622" t="s">
        <v>132</v>
      </c>
      <c r="M400" s="622"/>
      <c r="N400" s="622"/>
      <c r="O400" s="622"/>
      <c r="P400" s="622"/>
      <c r="Q400" s="622"/>
      <c r="R400" s="513" t="s">
        <v>69</v>
      </c>
      <c r="S400" s="513"/>
      <c r="T400" s="513"/>
      <c r="U400" s="513"/>
      <c r="V400" s="514"/>
      <c r="W400" s="510" t="s">
        <v>74</v>
      </c>
      <c r="X400" s="511"/>
      <c r="Y400" s="600"/>
      <c r="Z400" s="600"/>
      <c r="AA400" s="600"/>
      <c r="AB400" s="600"/>
      <c r="AC400" s="600"/>
      <c r="AD400" s="600"/>
      <c r="AE400" s="599"/>
      <c r="AF400" s="599"/>
      <c r="AG400" s="599"/>
      <c r="AH400" s="600"/>
      <c r="AI400" s="600"/>
      <c r="AJ400" s="600"/>
      <c r="AK400" s="600"/>
      <c r="AL400" s="714"/>
      <c r="AM400" s="512" t="s">
        <v>74</v>
      </c>
      <c r="AN400" s="513"/>
      <c r="AO400" s="116" t="s">
        <v>730</v>
      </c>
      <c r="AP400" s="116"/>
      <c r="AQ400" s="116"/>
      <c r="AR400" s="116"/>
      <c r="AS400" s="116"/>
      <c r="AT400" s="116"/>
      <c r="AU400" s="116"/>
      <c r="AV400" s="116"/>
      <c r="AW400" s="116"/>
      <c r="AX400" s="116"/>
      <c r="AY400" s="116"/>
      <c r="AZ400" s="116"/>
      <c r="BA400" s="116"/>
      <c r="BB400" s="116"/>
      <c r="BC400" s="116"/>
      <c r="BD400" s="116"/>
      <c r="BE400" s="116"/>
      <c r="BF400" s="116"/>
      <c r="BG400" s="116"/>
      <c r="BH400" s="125"/>
      <c r="BI400" s="499" t="s">
        <v>434</v>
      </c>
      <c r="BJ400" s="500"/>
      <c r="BK400" s="500"/>
      <c r="BL400" s="500"/>
      <c r="BM400" s="500"/>
      <c r="BN400" s="501"/>
      <c r="BO400" s="505" t="s">
        <v>129</v>
      </c>
      <c r="BP400" s="506"/>
      <c r="BQ400" s="506"/>
      <c r="BR400" s="506"/>
      <c r="BS400" s="505" t="s">
        <v>129</v>
      </c>
      <c r="BT400" s="506"/>
      <c r="BU400" s="506"/>
      <c r="BV400" s="507"/>
    </row>
    <row r="401" spans="2:74" ht="13.5" customHeight="1">
      <c r="B401" s="707"/>
      <c r="C401" s="708"/>
      <c r="D401" s="708"/>
      <c r="E401" s="708"/>
      <c r="F401" s="709"/>
      <c r="G401" s="571" t="s">
        <v>131</v>
      </c>
      <c r="H401" s="572"/>
      <c r="I401" s="572"/>
      <c r="J401" s="572"/>
      <c r="K401" s="623"/>
      <c r="L401" s="622"/>
      <c r="M401" s="622"/>
      <c r="N401" s="622"/>
      <c r="O401" s="622"/>
      <c r="P401" s="622"/>
      <c r="Q401" s="622"/>
      <c r="R401" s="511"/>
      <c r="S401" s="511"/>
      <c r="T401" s="511"/>
      <c r="U401" s="511"/>
      <c r="V401" s="515"/>
      <c r="W401" s="510" t="s">
        <v>74</v>
      </c>
      <c r="X401" s="511"/>
      <c r="Y401" s="600"/>
      <c r="Z401" s="600"/>
      <c r="AA401" s="600"/>
      <c r="AB401" s="600"/>
      <c r="AC401" s="600"/>
      <c r="AD401" s="600"/>
      <c r="AE401" s="600"/>
      <c r="AF401" s="600"/>
      <c r="AG401" s="600"/>
      <c r="AH401" s="600"/>
      <c r="AI401" s="600"/>
      <c r="AJ401" s="600"/>
      <c r="AK401" s="600"/>
      <c r="AL401" s="714"/>
      <c r="AM401" s="510" t="s">
        <v>74</v>
      </c>
      <c r="AN401" s="511"/>
      <c r="AO401" s="120" t="s">
        <v>731</v>
      </c>
      <c r="AP401" s="120"/>
      <c r="AQ401" s="120"/>
      <c r="AR401" s="120"/>
      <c r="AS401" s="120"/>
      <c r="AT401" s="120"/>
      <c r="AU401" s="120"/>
      <c r="AV401" s="120"/>
      <c r="AW401" s="120"/>
      <c r="AX401" s="120"/>
      <c r="AY401" s="120"/>
      <c r="AZ401" s="120"/>
      <c r="BA401" s="120"/>
      <c r="BB401" s="120"/>
      <c r="BC401" s="120"/>
      <c r="BD401" s="120"/>
      <c r="BE401" s="120"/>
      <c r="BF401" s="120"/>
      <c r="BG401" s="120"/>
      <c r="BH401" s="126"/>
      <c r="BI401" s="122"/>
      <c r="BJ401" s="120"/>
      <c r="BK401" s="120"/>
      <c r="BL401" s="120"/>
      <c r="BM401" s="120"/>
      <c r="BN401" s="126"/>
      <c r="BO401" s="505" t="s">
        <v>130</v>
      </c>
      <c r="BP401" s="506"/>
      <c r="BQ401" s="506"/>
      <c r="BR401" s="506"/>
      <c r="BS401" s="505" t="s">
        <v>130</v>
      </c>
      <c r="BT401" s="506"/>
      <c r="BU401" s="506"/>
      <c r="BV401" s="507"/>
    </row>
    <row r="402" spans="2:74" ht="13.5" customHeight="1">
      <c r="B402" s="707"/>
      <c r="C402" s="708"/>
      <c r="D402" s="708"/>
      <c r="E402" s="708"/>
      <c r="F402" s="709"/>
      <c r="G402" s="571"/>
      <c r="H402" s="572"/>
      <c r="I402" s="572"/>
      <c r="J402" s="572"/>
      <c r="K402" s="623"/>
      <c r="L402" s="622"/>
      <c r="M402" s="622"/>
      <c r="N402" s="622"/>
      <c r="O402" s="622"/>
      <c r="P402" s="622"/>
      <c r="Q402" s="622"/>
      <c r="R402" s="511"/>
      <c r="S402" s="511"/>
      <c r="T402" s="511"/>
      <c r="U402" s="511"/>
      <c r="V402" s="515"/>
      <c r="W402" s="510" t="s">
        <v>74</v>
      </c>
      <c r="X402" s="511"/>
      <c r="Y402" s="600"/>
      <c r="Z402" s="600"/>
      <c r="AA402" s="600"/>
      <c r="AB402" s="600"/>
      <c r="AC402" s="600"/>
      <c r="AD402" s="600"/>
      <c r="AE402" s="600"/>
      <c r="AF402" s="600"/>
      <c r="AG402" s="600"/>
      <c r="AH402" s="600"/>
      <c r="AI402" s="600"/>
      <c r="AJ402" s="600"/>
      <c r="AK402" s="600"/>
      <c r="AL402" s="714"/>
      <c r="AM402" s="510" t="s">
        <v>74</v>
      </c>
      <c r="AN402" s="511"/>
      <c r="AO402" s="120" t="s">
        <v>732</v>
      </c>
      <c r="AP402" s="120"/>
      <c r="AQ402" s="120"/>
      <c r="AR402" s="120"/>
      <c r="AS402" s="120"/>
      <c r="AT402" s="120"/>
      <c r="AU402" s="120"/>
      <c r="AV402" s="120"/>
      <c r="AW402" s="120"/>
      <c r="AX402" s="120"/>
      <c r="AY402" s="120"/>
      <c r="AZ402" s="120"/>
      <c r="BA402" s="120"/>
      <c r="BB402" s="120"/>
      <c r="BC402" s="120"/>
      <c r="BD402" s="120"/>
      <c r="BE402" s="120"/>
      <c r="BF402" s="120"/>
      <c r="BG402" s="120"/>
      <c r="BH402" s="126"/>
      <c r="BI402" s="122"/>
      <c r="BJ402" s="120"/>
      <c r="BK402" s="120"/>
      <c r="BL402" s="120"/>
      <c r="BM402" s="120"/>
      <c r="BN402" s="126"/>
      <c r="BO402" s="122"/>
      <c r="BP402" s="120"/>
      <c r="BQ402" s="120"/>
      <c r="BR402" s="120"/>
      <c r="BS402" s="122"/>
      <c r="BT402" s="120"/>
      <c r="BU402" s="120"/>
      <c r="BV402" s="126"/>
    </row>
    <row r="403" spans="2:74" ht="13.5" customHeight="1">
      <c r="B403" s="707"/>
      <c r="C403" s="708"/>
      <c r="D403" s="708"/>
      <c r="E403" s="708"/>
      <c r="F403" s="709"/>
      <c r="G403" s="571"/>
      <c r="H403" s="572"/>
      <c r="I403" s="572"/>
      <c r="J403" s="572"/>
      <c r="K403" s="623"/>
      <c r="L403" s="622"/>
      <c r="M403" s="622"/>
      <c r="N403" s="622"/>
      <c r="O403" s="622"/>
      <c r="P403" s="622"/>
      <c r="Q403" s="622"/>
      <c r="R403" s="511"/>
      <c r="S403" s="511"/>
      <c r="T403" s="511"/>
      <c r="U403" s="511"/>
      <c r="V403" s="515"/>
      <c r="W403" s="510" t="s">
        <v>74</v>
      </c>
      <c r="X403" s="511"/>
      <c r="Y403" s="531"/>
      <c r="Z403" s="531"/>
      <c r="AA403" s="531"/>
      <c r="AB403" s="531"/>
      <c r="AC403" s="531"/>
      <c r="AD403" s="531"/>
      <c r="AE403" s="531"/>
      <c r="AF403" s="531"/>
      <c r="AG403" s="531"/>
      <c r="AH403" s="531"/>
      <c r="AI403" s="531"/>
      <c r="AJ403" s="531"/>
      <c r="AK403" s="531"/>
      <c r="AL403" s="615"/>
      <c r="AM403" s="510" t="s">
        <v>74</v>
      </c>
      <c r="AN403" s="511"/>
      <c r="AO403" s="120" t="s">
        <v>735</v>
      </c>
      <c r="AP403" s="120"/>
      <c r="AQ403" s="120"/>
      <c r="AR403" s="120"/>
      <c r="AS403" s="120"/>
      <c r="AT403" s="120"/>
      <c r="AU403" s="120"/>
      <c r="AV403" s="120"/>
      <c r="AW403" s="120"/>
      <c r="AX403" s="120"/>
      <c r="AY403" s="120"/>
      <c r="AZ403" s="120"/>
      <c r="BA403" s="120"/>
      <c r="BB403" s="120"/>
      <c r="BC403" s="120"/>
      <c r="BD403" s="120"/>
      <c r="BE403" s="120"/>
      <c r="BF403" s="120"/>
      <c r="BG403" s="120"/>
      <c r="BH403" s="126"/>
      <c r="BI403" s="122"/>
      <c r="BJ403" s="120"/>
      <c r="BK403" s="120"/>
      <c r="BL403" s="120"/>
      <c r="BM403" s="120"/>
      <c r="BN403" s="126"/>
      <c r="BO403" s="122"/>
      <c r="BP403" s="120"/>
      <c r="BQ403" s="120"/>
      <c r="BR403" s="120"/>
      <c r="BS403" s="122"/>
      <c r="BT403" s="120"/>
      <c r="BU403" s="120"/>
      <c r="BV403" s="126"/>
    </row>
    <row r="404" spans="2:74" ht="13.5" customHeight="1">
      <c r="B404" s="710"/>
      <c r="C404" s="711"/>
      <c r="D404" s="711"/>
      <c r="E404" s="711"/>
      <c r="F404" s="712"/>
      <c r="G404" s="573"/>
      <c r="H404" s="574"/>
      <c r="I404" s="574"/>
      <c r="J404" s="574"/>
      <c r="K404" s="624"/>
      <c r="L404" s="622"/>
      <c r="M404" s="622"/>
      <c r="N404" s="622"/>
      <c r="O404" s="622"/>
      <c r="P404" s="622"/>
      <c r="Q404" s="622"/>
      <c r="R404" s="509"/>
      <c r="S404" s="509"/>
      <c r="T404" s="509"/>
      <c r="U404" s="509"/>
      <c r="V404" s="516"/>
      <c r="W404" s="509" t="s">
        <v>74</v>
      </c>
      <c r="X404" s="509"/>
      <c r="Y404" s="517"/>
      <c r="Z404" s="517"/>
      <c r="AA404" s="517"/>
      <c r="AB404" s="517"/>
      <c r="AC404" s="517"/>
      <c r="AD404" s="517"/>
      <c r="AE404" s="517"/>
      <c r="AF404" s="517"/>
      <c r="AG404" s="517"/>
      <c r="AH404" s="517"/>
      <c r="AI404" s="517"/>
      <c r="AJ404" s="517"/>
      <c r="AK404" s="517"/>
      <c r="AL404" s="517"/>
      <c r="AM404" s="124"/>
      <c r="AN404" s="121"/>
      <c r="AO404" s="121" t="s">
        <v>736</v>
      </c>
      <c r="AP404" s="121"/>
      <c r="AQ404" s="121"/>
      <c r="AR404" s="121"/>
      <c r="AS404" s="121"/>
      <c r="AT404" s="121"/>
      <c r="AU404" s="121"/>
      <c r="AV404" s="121"/>
      <c r="AW404" s="121"/>
      <c r="AX404" s="121"/>
      <c r="AY404" s="121"/>
      <c r="AZ404" s="121"/>
      <c r="BA404" s="121"/>
      <c r="BB404" s="121"/>
      <c r="BC404" s="121"/>
      <c r="BD404" s="121"/>
      <c r="BE404" s="121"/>
      <c r="BF404" s="121"/>
      <c r="BG404" s="121"/>
      <c r="BH404" s="127"/>
      <c r="BI404" s="124"/>
      <c r="BJ404" s="121"/>
      <c r="BK404" s="121"/>
      <c r="BL404" s="121"/>
      <c r="BM404" s="121"/>
      <c r="BN404" s="127"/>
      <c r="BO404" s="124"/>
      <c r="BP404" s="121"/>
      <c r="BQ404" s="121"/>
      <c r="BR404" s="121"/>
      <c r="BS404" s="124"/>
      <c r="BT404" s="121"/>
      <c r="BU404" s="121"/>
      <c r="BV404" s="127"/>
    </row>
    <row r="428" spans="2:74" ht="12" customHeight="1">
      <c r="B428" s="106" t="s">
        <v>918</v>
      </c>
    </row>
    <row r="429" spans="2:74" ht="16.5" customHeight="1">
      <c r="B429" s="107" t="s">
        <v>895</v>
      </c>
    </row>
    <row r="430" spans="2:74" ht="24.75" customHeight="1">
      <c r="B430" s="575" t="s">
        <v>105</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575"/>
      <c r="AY430" s="575"/>
      <c r="AZ430" s="575"/>
      <c r="BA430" s="575"/>
      <c r="BB430" s="575"/>
      <c r="BC430" s="575"/>
      <c r="BD430" s="575"/>
      <c r="BE430" s="575"/>
      <c r="BF430" s="575"/>
      <c r="BG430" s="575"/>
      <c r="BH430" s="575"/>
      <c r="BI430" s="575"/>
      <c r="BJ430" s="575"/>
      <c r="BK430" s="575"/>
      <c r="BL430" s="575"/>
      <c r="BM430" s="575"/>
      <c r="BN430" s="575"/>
      <c r="BO430" s="575"/>
      <c r="BP430" s="575"/>
      <c r="BQ430" s="575"/>
      <c r="BR430" s="575"/>
      <c r="BS430" s="575"/>
      <c r="BT430" s="575"/>
      <c r="BU430" s="575"/>
      <c r="BV430" s="575"/>
    </row>
    <row r="431" spans="2:74" ht="15" customHeight="1"/>
    <row r="432" spans="2:74" ht="15" customHeight="1"/>
    <row r="433" spans="2:74" ht="16.5" customHeight="1">
      <c r="B433" s="565" t="s">
        <v>18</v>
      </c>
      <c r="C433" s="566"/>
      <c r="D433" s="566"/>
      <c r="E433" s="566"/>
      <c r="F433" s="566"/>
      <c r="G433" s="566"/>
      <c r="H433" s="566"/>
      <c r="I433" s="566"/>
      <c r="J433" s="566"/>
      <c r="K433" s="566"/>
      <c r="L433" s="566"/>
      <c r="M433" s="566"/>
      <c r="N433" s="566"/>
      <c r="O433" s="566"/>
      <c r="P433" s="566"/>
      <c r="Q433" s="567"/>
      <c r="R433" s="568" t="s">
        <v>111</v>
      </c>
      <c r="S433" s="569"/>
      <c r="T433" s="569"/>
      <c r="U433" s="569"/>
      <c r="V433" s="569"/>
      <c r="W433" s="569"/>
      <c r="X433" s="569"/>
      <c r="Y433" s="569"/>
      <c r="Z433" s="569"/>
      <c r="AA433" s="569"/>
      <c r="AB433" s="569"/>
      <c r="AC433" s="569"/>
      <c r="AD433" s="569"/>
      <c r="AE433" s="569"/>
      <c r="AF433" s="569"/>
      <c r="AG433" s="570"/>
      <c r="AH433" s="568" t="s">
        <v>106</v>
      </c>
      <c r="AI433" s="569"/>
      <c r="AJ433" s="569"/>
      <c r="AK433" s="569"/>
      <c r="AL433" s="569"/>
      <c r="AM433" s="569"/>
      <c r="AN433" s="569"/>
      <c r="AO433" s="569"/>
      <c r="AP433" s="569"/>
      <c r="AQ433" s="569"/>
      <c r="AR433" s="569"/>
      <c r="AS433" s="569"/>
      <c r="AT433" s="569"/>
      <c r="AU433" s="569"/>
      <c r="AV433" s="569"/>
      <c r="AW433" s="569"/>
      <c r="AX433" s="569"/>
      <c r="AY433" s="569"/>
      <c r="AZ433" s="569"/>
      <c r="BA433" s="569"/>
      <c r="BB433" s="569"/>
      <c r="BC433" s="569"/>
      <c r="BD433" s="569"/>
      <c r="BE433" s="569"/>
      <c r="BF433" s="569"/>
      <c r="BG433" s="569"/>
      <c r="BH433" s="569"/>
      <c r="BI433" s="569"/>
      <c r="BJ433" s="569"/>
      <c r="BK433" s="569"/>
      <c r="BL433" s="569"/>
      <c r="BM433" s="569"/>
      <c r="BN433" s="569"/>
      <c r="BO433" s="569"/>
      <c r="BP433" s="569"/>
      <c r="BQ433" s="569"/>
      <c r="BR433" s="569"/>
      <c r="BS433" s="569"/>
      <c r="BT433" s="569"/>
      <c r="BU433" s="569"/>
      <c r="BV433" s="570"/>
    </row>
    <row r="434" spans="2:74" ht="39.950000000000003" customHeight="1">
      <c r="B434" s="584"/>
      <c r="C434" s="585"/>
      <c r="D434" s="585"/>
      <c r="E434" s="585"/>
      <c r="F434" s="585"/>
      <c r="G434" s="585"/>
      <c r="H434" s="585"/>
      <c r="I434" s="585"/>
      <c r="J434" s="585"/>
      <c r="K434" s="585"/>
      <c r="L434" s="585"/>
      <c r="M434" s="585"/>
      <c r="N434" s="585"/>
      <c r="O434" s="585"/>
      <c r="P434" s="585"/>
      <c r="Q434" s="586"/>
      <c r="R434" s="584"/>
      <c r="S434" s="585"/>
      <c r="T434" s="585"/>
      <c r="U434" s="585"/>
      <c r="V434" s="585"/>
      <c r="W434" s="585"/>
      <c r="X434" s="585"/>
      <c r="Y434" s="585"/>
      <c r="Z434" s="585"/>
      <c r="AA434" s="585"/>
      <c r="AB434" s="585"/>
      <c r="AC434" s="585"/>
      <c r="AD434" s="585"/>
      <c r="AE434" s="585"/>
      <c r="AF434" s="585"/>
      <c r="AG434" s="586"/>
      <c r="AH434" s="584"/>
      <c r="AI434" s="585"/>
      <c r="AJ434" s="585"/>
      <c r="AK434" s="585"/>
      <c r="AL434" s="585"/>
      <c r="AM434" s="585"/>
      <c r="AN434" s="585"/>
      <c r="AO434" s="585"/>
      <c r="AP434" s="585"/>
      <c r="AQ434" s="585"/>
      <c r="AR434" s="585"/>
      <c r="AS434" s="585"/>
      <c r="AT434" s="585"/>
      <c r="AU434" s="585"/>
      <c r="AV434" s="585"/>
      <c r="AW434" s="585"/>
      <c r="AX434" s="585"/>
      <c r="AY434" s="585"/>
      <c r="AZ434" s="585"/>
      <c r="BA434" s="585"/>
      <c r="BB434" s="585"/>
      <c r="BC434" s="585"/>
      <c r="BD434" s="585"/>
      <c r="BE434" s="585"/>
      <c r="BF434" s="585"/>
      <c r="BG434" s="585"/>
      <c r="BH434" s="585"/>
      <c r="BI434" s="585"/>
      <c r="BJ434" s="585"/>
      <c r="BK434" s="585"/>
      <c r="BL434" s="585"/>
      <c r="BM434" s="585"/>
      <c r="BN434" s="585"/>
      <c r="BO434" s="585"/>
      <c r="BP434" s="585"/>
      <c r="BQ434" s="585"/>
      <c r="BR434" s="585"/>
      <c r="BS434" s="585"/>
      <c r="BT434" s="585"/>
      <c r="BU434" s="585"/>
      <c r="BV434" s="586"/>
    </row>
    <row r="435" spans="2:74" ht="39.950000000000003" customHeight="1">
      <c r="B435" s="584"/>
      <c r="C435" s="585"/>
      <c r="D435" s="585"/>
      <c r="E435" s="585"/>
      <c r="F435" s="585"/>
      <c r="G435" s="585"/>
      <c r="H435" s="585"/>
      <c r="I435" s="585"/>
      <c r="J435" s="585"/>
      <c r="K435" s="585"/>
      <c r="L435" s="585"/>
      <c r="M435" s="585"/>
      <c r="N435" s="585"/>
      <c r="O435" s="585"/>
      <c r="P435" s="585"/>
      <c r="Q435" s="586"/>
      <c r="R435" s="584"/>
      <c r="S435" s="585"/>
      <c r="T435" s="585"/>
      <c r="U435" s="585"/>
      <c r="V435" s="585"/>
      <c r="W435" s="585"/>
      <c r="X435" s="585"/>
      <c r="Y435" s="585"/>
      <c r="Z435" s="585"/>
      <c r="AA435" s="585"/>
      <c r="AB435" s="585"/>
      <c r="AC435" s="585"/>
      <c r="AD435" s="585"/>
      <c r="AE435" s="585"/>
      <c r="AF435" s="585"/>
      <c r="AG435" s="586"/>
      <c r="AH435" s="584"/>
      <c r="AI435" s="585"/>
      <c r="AJ435" s="585"/>
      <c r="AK435" s="585"/>
      <c r="AL435" s="585"/>
      <c r="AM435" s="585"/>
      <c r="AN435" s="585"/>
      <c r="AO435" s="585"/>
      <c r="AP435" s="585"/>
      <c r="AQ435" s="585"/>
      <c r="AR435" s="585"/>
      <c r="AS435" s="585"/>
      <c r="AT435" s="585"/>
      <c r="AU435" s="585"/>
      <c r="AV435" s="585"/>
      <c r="AW435" s="585"/>
      <c r="AX435" s="585"/>
      <c r="AY435" s="585"/>
      <c r="AZ435" s="585"/>
      <c r="BA435" s="585"/>
      <c r="BB435" s="585"/>
      <c r="BC435" s="585"/>
      <c r="BD435" s="585"/>
      <c r="BE435" s="585"/>
      <c r="BF435" s="585"/>
      <c r="BG435" s="585"/>
      <c r="BH435" s="585"/>
      <c r="BI435" s="585"/>
      <c r="BJ435" s="585"/>
      <c r="BK435" s="585"/>
      <c r="BL435" s="585"/>
      <c r="BM435" s="585"/>
      <c r="BN435" s="585"/>
      <c r="BO435" s="585"/>
      <c r="BP435" s="585"/>
      <c r="BQ435" s="585"/>
      <c r="BR435" s="585"/>
      <c r="BS435" s="585"/>
      <c r="BT435" s="585"/>
      <c r="BU435" s="585"/>
      <c r="BV435" s="586"/>
    </row>
    <row r="436" spans="2:74" ht="39.950000000000003" customHeight="1">
      <c r="B436" s="584"/>
      <c r="C436" s="585"/>
      <c r="D436" s="585"/>
      <c r="E436" s="585"/>
      <c r="F436" s="585"/>
      <c r="G436" s="585"/>
      <c r="H436" s="585"/>
      <c r="I436" s="585"/>
      <c r="J436" s="585"/>
      <c r="K436" s="585"/>
      <c r="L436" s="585"/>
      <c r="M436" s="585"/>
      <c r="N436" s="585"/>
      <c r="O436" s="585"/>
      <c r="P436" s="585"/>
      <c r="Q436" s="586"/>
      <c r="R436" s="584"/>
      <c r="S436" s="585"/>
      <c r="T436" s="585"/>
      <c r="U436" s="585"/>
      <c r="V436" s="585"/>
      <c r="W436" s="585"/>
      <c r="X436" s="585"/>
      <c r="Y436" s="585"/>
      <c r="Z436" s="585"/>
      <c r="AA436" s="585"/>
      <c r="AB436" s="585"/>
      <c r="AC436" s="585"/>
      <c r="AD436" s="585"/>
      <c r="AE436" s="585"/>
      <c r="AF436" s="585"/>
      <c r="AG436" s="586"/>
      <c r="AH436" s="584"/>
      <c r="AI436" s="585"/>
      <c r="AJ436" s="585"/>
      <c r="AK436" s="585"/>
      <c r="AL436" s="585"/>
      <c r="AM436" s="585"/>
      <c r="AN436" s="585"/>
      <c r="AO436" s="585"/>
      <c r="AP436" s="585"/>
      <c r="AQ436" s="585"/>
      <c r="AR436" s="585"/>
      <c r="AS436" s="585"/>
      <c r="AT436" s="585"/>
      <c r="AU436" s="585"/>
      <c r="AV436" s="585"/>
      <c r="AW436" s="585"/>
      <c r="AX436" s="585"/>
      <c r="AY436" s="585"/>
      <c r="AZ436" s="585"/>
      <c r="BA436" s="585"/>
      <c r="BB436" s="585"/>
      <c r="BC436" s="585"/>
      <c r="BD436" s="585"/>
      <c r="BE436" s="585"/>
      <c r="BF436" s="585"/>
      <c r="BG436" s="585"/>
      <c r="BH436" s="585"/>
      <c r="BI436" s="585"/>
      <c r="BJ436" s="585"/>
      <c r="BK436" s="585"/>
      <c r="BL436" s="585"/>
      <c r="BM436" s="585"/>
      <c r="BN436" s="585"/>
      <c r="BO436" s="585"/>
      <c r="BP436" s="585"/>
      <c r="BQ436" s="585"/>
      <c r="BR436" s="585"/>
      <c r="BS436" s="585"/>
      <c r="BT436" s="585"/>
      <c r="BU436" s="585"/>
      <c r="BV436" s="586"/>
    </row>
    <row r="437" spans="2:74" ht="39.950000000000003" customHeight="1">
      <c r="B437" s="584"/>
      <c r="C437" s="585"/>
      <c r="D437" s="585"/>
      <c r="E437" s="585"/>
      <c r="F437" s="585"/>
      <c r="G437" s="585"/>
      <c r="H437" s="585"/>
      <c r="I437" s="585"/>
      <c r="J437" s="585"/>
      <c r="K437" s="585"/>
      <c r="L437" s="585"/>
      <c r="M437" s="585"/>
      <c r="N437" s="585"/>
      <c r="O437" s="585"/>
      <c r="P437" s="585"/>
      <c r="Q437" s="586"/>
      <c r="R437" s="584"/>
      <c r="S437" s="585"/>
      <c r="T437" s="585"/>
      <c r="U437" s="585"/>
      <c r="V437" s="585"/>
      <c r="W437" s="585"/>
      <c r="X437" s="585"/>
      <c r="Y437" s="585"/>
      <c r="Z437" s="585"/>
      <c r="AA437" s="585"/>
      <c r="AB437" s="585"/>
      <c r="AC437" s="585"/>
      <c r="AD437" s="585"/>
      <c r="AE437" s="585"/>
      <c r="AF437" s="585"/>
      <c r="AG437" s="586"/>
      <c r="AH437" s="584"/>
      <c r="AI437" s="585"/>
      <c r="AJ437" s="585"/>
      <c r="AK437" s="585"/>
      <c r="AL437" s="585"/>
      <c r="AM437" s="585"/>
      <c r="AN437" s="585"/>
      <c r="AO437" s="585"/>
      <c r="AP437" s="585"/>
      <c r="AQ437" s="585"/>
      <c r="AR437" s="585"/>
      <c r="AS437" s="585"/>
      <c r="AT437" s="585"/>
      <c r="AU437" s="585"/>
      <c r="AV437" s="585"/>
      <c r="AW437" s="585"/>
      <c r="AX437" s="585"/>
      <c r="AY437" s="585"/>
      <c r="AZ437" s="585"/>
      <c r="BA437" s="585"/>
      <c r="BB437" s="585"/>
      <c r="BC437" s="585"/>
      <c r="BD437" s="585"/>
      <c r="BE437" s="585"/>
      <c r="BF437" s="585"/>
      <c r="BG437" s="585"/>
      <c r="BH437" s="585"/>
      <c r="BI437" s="585"/>
      <c r="BJ437" s="585"/>
      <c r="BK437" s="585"/>
      <c r="BL437" s="585"/>
      <c r="BM437" s="585"/>
      <c r="BN437" s="585"/>
      <c r="BO437" s="585"/>
      <c r="BP437" s="585"/>
      <c r="BQ437" s="585"/>
      <c r="BR437" s="585"/>
      <c r="BS437" s="585"/>
      <c r="BT437" s="585"/>
      <c r="BU437" s="585"/>
      <c r="BV437" s="586"/>
    </row>
    <row r="438" spans="2:74" ht="39.950000000000003" customHeight="1">
      <c r="B438" s="584"/>
      <c r="C438" s="585"/>
      <c r="D438" s="585"/>
      <c r="E438" s="585"/>
      <c r="F438" s="585"/>
      <c r="G438" s="585"/>
      <c r="H438" s="585"/>
      <c r="I438" s="585"/>
      <c r="J438" s="585"/>
      <c r="K438" s="585"/>
      <c r="L438" s="585"/>
      <c r="M438" s="585"/>
      <c r="N438" s="585"/>
      <c r="O438" s="585"/>
      <c r="P438" s="585"/>
      <c r="Q438" s="586"/>
      <c r="R438" s="584"/>
      <c r="S438" s="585"/>
      <c r="T438" s="585"/>
      <c r="U438" s="585"/>
      <c r="V438" s="585"/>
      <c r="W438" s="585"/>
      <c r="X438" s="585"/>
      <c r="Y438" s="585"/>
      <c r="Z438" s="585"/>
      <c r="AA438" s="585"/>
      <c r="AB438" s="585"/>
      <c r="AC438" s="585"/>
      <c r="AD438" s="585"/>
      <c r="AE438" s="585"/>
      <c r="AF438" s="585"/>
      <c r="AG438" s="586"/>
      <c r="AH438" s="584"/>
      <c r="AI438" s="585"/>
      <c r="AJ438" s="585"/>
      <c r="AK438" s="585"/>
      <c r="AL438" s="585"/>
      <c r="AM438" s="585"/>
      <c r="AN438" s="585"/>
      <c r="AO438" s="585"/>
      <c r="AP438" s="585"/>
      <c r="AQ438" s="585"/>
      <c r="AR438" s="585"/>
      <c r="AS438" s="585"/>
      <c r="AT438" s="585"/>
      <c r="AU438" s="585"/>
      <c r="AV438" s="585"/>
      <c r="AW438" s="585"/>
      <c r="AX438" s="585"/>
      <c r="AY438" s="585"/>
      <c r="AZ438" s="585"/>
      <c r="BA438" s="585"/>
      <c r="BB438" s="585"/>
      <c r="BC438" s="585"/>
      <c r="BD438" s="585"/>
      <c r="BE438" s="585"/>
      <c r="BF438" s="585"/>
      <c r="BG438" s="585"/>
      <c r="BH438" s="585"/>
      <c r="BI438" s="585"/>
      <c r="BJ438" s="585"/>
      <c r="BK438" s="585"/>
      <c r="BL438" s="585"/>
      <c r="BM438" s="585"/>
      <c r="BN438" s="585"/>
      <c r="BO438" s="585"/>
      <c r="BP438" s="585"/>
      <c r="BQ438" s="585"/>
      <c r="BR438" s="585"/>
      <c r="BS438" s="585"/>
      <c r="BT438" s="585"/>
      <c r="BU438" s="585"/>
      <c r="BV438" s="586"/>
    </row>
    <row r="439" spans="2:74" ht="39.950000000000003" customHeight="1">
      <c r="B439" s="584"/>
      <c r="C439" s="585"/>
      <c r="D439" s="585"/>
      <c r="E439" s="585"/>
      <c r="F439" s="585"/>
      <c r="G439" s="585"/>
      <c r="H439" s="585"/>
      <c r="I439" s="585"/>
      <c r="J439" s="585"/>
      <c r="K439" s="585"/>
      <c r="L439" s="585"/>
      <c r="M439" s="585"/>
      <c r="N439" s="585"/>
      <c r="O439" s="585"/>
      <c r="P439" s="585"/>
      <c r="Q439" s="586"/>
      <c r="R439" s="584"/>
      <c r="S439" s="585"/>
      <c r="T439" s="585"/>
      <c r="U439" s="585"/>
      <c r="V439" s="585"/>
      <c r="W439" s="585"/>
      <c r="X439" s="585"/>
      <c r="Y439" s="585"/>
      <c r="Z439" s="585"/>
      <c r="AA439" s="585"/>
      <c r="AB439" s="585"/>
      <c r="AC439" s="585"/>
      <c r="AD439" s="585"/>
      <c r="AE439" s="585"/>
      <c r="AF439" s="585"/>
      <c r="AG439" s="586"/>
      <c r="AH439" s="584"/>
      <c r="AI439" s="585"/>
      <c r="AJ439" s="585"/>
      <c r="AK439" s="585"/>
      <c r="AL439" s="585"/>
      <c r="AM439" s="585"/>
      <c r="AN439" s="585"/>
      <c r="AO439" s="585"/>
      <c r="AP439" s="585"/>
      <c r="AQ439" s="585"/>
      <c r="AR439" s="585"/>
      <c r="AS439" s="585"/>
      <c r="AT439" s="585"/>
      <c r="AU439" s="585"/>
      <c r="AV439" s="585"/>
      <c r="AW439" s="585"/>
      <c r="AX439" s="585"/>
      <c r="AY439" s="585"/>
      <c r="AZ439" s="585"/>
      <c r="BA439" s="585"/>
      <c r="BB439" s="585"/>
      <c r="BC439" s="585"/>
      <c r="BD439" s="585"/>
      <c r="BE439" s="585"/>
      <c r="BF439" s="585"/>
      <c r="BG439" s="585"/>
      <c r="BH439" s="585"/>
      <c r="BI439" s="585"/>
      <c r="BJ439" s="585"/>
      <c r="BK439" s="585"/>
      <c r="BL439" s="585"/>
      <c r="BM439" s="585"/>
      <c r="BN439" s="585"/>
      <c r="BO439" s="585"/>
      <c r="BP439" s="585"/>
      <c r="BQ439" s="585"/>
      <c r="BR439" s="585"/>
      <c r="BS439" s="585"/>
      <c r="BT439" s="585"/>
      <c r="BU439" s="585"/>
      <c r="BV439" s="586"/>
    </row>
    <row r="440" spans="2:74" ht="39.950000000000003" customHeight="1">
      <c r="B440" s="584"/>
      <c r="C440" s="585"/>
      <c r="D440" s="585"/>
      <c r="E440" s="585"/>
      <c r="F440" s="585"/>
      <c r="G440" s="585"/>
      <c r="H440" s="585"/>
      <c r="I440" s="585"/>
      <c r="J440" s="585"/>
      <c r="K440" s="585"/>
      <c r="L440" s="585"/>
      <c r="M440" s="585"/>
      <c r="N440" s="585"/>
      <c r="O440" s="585"/>
      <c r="P440" s="585"/>
      <c r="Q440" s="586"/>
      <c r="R440" s="584"/>
      <c r="S440" s="585"/>
      <c r="T440" s="585"/>
      <c r="U440" s="585"/>
      <c r="V440" s="585"/>
      <c r="W440" s="585"/>
      <c r="X440" s="585"/>
      <c r="Y440" s="585"/>
      <c r="Z440" s="585"/>
      <c r="AA440" s="585"/>
      <c r="AB440" s="585"/>
      <c r="AC440" s="585"/>
      <c r="AD440" s="585"/>
      <c r="AE440" s="585"/>
      <c r="AF440" s="585"/>
      <c r="AG440" s="586"/>
      <c r="AH440" s="584"/>
      <c r="AI440" s="585"/>
      <c r="AJ440" s="585"/>
      <c r="AK440" s="585"/>
      <c r="AL440" s="585"/>
      <c r="AM440" s="585"/>
      <c r="AN440" s="585"/>
      <c r="AO440" s="585"/>
      <c r="AP440" s="585"/>
      <c r="AQ440" s="585"/>
      <c r="AR440" s="585"/>
      <c r="AS440" s="585"/>
      <c r="AT440" s="585"/>
      <c r="AU440" s="585"/>
      <c r="AV440" s="585"/>
      <c r="AW440" s="585"/>
      <c r="AX440" s="585"/>
      <c r="AY440" s="585"/>
      <c r="AZ440" s="585"/>
      <c r="BA440" s="585"/>
      <c r="BB440" s="585"/>
      <c r="BC440" s="585"/>
      <c r="BD440" s="585"/>
      <c r="BE440" s="585"/>
      <c r="BF440" s="585"/>
      <c r="BG440" s="585"/>
      <c r="BH440" s="585"/>
      <c r="BI440" s="585"/>
      <c r="BJ440" s="585"/>
      <c r="BK440" s="585"/>
      <c r="BL440" s="585"/>
      <c r="BM440" s="585"/>
      <c r="BN440" s="585"/>
      <c r="BO440" s="585"/>
      <c r="BP440" s="585"/>
      <c r="BQ440" s="585"/>
      <c r="BR440" s="585"/>
      <c r="BS440" s="585"/>
      <c r="BT440" s="585"/>
      <c r="BU440" s="585"/>
      <c r="BV440" s="586"/>
    </row>
    <row r="441" spans="2:74" ht="39.950000000000003" customHeight="1">
      <c r="B441" s="584"/>
      <c r="C441" s="585"/>
      <c r="D441" s="585"/>
      <c r="E441" s="585"/>
      <c r="F441" s="585"/>
      <c r="G441" s="585"/>
      <c r="H441" s="585"/>
      <c r="I441" s="585"/>
      <c r="J441" s="585"/>
      <c r="K441" s="585"/>
      <c r="L441" s="585"/>
      <c r="M441" s="585"/>
      <c r="N441" s="585"/>
      <c r="O441" s="585"/>
      <c r="P441" s="585"/>
      <c r="Q441" s="586"/>
      <c r="R441" s="584"/>
      <c r="S441" s="585"/>
      <c r="T441" s="585"/>
      <c r="U441" s="585"/>
      <c r="V441" s="585"/>
      <c r="W441" s="585"/>
      <c r="X441" s="585"/>
      <c r="Y441" s="585"/>
      <c r="Z441" s="585"/>
      <c r="AA441" s="585"/>
      <c r="AB441" s="585"/>
      <c r="AC441" s="585"/>
      <c r="AD441" s="585"/>
      <c r="AE441" s="585"/>
      <c r="AF441" s="585"/>
      <c r="AG441" s="586"/>
      <c r="AH441" s="584"/>
      <c r="AI441" s="585"/>
      <c r="AJ441" s="585"/>
      <c r="AK441" s="585"/>
      <c r="AL441" s="585"/>
      <c r="AM441" s="585"/>
      <c r="AN441" s="585"/>
      <c r="AO441" s="585"/>
      <c r="AP441" s="585"/>
      <c r="AQ441" s="585"/>
      <c r="AR441" s="585"/>
      <c r="AS441" s="585"/>
      <c r="AT441" s="585"/>
      <c r="AU441" s="585"/>
      <c r="AV441" s="585"/>
      <c r="AW441" s="585"/>
      <c r="AX441" s="585"/>
      <c r="AY441" s="585"/>
      <c r="AZ441" s="585"/>
      <c r="BA441" s="585"/>
      <c r="BB441" s="585"/>
      <c r="BC441" s="585"/>
      <c r="BD441" s="585"/>
      <c r="BE441" s="585"/>
      <c r="BF441" s="585"/>
      <c r="BG441" s="585"/>
      <c r="BH441" s="585"/>
      <c r="BI441" s="585"/>
      <c r="BJ441" s="585"/>
      <c r="BK441" s="585"/>
      <c r="BL441" s="585"/>
      <c r="BM441" s="585"/>
      <c r="BN441" s="585"/>
      <c r="BO441" s="585"/>
      <c r="BP441" s="585"/>
      <c r="BQ441" s="585"/>
      <c r="BR441" s="585"/>
      <c r="BS441" s="585"/>
      <c r="BT441" s="585"/>
      <c r="BU441" s="585"/>
      <c r="BV441" s="586"/>
    </row>
    <row r="442" spans="2:74" ht="39.950000000000003" customHeight="1">
      <c r="B442" s="584"/>
      <c r="C442" s="585"/>
      <c r="D442" s="585"/>
      <c r="E442" s="585"/>
      <c r="F442" s="585"/>
      <c r="G442" s="585"/>
      <c r="H442" s="585"/>
      <c r="I442" s="585"/>
      <c r="J442" s="585"/>
      <c r="K442" s="585"/>
      <c r="L442" s="585"/>
      <c r="M442" s="585"/>
      <c r="N442" s="585"/>
      <c r="O442" s="585"/>
      <c r="P442" s="585"/>
      <c r="Q442" s="586"/>
      <c r="R442" s="584"/>
      <c r="S442" s="585"/>
      <c r="T442" s="585"/>
      <c r="U442" s="585"/>
      <c r="V442" s="585"/>
      <c r="W442" s="585"/>
      <c r="X442" s="585"/>
      <c r="Y442" s="585"/>
      <c r="Z442" s="585"/>
      <c r="AA442" s="585"/>
      <c r="AB442" s="585"/>
      <c r="AC442" s="585"/>
      <c r="AD442" s="585"/>
      <c r="AE442" s="585"/>
      <c r="AF442" s="585"/>
      <c r="AG442" s="586"/>
      <c r="AH442" s="584"/>
      <c r="AI442" s="585"/>
      <c r="AJ442" s="585"/>
      <c r="AK442" s="585"/>
      <c r="AL442" s="585"/>
      <c r="AM442" s="585"/>
      <c r="AN442" s="585"/>
      <c r="AO442" s="585"/>
      <c r="AP442" s="585"/>
      <c r="AQ442" s="585"/>
      <c r="AR442" s="585"/>
      <c r="AS442" s="585"/>
      <c r="AT442" s="585"/>
      <c r="AU442" s="585"/>
      <c r="AV442" s="585"/>
      <c r="AW442" s="585"/>
      <c r="AX442" s="585"/>
      <c r="AY442" s="585"/>
      <c r="AZ442" s="585"/>
      <c r="BA442" s="585"/>
      <c r="BB442" s="585"/>
      <c r="BC442" s="585"/>
      <c r="BD442" s="585"/>
      <c r="BE442" s="585"/>
      <c r="BF442" s="585"/>
      <c r="BG442" s="585"/>
      <c r="BH442" s="585"/>
      <c r="BI442" s="585"/>
      <c r="BJ442" s="585"/>
      <c r="BK442" s="585"/>
      <c r="BL442" s="585"/>
      <c r="BM442" s="585"/>
      <c r="BN442" s="585"/>
      <c r="BO442" s="585"/>
      <c r="BP442" s="585"/>
      <c r="BQ442" s="585"/>
      <c r="BR442" s="585"/>
      <c r="BS442" s="585"/>
      <c r="BT442" s="585"/>
      <c r="BU442" s="585"/>
      <c r="BV442" s="586"/>
    </row>
    <row r="443" spans="2:74" ht="39.950000000000003" customHeight="1">
      <c r="B443" s="584"/>
      <c r="C443" s="585"/>
      <c r="D443" s="585"/>
      <c r="E443" s="585"/>
      <c r="F443" s="585"/>
      <c r="G443" s="585"/>
      <c r="H443" s="585"/>
      <c r="I443" s="585"/>
      <c r="J443" s="585"/>
      <c r="K443" s="585"/>
      <c r="L443" s="585"/>
      <c r="M443" s="585"/>
      <c r="N443" s="585"/>
      <c r="O443" s="585"/>
      <c r="P443" s="585"/>
      <c r="Q443" s="586"/>
      <c r="R443" s="584"/>
      <c r="S443" s="585"/>
      <c r="T443" s="585"/>
      <c r="U443" s="585"/>
      <c r="V443" s="585"/>
      <c r="W443" s="585"/>
      <c r="X443" s="585"/>
      <c r="Y443" s="585"/>
      <c r="Z443" s="585"/>
      <c r="AA443" s="585"/>
      <c r="AB443" s="585"/>
      <c r="AC443" s="585"/>
      <c r="AD443" s="585"/>
      <c r="AE443" s="585"/>
      <c r="AF443" s="585"/>
      <c r="AG443" s="586"/>
      <c r="AH443" s="584"/>
      <c r="AI443" s="585"/>
      <c r="AJ443" s="585"/>
      <c r="AK443" s="585"/>
      <c r="AL443" s="585"/>
      <c r="AM443" s="585"/>
      <c r="AN443" s="585"/>
      <c r="AO443" s="585"/>
      <c r="AP443" s="585"/>
      <c r="AQ443" s="585"/>
      <c r="AR443" s="585"/>
      <c r="AS443" s="585"/>
      <c r="AT443" s="585"/>
      <c r="AU443" s="585"/>
      <c r="AV443" s="585"/>
      <c r="AW443" s="585"/>
      <c r="AX443" s="585"/>
      <c r="AY443" s="585"/>
      <c r="AZ443" s="585"/>
      <c r="BA443" s="585"/>
      <c r="BB443" s="585"/>
      <c r="BC443" s="585"/>
      <c r="BD443" s="585"/>
      <c r="BE443" s="585"/>
      <c r="BF443" s="585"/>
      <c r="BG443" s="585"/>
      <c r="BH443" s="585"/>
      <c r="BI443" s="585"/>
      <c r="BJ443" s="585"/>
      <c r="BK443" s="585"/>
      <c r="BL443" s="585"/>
      <c r="BM443" s="585"/>
      <c r="BN443" s="585"/>
      <c r="BO443" s="585"/>
      <c r="BP443" s="585"/>
      <c r="BQ443" s="585"/>
      <c r="BR443" s="585"/>
      <c r="BS443" s="585"/>
      <c r="BT443" s="585"/>
      <c r="BU443" s="585"/>
      <c r="BV443" s="586"/>
    </row>
    <row r="444" spans="2:74" ht="39.950000000000003" customHeight="1">
      <c r="B444" s="584"/>
      <c r="C444" s="585"/>
      <c r="D444" s="585"/>
      <c r="E444" s="585"/>
      <c r="F444" s="585"/>
      <c r="G444" s="585"/>
      <c r="H444" s="585"/>
      <c r="I444" s="585"/>
      <c r="J444" s="585"/>
      <c r="K444" s="585"/>
      <c r="L444" s="585"/>
      <c r="M444" s="585"/>
      <c r="N444" s="585"/>
      <c r="O444" s="585"/>
      <c r="P444" s="585"/>
      <c r="Q444" s="586"/>
      <c r="R444" s="584"/>
      <c r="S444" s="585"/>
      <c r="T444" s="585"/>
      <c r="U444" s="585"/>
      <c r="V444" s="585"/>
      <c r="W444" s="585"/>
      <c r="X444" s="585"/>
      <c r="Y444" s="585"/>
      <c r="Z444" s="585"/>
      <c r="AA444" s="585"/>
      <c r="AB444" s="585"/>
      <c r="AC444" s="585"/>
      <c r="AD444" s="585"/>
      <c r="AE444" s="585"/>
      <c r="AF444" s="585"/>
      <c r="AG444" s="586"/>
      <c r="AH444" s="584"/>
      <c r="AI444" s="585"/>
      <c r="AJ444" s="585"/>
      <c r="AK444" s="585"/>
      <c r="AL444" s="585"/>
      <c r="AM444" s="585"/>
      <c r="AN444" s="585"/>
      <c r="AO444" s="585"/>
      <c r="AP444" s="585"/>
      <c r="AQ444" s="585"/>
      <c r="AR444" s="585"/>
      <c r="AS444" s="585"/>
      <c r="AT444" s="585"/>
      <c r="AU444" s="585"/>
      <c r="AV444" s="585"/>
      <c r="AW444" s="585"/>
      <c r="AX444" s="585"/>
      <c r="AY444" s="585"/>
      <c r="AZ444" s="585"/>
      <c r="BA444" s="585"/>
      <c r="BB444" s="585"/>
      <c r="BC444" s="585"/>
      <c r="BD444" s="585"/>
      <c r="BE444" s="585"/>
      <c r="BF444" s="585"/>
      <c r="BG444" s="585"/>
      <c r="BH444" s="585"/>
      <c r="BI444" s="585"/>
      <c r="BJ444" s="585"/>
      <c r="BK444" s="585"/>
      <c r="BL444" s="585"/>
      <c r="BM444" s="585"/>
      <c r="BN444" s="585"/>
      <c r="BO444" s="585"/>
      <c r="BP444" s="585"/>
      <c r="BQ444" s="585"/>
      <c r="BR444" s="585"/>
      <c r="BS444" s="585"/>
      <c r="BT444" s="585"/>
      <c r="BU444" s="585"/>
      <c r="BV444" s="586"/>
    </row>
    <row r="445" spans="2:74" ht="39.950000000000003" customHeight="1">
      <c r="B445" s="584"/>
      <c r="C445" s="585"/>
      <c r="D445" s="585"/>
      <c r="E445" s="585"/>
      <c r="F445" s="585"/>
      <c r="G445" s="585"/>
      <c r="H445" s="585"/>
      <c r="I445" s="585"/>
      <c r="J445" s="585"/>
      <c r="K445" s="585"/>
      <c r="L445" s="585"/>
      <c r="M445" s="585"/>
      <c r="N445" s="585"/>
      <c r="O445" s="585"/>
      <c r="P445" s="585"/>
      <c r="Q445" s="586"/>
      <c r="R445" s="584"/>
      <c r="S445" s="585"/>
      <c r="T445" s="585"/>
      <c r="U445" s="585"/>
      <c r="V445" s="585"/>
      <c r="W445" s="585"/>
      <c r="X445" s="585"/>
      <c r="Y445" s="585"/>
      <c r="Z445" s="585"/>
      <c r="AA445" s="585"/>
      <c r="AB445" s="585"/>
      <c r="AC445" s="585"/>
      <c r="AD445" s="585"/>
      <c r="AE445" s="585"/>
      <c r="AF445" s="585"/>
      <c r="AG445" s="586"/>
      <c r="AH445" s="584"/>
      <c r="AI445" s="585"/>
      <c r="AJ445" s="585"/>
      <c r="AK445" s="585"/>
      <c r="AL445" s="585"/>
      <c r="AM445" s="585"/>
      <c r="AN445" s="585"/>
      <c r="AO445" s="585"/>
      <c r="AP445" s="585"/>
      <c r="AQ445" s="585"/>
      <c r="AR445" s="585"/>
      <c r="AS445" s="585"/>
      <c r="AT445" s="585"/>
      <c r="AU445" s="585"/>
      <c r="AV445" s="585"/>
      <c r="AW445" s="585"/>
      <c r="AX445" s="585"/>
      <c r="AY445" s="585"/>
      <c r="AZ445" s="585"/>
      <c r="BA445" s="585"/>
      <c r="BB445" s="585"/>
      <c r="BC445" s="585"/>
      <c r="BD445" s="585"/>
      <c r="BE445" s="585"/>
      <c r="BF445" s="585"/>
      <c r="BG445" s="585"/>
      <c r="BH445" s="585"/>
      <c r="BI445" s="585"/>
      <c r="BJ445" s="585"/>
      <c r="BK445" s="585"/>
      <c r="BL445" s="585"/>
      <c r="BM445" s="585"/>
      <c r="BN445" s="585"/>
      <c r="BO445" s="585"/>
      <c r="BP445" s="585"/>
      <c r="BQ445" s="585"/>
      <c r="BR445" s="585"/>
      <c r="BS445" s="585"/>
      <c r="BT445" s="585"/>
      <c r="BU445" s="585"/>
      <c r="BV445" s="586"/>
    </row>
    <row r="446" spans="2:74" ht="39.950000000000003" customHeight="1">
      <c r="B446" s="593"/>
      <c r="C446" s="594"/>
      <c r="D446" s="594"/>
      <c r="E446" s="594"/>
      <c r="F446" s="594"/>
      <c r="G446" s="594"/>
      <c r="H446" s="594"/>
      <c r="I446" s="594"/>
      <c r="J446" s="594"/>
      <c r="K446" s="594"/>
      <c r="L446" s="594"/>
      <c r="M446" s="594"/>
      <c r="N446" s="594"/>
      <c r="O446" s="594"/>
      <c r="P446" s="594"/>
      <c r="Q446" s="595"/>
      <c r="R446" s="593"/>
      <c r="S446" s="594"/>
      <c r="T446" s="594"/>
      <c r="U446" s="594"/>
      <c r="V446" s="594"/>
      <c r="W446" s="594"/>
      <c r="X446" s="594"/>
      <c r="Y446" s="594"/>
      <c r="Z446" s="594"/>
      <c r="AA446" s="594"/>
      <c r="AB446" s="594"/>
      <c r="AC446" s="594"/>
      <c r="AD446" s="594"/>
      <c r="AE446" s="594"/>
      <c r="AF446" s="594"/>
      <c r="AG446" s="595"/>
      <c r="AH446" s="593"/>
      <c r="AI446" s="594"/>
      <c r="AJ446" s="594"/>
      <c r="AK446" s="594"/>
      <c r="AL446" s="594"/>
      <c r="AM446" s="594"/>
      <c r="AN446" s="594"/>
      <c r="AO446" s="594"/>
      <c r="AP446" s="594"/>
      <c r="AQ446" s="594"/>
      <c r="AR446" s="594"/>
      <c r="AS446" s="594"/>
      <c r="AT446" s="594"/>
      <c r="AU446" s="594"/>
      <c r="AV446" s="594"/>
      <c r="AW446" s="594"/>
      <c r="AX446" s="594"/>
      <c r="AY446" s="594"/>
      <c r="AZ446" s="594"/>
      <c r="BA446" s="594"/>
      <c r="BB446" s="594"/>
      <c r="BC446" s="594"/>
      <c r="BD446" s="594"/>
      <c r="BE446" s="594"/>
      <c r="BF446" s="594"/>
      <c r="BG446" s="594"/>
      <c r="BH446" s="594"/>
      <c r="BI446" s="594"/>
      <c r="BJ446" s="594"/>
      <c r="BK446" s="594"/>
      <c r="BL446" s="594"/>
      <c r="BM446" s="594"/>
      <c r="BN446" s="594"/>
      <c r="BO446" s="594"/>
      <c r="BP446" s="594"/>
      <c r="BQ446" s="594"/>
      <c r="BR446" s="594"/>
      <c r="BS446" s="594"/>
      <c r="BT446" s="594"/>
      <c r="BU446" s="594"/>
      <c r="BV446" s="595"/>
    </row>
    <row r="447" spans="2:74" ht="39.950000000000003" customHeight="1">
      <c r="B447" s="593"/>
      <c r="C447" s="594"/>
      <c r="D447" s="594"/>
      <c r="E447" s="594"/>
      <c r="F447" s="594"/>
      <c r="G447" s="594"/>
      <c r="H447" s="594"/>
      <c r="I447" s="594"/>
      <c r="J447" s="594"/>
      <c r="K447" s="594"/>
      <c r="L447" s="594"/>
      <c r="M447" s="594"/>
      <c r="N447" s="594"/>
      <c r="O447" s="594"/>
      <c r="P447" s="594"/>
      <c r="Q447" s="595"/>
      <c r="R447" s="593"/>
      <c r="S447" s="594"/>
      <c r="T447" s="594"/>
      <c r="U447" s="594"/>
      <c r="V447" s="594"/>
      <c r="W447" s="594"/>
      <c r="X447" s="594"/>
      <c r="Y447" s="594"/>
      <c r="Z447" s="594"/>
      <c r="AA447" s="594"/>
      <c r="AB447" s="594"/>
      <c r="AC447" s="594"/>
      <c r="AD447" s="594"/>
      <c r="AE447" s="594"/>
      <c r="AF447" s="594"/>
      <c r="AG447" s="595"/>
      <c r="AH447" s="593"/>
      <c r="AI447" s="594"/>
      <c r="AJ447" s="594"/>
      <c r="AK447" s="594"/>
      <c r="AL447" s="594"/>
      <c r="AM447" s="594"/>
      <c r="AN447" s="594"/>
      <c r="AO447" s="594"/>
      <c r="AP447" s="594"/>
      <c r="AQ447" s="594"/>
      <c r="AR447" s="594"/>
      <c r="AS447" s="594"/>
      <c r="AT447" s="594"/>
      <c r="AU447" s="594"/>
      <c r="AV447" s="594"/>
      <c r="AW447" s="594"/>
      <c r="AX447" s="594"/>
      <c r="AY447" s="594"/>
      <c r="AZ447" s="594"/>
      <c r="BA447" s="594"/>
      <c r="BB447" s="594"/>
      <c r="BC447" s="594"/>
      <c r="BD447" s="594"/>
      <c r="BE447" s="594"/>
      <c r="BF447" s="594"/>
      <c r="BG447" s="594"/>
      <c r="BH447" s="594"/>
      <c r="BI447" s="594"/>
      <c r="BJ447" s="594"/>
      <c r="BK447" s="594"/>
      <c r="BL447" s="594"/>
      <c r="BM447" s="594"/>
      <c r="BN447" s="594"/>
      <c r="BO447" s="594"/>
      <c r="BP447" s="594"/>
      <c r="BQ447" s="594"/>
      <c r="BR447" s="594"/>
      <c r="BS447" s="594"/>
      <c r="BT447" s="594"/>
      <c r="BU447" s="594"/>
      <c r="BV447" s="595"/>
    </row>
    <row r="448" spans="2:74" ht="39.950000000000003" customHeight="1">
      <c r="B448" s="584"/>
      <c r="C448" s="585"/>
      <c r="D448" s="585"/>
      <c r="E448" s="585"/>
      <c r="F448" s="585"/>
      <c r="G448" s="585"/>
      <c r="H448" s="585"/>
      <c r="I448" s="585"/>
      <c r="J448" s="585"/>
      <c r="K448" s="585"/>
      <c r="L448" s="585"/>
      <c r="M448" s="585"/>
      <c r="N448" s="585"/>
      <c r="O448" s="585"/>
      <c r="P448" s="585"/>
      <c r="Q448" s="586"/>
      <c r="R448" s="584"/>
      <c r="S448" s="585"/>
      <c r="T448" s="585"/>
      <c r="U448" s="585"/>
      <c r="V448" s="585"/>
      <c r="W448" s="585"/>
      <c r="X448" s="585"/>
      <c r="Y448" s="585"/>
      <c r="Z448" s="585"/>
      <c r="AA448" s="585"/>
      <c r="AB448" s="585"/>
      <c r="AC448" s="585"/>
      <c r="AD448" s="585"/>
      <c r="AE448" s="585"/>
      <c r="AF448" s="585"/>
      <c r="AG448" s="586"/>
      <c r="AH448" s="584"/>
      <c r="AI448" s="585"/>
      <c r="AJ448" s="585"/>
      <c r="AK448" s="585"/>
      <c r="AL448" s="585"/>
      <c r="AM448" s="585"/>
      <c r="AN448" s="585"/>
      <c r="AO448" s="585"/>
      <c r="AP448" s="585"/>
      <c r="AQ448" s="585"/>
      <c r="AR448" s="585"/>
      <c r="AS448" s="585"/>
      <c r="AT448" s="585"/>
      <c r="AU448" s="585"/>
      <c r="AV448" s="585"/>
      <c r="AW448" s="585"/>
      <c r="AX448" s="585"/>
      <c r="AY448" s="585"/>
      <c r="AZ448" s="585"/>
      <c r="BA448" s="585"/>
      <c r="BB448" s="585"/>
      <c r="BC448" s="585"/>
      <c r="BD448" s="585"/>
      <c r="BE448" s="585"/>
      <c r="BF448" s="585"/>
      <c r="BG448" s="585"/>
      <c r="BH448" s="585"/>
      <c r="BI448" s="585"/>
      <c r="BJ448" s="585"/>
      <c r="BK448" s="585"/>
      <c r="BL448" s="585"/>
      <c r="BM448" s="585"/>
      <c r="BN448" s="585"/>
      <c r="BO448" s="585"/>
      <c r="BP448" s="585"/>
      <c r="BQ448" s="585"/>
      <c r="BR448" s="585"/>
      <c r="BS448" s="585"/>
      <c r="BT448" s="585"/>
      <c r="BU448" s="585"/>
      <c r="BV448" s="586"/>
    </row>
    <row r="449" spans="2:74" ht="39.950000000000003" customHeight="1">
      <c r="B449" s="593"/>
      <c r="C449" s="594"/>
      <c r="D449" s="594"/>
      <c r="E449" s="594"/>
      <c r="F449" s="594"/>
      <c r="G449" s="594"/>
      <c r="H449" s="594"/>
      <c r="I449" s="594"/>
      <c r="J449" s="594"/>
      <c r="K449" s="594"/>
      <c r="L449" s="594"/>
      <c r="M449" s="594"/>
      <c r="N449" s="594"/>
      <c r="O449" s="594"/>
      <c r="P449" s="594"/>
      <c r="Q449" s="595"/>
      <c r="R449" s="593"/>
      <c r="S449" s="594"/>
      <c r="T449" s="594"/>
      <c r="U449" s="594"/>
      <c r="V449" s="594"/>
      <c r="W449" s="594"/>
      <c r="X449" s="594"/>
      <c r="Y449" s="594"/>
      <c r="Z449" s="594"/>
      <c r="AA449" s="594"/>
      <c r="AB449" s="594"/>
      <c r="AC449" s="594"/>
      <c r="AD449" s="594"/>
      <c r="AE449" s="594"/>
      <c r="AF449" s="594"/>
      <c r="AG449" s="595"/>
      <c r="AH449" s="593"/>
      <c r="AI449" s="594"/>
      <c r="AJ449" s="594"/>
      <c r="AK449" s="594"/>
      <c r="AL449" s="594"/>
      <c r="AM449" s="594"/>
      <c r="AN449" s="594"/>
      <c r="AO449" s="594"/>
      <c r="AP449" s="594"/>
      <c r="AQ449" s="594"/>
      <c r="AR449" s="594"/>
      <c r="AS449" s="594"/>
      <c r="AT449" s="594"/>
      <c r="AU449" s="594"/>
      <c r="AV449" s="594"/>
      <c r="AW449" s="594"/>
      <c r="AX449" s="594"/>
      <c r="AY449" s="594"/>
      <c r="AZ449" s="594"/>
      <c r="BA449" s="594"/>
      <c r="BB449" s="594"/>
      <c r="BC449" s="594"/>
      <c r="BD449" s="594"/>
      <c r="BE449" s="594"/>
      <c r="BF449" s="594"/>
      <c r="BG449" s="594"/>
      <c r="BH449" s="594"/>
      <c r="BI449" s="594"/>
      <c r="BJ449" s="594"/>
      <c r="BK449" s="594"/>
      <c r="BL449" s="594"/>
      <c r="BM449" s="594"/>
      <c r="BN449" s="594"/>
      <c r="BO449" s="594"/>
      <c r="BP449" s="594"/>
      <c r="BQ449" s="594"/>
      <c r="BR449" s="594"/>
      <c r="BS449" s="594"/>
      <c r="BT449" s="594"/>
      <c r="BU449" s="594"/>
      <c r="BV449" s="595"/>
    </row>
    <row r="450" spans="2:74" ht="15" customHeight="1"/>
    <row r="451" spans="2:74" ht="15" customHeight="1">
      <c r="B451" s="106" t="s">
        <v>107</v>
      </c>
    </row>
    <row r="452" spans="2:74" ht="15" customHeight="1">
      <c r="B452" s="113" t="s">
        <v>9</v>
      </c>
      <c r="D452" s="106" t="s">
        <v>444</v>
      </c>
    </row>
    <row r="453" spans="2:74" ht="15" customHeight="1">
      <c r="B453" s="113" t="s">
        <v>10</v>
      </c>
      <c r="D453" s="106" t="s">
        <v>108</v>
      </c>
    </row>
    <row r="454" spans="2:74" ht="15" customHeight="1">
      <c r="B454" s="113" t="s">
        <v>11</v>
      </c>
      <c r="D454" s="106" t="s">
        <v>126</v>
      </c>
    </row>
    <row r="455" spans="2:74" ht="15" customHeight="1">
      <c r="B455" s="113" t="s">
        <v>12</v>
      </c>
      <c r="D455" s="106" t="s">
        <v>445</v>
      </c>
    </row>
  </sheetData>
  <mergeCells count="931">
    <mergeCell ref="BI338:BN338"/>
    <mergeCell ref="BO338:BR338"/>
    <mergeCell ref="BS338:BV338"/>
    <mergeCell ref="BO339:BR339"/>
    <mergeCell ref="BS339:BV339"/>
    <mergeCell ref="BI343:BN343"/>
    <mergeCell ref="BO343:BR343"/>
    <mergeCell ref="BS343:BV343"/>
    <mergeCell ref="BO344:BR344"/>
    <mergeCell ref="BS344:BV344"/>
    <mergeCell ref="BI283:BN283"/>
    <mergeCell ref="BO283:BR283"/>
    <mergeCell ref="BS283:BV283"/>
    <mergeCell ref="BO284:BR284"/>
    <mergeCell ref="BS284:BV284"/>
    <mergeCell ref="BI329:BN329"/>
    <mergeCell ref="BO329:BR329"/>
    <mergeCell ref="BS329:BV329"/>
    <mergeCell ref="BO330:BR330"/>
    <mergeCell ref="BS330:BV330"/>
    <mergeCell ref="B307:BV307"/>
    <mergeCell ref="B315:BV316"/>
    <mergeCell ref="B317:BV317"/>
    <mergeCell ref="B318:F319"/>
    <mergeCell ref="G318:K319"/>
    <mergeCell ref="L318:Q319"/>
    <mergeCell ref="R318:V319"/>
    <mergeCell ref="W318:AL319"/>
    <mergeCell ref="AM318:BH319"/>
    <mergeCell ref="BI318:BN318"/>
    <mergeCell ref="BO318:BV318"/>
    <mergeCell ref="BI319:BN319"/>
    <mergeCell ref="BO319:BR319"/>
    <mergeCell ref="BS319:BV319"/>
    <mergeCell ref="BI271:BN271"/>
    <mergeCell ref="BO271:BR271"/>
    <mergeCell ref="BS271:BV271"/>
    <mergeCell ref="BO272:BR272"/>
    <mergeCell ref="BS272:BV272"/>
    <mergeCell ref="BI275:BN275"/>
    <mergeCell ref="BO275:BR275"/>
    <mergeCell ref="BS275:BV275"/>
    <mergeCell ref="BO276:BR276"/>
    <mergeCell ref="BS276:BV276"/>
    <mergeCell ref="BI237:BN237"/>
    <mergeCell ref="BO237:BR237"/>
    <mergeCell ref="BS237:BV237"/>
    <mergeCell ref="BO238:BR238"/>
    <mergeCell ref="BS238:BV238"/>
    <mergeCell ref="BI240:BN240"/>
    <mergeCell ref="BO240:BR240"/>
    <mergeCell ref="BS240:BV240"/>
    <mergeCell ref="BO241:BR241"/>
    <mergeCell ref="BS241:BV241"/>
    <mergeCell ref="BI230:BN230"/>
    <mergeCell ref="BO230:BR230"/>
    <mergeCell ref="BS230:BV230"/>
    <mergeCell ref="BO231:BR231"/>
    <mergeCell ref="BS231:BV231"/>
    <mergeCell ref="BI234:BN234"/>
    <mergeCell ref="BO234:BR234"/>
    <mergeCell ref="BS234:BV234"/>
    <mergeCell ref="BO235:BR235"/>
    <mergeCell ref="BS235:BV235"/>
    <mergeCell ref="BI217:BN217"/>
    <mergeCell ref="BO217:BR217"/>
    <mergeCell ref="BS217:BV217"/>
    <mergeCell ref="BO218:BR218"/>
    <mergeCell ref="BS218:BV218"/>
    <mergeCell ref="BI226:BN226"/>
    <mergeCell ref="BO226:BR226"/>
    <mergeCell ref="BS226:BV226"/>
    <mergeCell ref="BO227:BR227"/>
    <mergeCell ref="BS227:BV227"/>
    <mergeCell ref="BO206:BR206"/>
    <mergeCell ref="BS206:BV206"/>
    <mergeCell ref="BO207:BR207"/>
    <mergeCell ref="BS207:BV207"/>
    <mergeCell ref="BI212:BN212"/>
    <mergeCell ref="BO212:BR212"/>
    <mergeCell ref="BS212:BV212"/>
    <mergeCell ref="BO213:BR213"/>
    <mergeCell ref="BS213:BV213"/>
    <mergeCell ref="BI177:BN177"/>
    <mergeCell ref="BO177:BR177"/>
    <mergeCell ref="BS177:BV177"/>
    <mergeCell ref="BO178:BR178"/>
    <mergeCell ref="BS178:BV178"/>
    <mergeCell ref="BI182:BN182"/>
    <mergeCell ref="BO182:BR182"/>
    <mergeCell ref="BS182:BV182"/>
    <mergeCell ref="BO183:BR183"/>
    <mergeCell ref="BS183:BV183"/>
    <mergeCell ref="BI163:BN163"/>
    <mergeCell ref="BO163:BR163"/>
    <mergeCell ref="BS163:BV163"/>
    <mergeCell ref="BO164:BR164"/>
    <mergeCell ref="BS164:BV164"/>
    <mergeCell ref="BI170:BN170"/>
    <mergeCell ref="BO170:BR170"/>
    <mergeCell ref="BS170:BV170"/>
    <mergeCell ref="BO171:BR171"/>
    <mergeCell ref="BS171:BV171"/>
    <mergeCell ref="BI148:BN148"/>
    <mergeCell ref="BO148:BR148"/>
    <mergeCell ref="BS148:BV148"/>
    <mergeCell ref="BO149:BR149"/>
    <mergeCell ref="BS149:BV149"/>
    <mergeCell ref="BI156:BN156"/>
    <mergeCell ref="BO156:BR156"/>
    <mergeCell ref="BS156:BV156"/>
    <mergeCell ref="BO157:BR157"/>
    <mergeCell ref="BS157:BV157"/>
    <mergeCell ref="Y266:AL266"/>
    <mergeCell ref="W267:X267"/>
    <mergeCell ref="L260:Q261"/>
    <mergeCell ref="R260:V263"/>
    <mergeCell ref="W260:X260"/>
    <mergeCell ref="AM260:AN260"/>
    <mergeCell ref="BI260:BN260"/>
    <mergeCell ref="BO260:BR260"/>
    <mergeCell ref="BS260:BV260"/>
    <mergeCell ref="BI264:BN264"/>
    <mergeCell ref="BO264:BR264"/>
    <mergeCell ref="BS264:BV264"/>
    <mergeCell ref="BO265:BR265"/>
    <mergeCell ref="BS265:BV265"/>
    <mergeCell ref="B261:F285"/>
    <mergeCell ref="G261:K277"/>
    <mergeCell ref="W261:X261"/>
    <mergeCell ref="AM261:AN261"/>
    <mergeCell ref="BO261:BR261"/>
    <mergeCell ref="BS261:BV261"/>
    <mergeCell ref="W262:X262"/>
    <mergeCell ref="Y262:AL262"/>
    <mergeCell ref="W263:X263"/>
    <mergeCell ref="Y263:AL263"/>
    <mergeCell ref="AM263:AN263"/>
    <mergeCell ref="L264:Q265"/>
    <mergeCell ref="R264:V270"/>
    <mergeCell ref="W264:X264"/>
    <mergeCell ref="AM264:AN264"/>
    <mergeCell ref="W265:X265"/>
    <mergeCell ref="W266:X266"/>
    <mergeCell ref="AM268:AN268"/>
    <mergeCell ref="W269:X269"/>
    <mergeCell ref="Y269:AL269"/>
    <mergeCell ref="W270:X270"/>
    <mergeCell ref="Y270:AL270"/>
    <mergeCell ref="L271:Q273"/>
    <mergeCell ref="R271:V274"/>
    <mergeCell ref="B258:F259"/>
    <mergeCell ref="G258:K259"/>
    <mergeCell ref="L258:Q259"/>
    <mergeCell ref="R258:V259"/>
    <mergeCell ref="W258:AL259"/>
    <mergeCell ref="AM258:BH259"/>
    <mergeCell ref="BI258:BN258"/>
    <mergeCell ref="BO258:BV258"/>
    <mergeCell ref="BI259:BN259"/>
    <mergeCell ref="BO259:BR259"/>
    <mergeCell ref="BS259:BV259"/>
    <mergeCell ref="Y246:AL246"/>
    <mergeCell ref="AM246:AN246"/>
    <mergeCell ref="W247:X247"/>
    <mergeCell ref="Y247:AL247"/>
    <mergeCell ref="AM247:AN247"/>
    <mergeCell ref="G222:K247"/>
    <mergeCell ref="B222:F247"/>
    <mergeCell ref="B248:BV248"/>
    <mergeCell ref="B257:BV257"/>
    <mergeCell ref="Y223:AL223"/>
    <mergeCell ref="AM223:AN223"/>
    <mergeCell ref="W224:X224"/>
    <mergeCell ref="Y224:AL224"/>
    <mergeCell ref="AM224:AN224"/>
    <mergeCell ref="W225:X225"/>
    <mergeCell ref="Y225:AL225"/>
    <mergeCell ref="AM225:AN225"/>
    <mergeCell ref="W231:X231"/>
    <mergeCell ref="Y231:AL231"/>
    <mergeCell ref="AM231:AN231"/>
    <mergeCell ref="AM236:AN236"/>
    <mergeCell ref="AO236:BH236"/>
    <mergeCell ref="L237:Q239"/>
    <mergeCell ref="R237:V239"/>
    <mergeCell ref="L148:Q155"/>
    <mergeCell ref="R148:V155"/>
    <mergeCell ref="W148:X148"/>
    <mergeCell ref="L240:Q247"/>
    <mergeCell ref="R240:V247"/>
    <mergeCell ref="W240:X240"/>
    <mergeCell ref="Y240:AL240"/>
    <mergeCell ref="AM240:AN240"/>
    <mergeCell ref="W241:X241"/>
    <mergeCell ref="Y241:AL241"/>
    <mergeCell ref="AM241:AN241"/>
    <mergeCell ref="W242:X242"/>
    <mergeCell ref="Y242:AL242"/>
    <mergeCell ref="AM242:AN242"/>
    <mergeCell ref="W243:X243"/>
    <mergeCell ref="Y243:AL243"/>
    <mergeCell ref="AM243:AN243"/>
    <mergeCell ref="W244:X244"/>
    <mergeCell ref="Y244:AL244"/>
    <mergeCell ref="AM244:AN244"/>
    <mergeCell ref="W245:X245"/>
    <mergeCell ref="Y245:AL245"/>
    <mergeCell ref="AM245:AN245"/>
    <mergeCell ref="W246:X246"/>
    <mergeCell ref="AO155:BH155"/>
    <mergeCell ref="AM145:AN145"/>
    <mergeCell ref="BO145:BR145"/>
    <mergeCell ref="BS145:BV145"/>
    <mergeCell ref="W146:X146"/>
    <mergeCell ref="Y146:AL146"/>
    <mergeCell ref="AM146:AN146"/>
    <mergeCell ref="W147:X147"/>
    <mergeCell ref="Y147:AL147"/>
    <mergeCell ref="AM147:AN147"/>
    <mergeCell ref="Y148:AL148"/>
    <mergeCell ref="AM148:AN148"/>
    <mergeCell ref="W149:X149"/>
    <mergeCell ref="Y149:AL149"/>
    <mergeCell ref="AM149:AN149"/>
    <mergeCell ref="W150:X150"/>
    <mergeCell ref="Y150:AL150"/>
    <mergeCell ref="AM150:AN150"/>
    <mergeCell ref="W151:X151"/>
    <mergeCell ref="Y151:AL151"/>
    <mergeCell ref="AM151:AN151"/>
    <mergeCell ref="W155:X155"/>
    <mergeCell ref="Y155:AL155"/>
    <mergeCell ref="AM155:AN155"/>
    <mergeCell ref="L144:Q147"/>
    <mergeCell ref="R144:V147"/>
    <mergeCell ref="W144:X144"/>
    <mergeCell ref="Y144:AL144"/>
    <mergeCell ref="AM144:AN144"/>
    <mergeCell ref="BI144:BN144"/>
    <mergeCell ref="BO144:BR144"/>
    <mergeCell ref="BS144:BV144"/>
    <mergeCell ref="W145:X145"/>
    <mergeCell ref="Y145:AL145"/>
    <mergeCell ref="B79:V81"/>
    <mergeCell ref="AI79:BV79"/>
    <mergeCell ref="AI80:BV80"/>
    <mergeCell ref="AI81:BV81"/>
    <mergeCell ref="B83:N83"/>
    <mergeCell ref="O83:AC83"/>
    <mergeCell ref="AD83:AQ83"/>
    <mergeCell ref="AR83:BF83"/>
    <mergeCell ref="BG83:BV83"/>
    <mergeCell ref="I17:BO18"/>
    <mergeCell ref="B25:BV25"/>
    <mergeCell ref="B26:BV26"/>
    <mergeCell ref="AG28:AI28"/>
    <mergeCell ref="B29:BV29"/>
    <mergeCell ref="B77:V77"/>
    <mergeCell ref="W77:BV77"/>
    <mergeCell ref="B78:V78"/>
    <mergeCell ref="W78:BV78"/>
    <mergeCell ref="AR84:BF84"/>
    <mergeCell ref="BG84:BV84"/>
    <mergeCell ref="F84:I84"/>
    <mergeCell ref="B132:BV132"/>
    <mergeCell ref="B141:BV141"/>
    <mergeCell ref="B142:F143"/>
    <mergeCell ref="G142:K143"/>
    <mergeCell ref="L142:Q143"/>
    <mergeCell ref="R142:V143"/>
    <mergeCell ref="W142:AL143"/>
    <mergeCell ref="AM142:BH143"/>
    <mergeCell ref="BI142:BN142"/>
    <mergeCell ref="BO142:BV142"/>
    <mergeCell ref="BI143:BN143"/>
    <mergeCell ref="BO143:BR143"/>
    <mergeCell ref="BS143:BV143"/>
    <mergeCell ref="O84:AC84"/>
    <mergeCell ref="AD84:AQ84"/>
    <mergeCell ref="W152:X152"/>
    <mergeCell ref="Y152:AL152"/>
    <mergeCell ref="AM152:AN152"/>
    <mergeCell ref="W153:X153"/>
    <mergeCell ref="Y153:AL153"/>
    <mergeCell ref="AM153:AN153"/>
    <mergeCell ref="W154:X154"/>
    <mergeCell ref="Y154:AL154"/>
    <mergeCell ref="AM154:AN154"/>
    <mergeCell ref="AM162:AN162"/>
    <mergeCell ref="L156:Q162"/>
    <mergeCell ref="R156:V162"/>
    <mergeCell ref="W159:X159"/>
    <mergeCell ref="Y159:AL159"/>
    <mergeCell ref="AM159:AN159"/>
    <mergeCell ref="W160:X160"/>
    <mergeCell ref="Y160:AL160"/>
    <mergeCell ref="AM160:AN160"/>
    <mergeCell ref="W161:X161"/>
    <mergeCell ref="Y161:AL161"/>
    <mergeCell ref="W158:X158"/>
    <mergeCell ref="Y158:AL158"/>
    <mergeCell ref="AM158:AN158"/>
    <mergeCell ref="W156:X156"/>
    <mergeCell ref="Y156:AL156"/>
    <mergeCell ref="AM156:AN156"/>
    <mergeCell ref="W157:X157"/>
    <mergeCell ref="Y157:AL157"/>
    <mergeCell ref="AM157:AN157"/>
    <mergeCell ref="AO162:BH162"/>
    <mergeCell ref="AO145:BH145"/>
    <mergeCell ref="AO146:BH146"/>
    <mergeCell ref="AO147:BH147"/>
    <mergeCell ref="L163:Q169"/>
    <mergeCell ref="R163:V169"/>
    <mergeCell ref="W163:X163"/>
    <mergeCell ref="Y163:AL163"/>
    <mergeCell ref="AM163:AN163"/>
    <mergeCell ref="W164:X164"/>
    <mergeCell ref="Y164:AL164"/>
    <mergeCell ref="AM164:AN164"/>
    <mergeCell ref="W165:X165"/>
    <mergeCell ref="Y165:AL165"/>
    <mergeCell ref="AM165:AN165"/>
    <mergeCell ref="W166:X166"/>
    <mergeCell ref="Y166:AL166"/>
    <mergeCell ref="W167:X167"/>
    <mergeCell ref="Y167:AL167"/>
    <mergeCell ref="AM167:AN167"/>
    <mergeCell ref="W168:X168"/>
    <mergeCell ref="Y168:AL168"/>
    <mergeCell ref="W162:X162"/>
    <mergeCell ref="Y162:AL162"/>
    <mergeCell ref="W169:X169"/>
    <mergeCell ref="Y169:AL169"/>
    <mergeCell ref="AM169:AN169"/>
    <mergeCell ref="AM168:AN168"/>
    <mergeCell ref="L170:Q176"/>
    <mergeCell ref="R170:V176"/>
    <mergeCell ref="W170:X170"/>
    <mergeCell ref="Y170:AL170"/>
    <mergeCell ref="W171:X171"/>
    <mergeCell ref="Y171:AL171"/>
    <mergeCell ref="W172:X172"/>
    <mergeCell ref="Y172:AL172"/>
    <mergeCell ref="W173:X173"/>
    <mergeCell ref="Y173:AL173"/>
    <mergeCell ref="W174:X174"/>
    <mergeCell ref="Y174:AL174"/>
    <mergeCell ref="W175:X175"/>
    <mergeCell ref="Y175:AL175"/>
    <mergeCell ref="W176:X176"/>
    <mergeCell ref="Y176:AL176"/>
    <mergeCell ref="AM170:AN170"/>
    <mergeCell ref="AM171:AN171"/>
    <mergeCell ref="AM172:AN172"/>
    <mergeCell ref="AM174:AN174"/>
    <mergeCell ref="AM175:AN175"/>
    <mergeCell ref="AM176:AN176"/>
    <mergeCell ref="AM173:AN173"/>
    <mergeCell ref="B190:BV190"/>
    <mergeCell ref="B199:BV199"/>
    <mergeCell ref="B200:F201"/>
    <mergeCell ref="G200:K201"/>
    <mergeCell ref="L200:Q201"/>
    <mergeCell ref="R200:V201"/>
    <mergeCell ref="W200:AL201"/>
    <mergeCell ref="AM200:BH201"/>
    <mergeCell ref="BI200:BN200"/>
    <mergeCell ref="BO200:BV200"/>
    <mergeCell ref="BI201:BN201"/>
    <mergeCell ref="BO201:BR201"/>
    <mergeCell ref="BS201:BV201"/>
    <mergeCell ref="L177:Q181"/>
    <mergeCell ref="R177:V181"/>
    <mergeCell ref="W177:X177"/>
    <mergeCell ref="Y177:AL177"/>
    <mergeCell ref="W178:X178"/>
    <mergeCell ref="Y178:AL178"/>
    <mergeCell ref="W179:X179"/>
    <mergeCell ref="Y185:AL185"/>
    <mergeCell ref="BO202:BR202"/>
    <mergeCell ref="BS202:BV202"/>
    <mergeCell ref="W203:X203"/>
    <mergeCell ref="Y203:AL203"/>
    <mergeCell ref="AM203:AN203"/>
    <mergeCell ref="BO203:BR203"/>
    <mergeCell ref="BS203:BV203"/>
    <mergeCell ref="W204:X204"/>
    <mergeCell ref="Y204:AL204"/>
    <mergeCell ref="AM204:AN204"/>
    <mergeCell ref="AO204:BH204"/>
    <mergeCell ref="W209:X209"/>
    <mergeCell ref="Y209:AL209"/>
    <mergeCell ref="AM209:AN209"/>
    <mergeCell ref="L202:Q205"/>
    <mergeCell ref="R202:V205"/>
    <mergeCell ref="W202:X202"/>
    <mergeCell ref="Y202:AL202"/>
    <mergeCell ref="AM202:AN202"/>
    <mergeCell ref="BI202:BN202"/>
    <mergeCell ref="W205:X205"/>
    <mergeCell ref="Y205:AL205"/>
    <mergeCell ref="AM205:AN205"/>
    <mergeCell ref="AO205:BH205"/>
    <mergeCell ref="W206:X206"/>
    <mergeCell ref="Y206:AL206"/>
    <mergeCell ref="AM206:AN206"/>
    <mergeCell ref="W207:X207"/>
    <mergeCell ref="Y207:AL207"/>
    <mergeCell ref="AM207:AN207"/>
    <mergeCell ref="W208:X208"/>
    <mergeCell ref="Y208:AL208"/>
    <mergeCell ref="AM208:AN208"/>
    <mergeCell ref="BI206:BN206"/>
    <mergeCell ref="W217:X217"/>
    <mergeCell ref="Y217:AL217"/>
    <mergeCell ref="AM217:AN217"/>
    <mergeCell ref="W210:X210"/>
    <mergeCell ref="Y210:AL210"/>
    <mergeCell ref="AM210:AN210"/>
    <mergeCell ref="W211:X211"/>
    <mergeCell ref="Y211:AL211"/>
    <mergeCell ref="AM211:AN211"/>
    <mergeCell ref="Y180:AL180"/>
    <mergeCell ref="W181:X181"/>
    <mergeCell ref="Y181:AL181"/>
    <mergeCell ref="AM186:AN186"/>
    <mergeCell ref="Y228:AL228"/>
    <mergeCell ref="AM228:AN228"/>
    <mergeCell ref="W229:X229"/>
    <mergeCell ref="Y229:AL229"/>
    <mergeCell ref="AM229:AN229"/>
    <mergeCell ref="W212:X212"/>
    <mergeCell ref="Y212:AL212"/>
    <mergeCell ref="AM212:AN212"/>
    <mergeCell ref="W213:X213"/>
    <mergeCell ref="Y213:AL213"/>
    <mergeCell ref="AM213:AN213"/>
    <mergeCell ref="W214:X214"/>
    <mergeCell ref="Y214:AL214"/>
    <mergeCell ref="AM214:AN214"/>
    <mergeCell ref="W215:X215"/>
    <mergeCell ref="Y215:AL215"/>
    <mergeCell ref="AM215:AN215"/>
    <mergeCell ref="W216:X216"/>
    <mergeCell ref="Y216:AL216"/>
    <mergeCell ref="AM216:AN216"/>
    <mergeCell ref="G152:K186"/>
    <mergeCell ref="B145:F186"/>
    <mergeCell ref="R206:V211"/>
    <mergeCell ref="L206:Q211"/>
    <mergeCell ref="L212:Q216"/>
    <mergeCell ref="R212:V216"/>
    <mergeCell ref="AM177:AN177"/>
    <mergeCell ref="AM178:AN178"/>
    <mergeCell ref="AM179:AN179"/>
    <mergeCell ref="AM180:AN180"/>
    <mergeCell ref="AM181:AN181"/>
    <mergeCell ref="B203:F220"/>
    <mergeCell ref="G210:K220"/>
    <mergeCell ref="W218:X218"/>
    <mergeCell ref="Y218:AL218"/>
    <mergeCell ref="AM218:AN218"/>
    <mergeCell ref="W186:X186"/>
    <mergeCell ref="Y186:AL186"/>
    <mergeCell ref="AM182:AN182"/>
    <mergeCell ref="AM183:AN183"/>
    <mergeCell ref="AM184:AN184"/>
    <mergeCell ref="AM185:AN185"/>
    <mergeCell ref="Y179:AL179"/>
    <mergeCell ref="W180:X180"/>
    <mergeCell ref="AO181:BH181"/>
    <mergeCell ref="L182:Q186"/>
    <mergeCell ref="R182:V186"/>
    <mergeCell ref="W182:X182"/>
    <mergeCell ref="Y182:AL182"/>
    <mergeCell ref="W183:X183"/>
    <mergeCell ref="Y183:AL183"/>
    <mergeCell ref="W184:X184"/>
    <mergeCell ref="Y184:AL184"/>
    <mergeCell ref="W185:X185"/>
    <mergeCell ref="L221:Q225"/>
    <mergeCell ref="R221:V225"/>
    <mergeCell ref="BI221:BN221"/>
    <mergeCell ref="BO221:BR221"/>
    <mergeCell ref="BS221:BV221"/>
    <mergeCell ref="AM222:AN222"/>
    <mergeCell ref="BO222:BR222"/>
    <mergeCell ref="BS222:BV222"/>
    <mergeCell ref="W219:X219"/>
    <mergeCell ref="Y219:AL219"/>
    <mergeCell ref="W220:X220"/>
    <mergeCell ref="Y220:AL220"/>
    <mergeCell ref="AM220:AN220"/>
    <mergeCell ref="W221:X221"/>
    <mergeCell ref="Y221:AL221"/>
    <mergeCell ref="AM221:AN221"/>
    <mergeCell ref="W222:X222"/>
    <mergeCell ref="Y222:AL222"/>
    <mergeCell ref="W223:X223"/>
    <mergeCell ref="AM219:AN219"/>
    <mergeCell ref="AO219:BH219"/>
    <mergeCell ref="AO220:BH220"/>
    <mergeCell ref="L217:Q220"/>
    <mergeCell ref="R217:V220"/>
    <mergeCell ref="L226:Q229"/>
    <mergeCell ref="R226:V229"/>
    <mergeCell ref="AO228:BH228"/>
    <mergeCell ref="AO229:BH229"/>
    <mergeCell ref="L230:Q233"/>
    <mergeCell ref="R230:V233"/>
    <mergeCell ref="W232:X232"/>
    <mergeCell ref="Y232:AL232"/>
    <mergeCell ref="AM232:AN232"/>
    <mergeCell ref="W233:X233"/>
    <mergeCell ref="Y233:AL233"/>
    <mergeCell ref="AM233:AN233"/>
    <mergeCell ref="AO233:BH233"/>
    <mergeCell ref="W226:X226"/>
    <mergeCell ref="Y226:AL226"/>
    <mergeCell ref="AM226:AN226"/>
    <mergeCell ref="W227:X227"/>
    <mergeCell ref="Y227:AL227"/>
    <mergeCell ref="AM227:AN227"/>
    <mergeCell ref="W228:X228"/>
    <mergeCell ref="W230:X230"/>
    <mergeCell ref="Y230:AL230"/>
    <mergeCell ref="AM230:AN230"/>
    <mergeCell ref="AO239:BH239"/>
    <mergeCell ref="AO238:BH238"/>
    <mergeCell ref="L234:Q236"/>
    <mergeCell ref="R234:V236"/>
    <mergeCell ref="W234:X234"/>
    <mergeCell ref="Y234:AL234"/>
    <mergeCell ref="AM234:AN234"/>
    <mergeCell ref="W235:X235"/>
    <mergeCell ref="Y235:AL235"/>
    <mergeCell ref="AM235:AN235"/>
    <mergeCell ref="W236:X236"/>
    <mergeCell ref="Y236:AL236"/>
    <mergeCell ref="W237:X237"/>
    <mergeCell ref="Y237:AL237"/>
    <mergeCell ref="AM237:AN237"/>
    <mergeCell ref="W238:X238"/>
    <mergeCell ref="Y238:AL238"/>
    <mergeCell ref="AM238:AN238"/>
    <mergeCell ref="W239:X239"/>
    <mergeCell ref="Y239:AL239"/>
    <mergeCell ref="AM239:AN239"/>
    <mergeCell ref="W271:X271"/>
    <mergeCell ref="AM271:AN271"/>
    <mergeCell ref="W272:X272"/>
    <mergeCell ref="W273:X273"/>
    <mergeCell ref="Y273:AL273"/>
    <mergeCell ref="AM273:AN273"/>
    <mergeCell ref="L275:Q276"/>
    <mergeCell ref="R275:V277"/>
    <mergeCell ref="W275:X275"/>
    <mergeCell ref="AM275:AN275"/>
    <mergeCell ref="W276:X276"/>
    <mergeCell ref="Y276:AL276"/>
    <mergeCell ref="W277:X277"/>
    <mergeCell ref="Y277:AL277"/>
    <mergeCell ref="AM277:AN277"/>
    <mergeCell ref="L278:Q281"/>
    <mergeCell ref="R278:V282"/>
    <mergeCell ref="W278:X278"/>
    <mergeCell ref="AM278:AN278"/>
    <mergeCell ref="BI278:BN278"/>
    <mergeCell ref="BO278:BR278"/>
    <mergeCell ref="BS278:BV278"/>
    <mergeCell ref="G279:K285"/>
    <mergeCell ref="W279:X279"/>
    <mergeCell ref="BO279:BR279"/>
    <mergeCell ref="BS279:BV279"/>
    <mergeCell ref="W280:X280"/>
    <mergeCell ref="Y280:AL280"/>
    <mergeCell ref="AM280:AN280"/>
    <mergeCell ref="W281:X281"/>
    <mergeCell ref="Y281:AL281"/>
    <mergeCell ref="W282:X282"/>
    <mergeCell ref="Y282:AL282"/>
    <mergeCell ref="AM282:AN282"/>
    <mergeCell ref="L283:Q284"/>
    <mergeCell ref="R283:V285"/>
    <mergeCell ref="W283:X283"/>
    <mergeCell ref="AM283:AN283"/>
    <mergeCell ref="W284:X284"/>
    <mergeCell ref="W285:X285"/>
    <mergeCell ref="Y285:AL285"/>
    <mergeCell ref="AM285:AN285"/>
    <mergeCell ref="AO285:BH285"/>
    <mergeCell ref="Y260:AL260"/>
    <mergeCell ref="Y261:AL261"/>
    <mergeCell ref="Y264:AL264"/>
    <mergeCell ref="Y265:AL265"/>
    <mergeCell ref="Y271:AL271"/>
    <mergeCell ref="Y272:AL272"/>
    <mergeCell ref="Y275:AL275"/>
    <mergeCell ref="Y278:AL278"/>
    <mergeCell ref="Y279:AL279"/>
    <mergeCell ref="Y283:AL283"/>
    <mergeCell ref="Y284:AL284"/>
    <mergeCell ref="AO273:BH273"/>
    <mergeCell ref="W274:X274"/>
    <mergeCell ref="Y274:AL274"/>
    <mergeCell ref="AM274:AN274"/>
    <mergeCell ref="AO274:BH274"/>
    <mergeCell ref="AO277:BH277"/>
    <mergeCell ref="Y267:AL267"/>
    <mergeCell ref="W268:X268"/>
    <mergeCell ref="Y268:AL268"/>
    <mergeCell ref="L320:Q323"/>
    <mergeCell ref="R320:V323"/>
    <mergeCell ref="W320:X320"/>
    <mergeCell ref="AM320:AN320"/>
    <mergeCell ref="BI320:BN320"/>
    <mergeCell ref="BO320:BR320"/>
    <mergeCell ref="BS320:BV320"/>
    <mergeCell ref="B321:F323"/>
    <mergeCell ref="G321:K323"/>
    <mergeCell ref="W321:X321"/>
    <mergeCell ref="Y321:AL321"/>
    <mergeCell ref="AM321:AN321"/>
    <mergeCell ref="AO321:BH321"/>
    <mergeCell ref="BO321:BR321"/>
    <mergeCell ref="BS321:BV321"/>
    <mergeCell ref="W322:X322"/>
    <mergeCell ref="Y322:AL322"/>
    <mergeCell ref="AM322:AN322"/>
    <mergeCell ref="AO322:BH322"/>
    <mergeCell ref="W323:X323"/>
    <mergeCell ref="Y323:AL323"/>
    <mergeCell ref="AM323:AN323"/>
    <mergeCell ref="AO323:BH323"/>
    <mergeCell ref="Y320:AL320"/>
    <mergeCell ref="BI324:BN324"/>
    <mergeCell ref="BO324:BR324"/>
    <mergeCell ref="BS324:BV324"/>
    <mergeCell ref="G325:K332"/>
    <mergeCell ref="W325:X325"/>
    <mergeCell ref="AM325:AN325"/>
    <mergeCell ref="BO325:BR325"/>
    <mergeCell ref="BS325:BV325"/>
    <mergeCell ref="W326:X326"/>
    <mergeCell ref="Y326:AL326"/>
    <mergeCell ref="W327:X327"/>
    <mergeCell ref="Y327:AL327"/>
    <mergeCell ref="AM327:AN327"/>
    <mergeCell ref="W328:X328"/>
    <mergeCell ref="Y328:AL328"/>
    <mergeCell ref="L329:Q331"/>
    <mergeCell ref="R329:V332"/>
    <mergeCell ref="W329:X329"/>
    <mergeCell ref="AM329:AN329"/>
    <mergeCell ref="W330:X330"/>
    <mergeCell ref="W331:X331"/>
    <mergeCell ref="Y331:AL331"/>
    <mergeCell ref="AM331:AN331"/>
    <mergeCell ref="AO331:BH331"/>
    <mergeCell ref="W332:X332"/>
    <mergeCell ref="Y332:AL332"/>
    <mergeCell ref="AM332:AN332"/>
    <mergeCell ref="AO332:BH332"/>
    <mergeCell ref="B325:F332"/>
    <mergeCell ref="L324:Q327"/>
    <mergeCell ref="R324:V328"/>
    <mergeCell ref="W324:X324"/>
    <mergeCell ref="AM324:AN324"/>
    <mergeCell ref="Y324:AL324"/>
    <mergeCell ref="Y325:AL325"/>
    <mergeCell ref="Y329:AL329"/>
    <mergeCell ref="Y330:AL330"/>
    <mergeCell ref="L333:Q337"/>
    <mergeCell ref="R333:V337"/>
    <mergeCell ref="W333:X333"/>
    <mergeCell ref="AM333:AN333"/>
    <mergeCell ref="BI333:BN333"/>
    <mergeCell ref="BO333:BR333"/>
    <mergeCell ref="BS333:BV333"/>
    <mergeCell ref="B334:F347"/>
    <mergeCell ref="G334:K347"/>
    <mergeCell ref="W334:X334"/>
    <mergeCell ref="AM334:AN334"/>
    <mergeCell ref="BO334:BR334"/>
    <mergeCell ref="BS334:BV334"/>
    <mergeCell ref="W335:X335"/>
    <mergeCell ref="AM335:AN335"/>
    <mergeCell ref="W336:X336"/>
    <mergeCell ref="AM336:AN336"/>
    <mergeCell ref="W337:X337"/>
    <mergeCell ref="AM337:AN337"/>
    <mergeCell ref="L338:Q342"/>
    <mergeCell ref="R338:V342"/>
    <mergeCell ref="W338:X338"/>
    <mergeCell ref="AM338:AN338"/>
    <mergeCell ref="W339:X339"/>
    <mergeCell ref="W340:X340"/>
    <mergeCell ref="AM340:AN340"/>
    <mergeCell ref="W341:X341"/>
    <mergeCell ref="W342:X342"/>
    <mergeCell ref="AM342:AN342"/>
    <mergeCell ref="AO342:BH342"/>
    <mergeCell ref="L343:Q346"/>
    <mergeCell ref="R343:V347"/>
    <mergeCell ref="W343:X343"/>
    <mergeCell ref="AM343:AN343"/>
    <mergeCell ref="W344:X344"/>
    <mergeCell ref="AM344:AN344"/>
    <mergeCell ref="W345:X345"/>
    <mergeCell ref="AM345:AN345"/>
    <mergeCell ref="AO345:BH345"/>
    <mergeCell ref="W346:X346"/>
    <mergeCell ref="AM346:AN346"/>
    <mergeCell ref="AO346:BH346"/>
    <mergeCell ref="W347:X347"/>
    <mergeCell ref="AM347:AN347"/>
    <mergeCell ref="AO347:BH347"/>
    <mergeCell ref="Y347:AL347"/>
    <mergeCell ref="Y342:AL342"/>
    <mergeCell ref="Y343:AL343"/>
    <mergeCell ref="Y333:AL333"/>
    <mergeCell ref="Y334:AL334"/>
    <mergeCell ref="Y335:AL335"/>
    <mergeCell ref="Y336:AL336"/>
    <mergeCell ref="Y337:AL337"/>
    <mergeCell ref="Y338:AL338"/>
    <mergeCell ref="Y339:AL339"/>
    <mergeCell ref="Y340:AL340"/>
    <mergeCell ref="Y341:AL341"/>
    <mergeCell ref="Y344:AL344"/>
    <mergeCell ref="Y345:AL345"/>
    <mergeCell ref="Y346:AL346"/>
    <mergeCell ref="B366:BV366"/>
    <mergeCell ref="B374:BV375"/>
    <mergeCell ref="B376:BV376"/>
    <mergeCell ref="B377:F378"/>
    <mergeCell ref="G377:K378"/>
    <mergeCell ref="L377:Q378"/>
    <mergeCell ref="R377:V378"/>
    <mergeCell ref="W377:AL378"/>
    <mergeCell ref="AM377:BH378"/>
    <mergeCell ref="BI377:BN377"/>
    <mergeCell ref="BO377:BV377"/>
    <mergeCell ref="BI378:BN378"/>
    <mergeCell ref="BO378:BR378"/>
    <mergeCell ref="BS378:BV378"/>
    <mergeCell ref="L379:Q383"/>
    <mergeCell ref="W379:X379"/>
    <mergeCell ref="AM379:AN379"/>
    <mergeCell ref="BI379:BN379"/>
    <mergeCell ref="BO379:BR379"/>
    <mergeCell ref="BS379:BV379"/>
    <mergeCell ref="G380:K383"/>
    <mergeCell ref="R380:V380"/>
    <mergeCell ref="W380:X380"/>
    <mergeCell ref="AM380:AN380"/>
    <mergeCell ref="BO380:BR380"/>
    <mergeCell ref="BS380:BV380"/>
    <mergeCell ref="W381:X381"/>
    <mergeCell ref="AM381:AN381"/>
    <mergeCell ref="W382:X382"/>
    <mergeCell ref="Y382:AL382"/>
    <mergeCell ref="AM382:AN382"/>
    <mergeCell ref="R383:V383"/>
    <mergeCell ref="W383:X383"/>
    <mergeCell ref="Y383:AL383"/>
    <mergeCell ref="AM383:AN383"/>
    <mergeCell ref="L394:Q399"/>
    <mergeCell ref="W394:X394"/>
    <mergeCell ref="W384:X384"/>
    <mergeCell ref="AM384:AN384"/>
    <mergeCell ref="BI384:BN384"/>
    <mergeCell ref="BO384:BR384"/>
    <mergeCell ref="BS384:BV384"/>
    <mergeCell ref="G385:K388"/>
    <mergeCell ref="R385:V385"/>
    <mergeCell ref="W385:X385"/>
    <mergeCell ref="AM385:AN385"/>
    <mergeCell ref="BO385:BR385"/>
    <mergeCell ref="BS385:BV385"/>
    <mergeCell ref="W386:X386"/>
    <mergeCell ref="AM386:AN386"/>
    <mergeCell ref="W387:X387"/>
    <mergeCell ref="AM387:AN387"/>
    <mergeCell ref="AO387:BH387"/>
    <mergeCell ref="R388:V388"/>
    <mergeCell ref="W388:X388"/>
    <mergeCell ref="Y388:AL388"/>
    <mergeCell ref="AM388:AN388"/>
    <mergeCell ref="AO388:BH388"/>
    <mergeCell ref="AM389:AN389"/>
    <mergeCell ref="BI389:BN389"/>
    <mergeCell ref="BO389:BR389"/>
    <mergeCell ref="BS389:BV389"/>
    <mergeCell ref="G390:K393"/>
    <mergeCell ref="R390:V390"/>
    <mergeCell ref="W390:X390"/>
    <mergeCell ref="AM390:AN390"/>
    <mergeCell ref="BO390:BR390"/>
    <mergeCell ref="BS390:BV390"/>
    <mergeCell ref="W391:X391"/>
    <mergeCell ref="AM391:AN391"/>
    <mergeCell ref="W392:X392"/>
    <mergeCell ref="AM392:AN392"/>
    <mergeCell ref="AO392:BH392"/>
    <mergeCell ref="R393:V393"/>
    <mergeCell ref="W393:X393"/>
    <mergeCell ref="Y393:AL393"/>
    <mergeCell ref="AM393:AN393"/>
    <mergeCell ref="AO393:BH393"/>
    <mergeCell ref="AM394:AN394"/>
    <mergeCell ref="BI394:BN394"/>
    <mergeCell ref="BO394:BR394"/>
    <mergeCell ref="BS394:BV394"/>
    <mergeCell ref="G395:K399"/>
    <mergeCell ref="R395:V395"/>
    <mergeCell ref="W395:X395"/>
    <mergeCell ref="AM395:AN395"/>
    <mergeCell ref="AO395:BH395"/>
    <mergeCell ref="BO395:BR395"/>
    <mergeCell ref="BS395:BV395"/>
    <mergeCell ref="W396:X396"/>
    <mergeCell ref="AM396:AN396"/>
    <mergeCell ref="AO396:BH396"/>
    <mergeCell ref="W397:X397"/>
    <mergeCell ref="AM397:AN397"/>
    <mergeCell ref="AO397:BH397"/>
    <mergeCell ref="R398:V398"/>
    <mergeCell ref="W398:X398"/>
    <mergeCell ref="Y398:AL398"/>
    <mergeCell ref="AM398:AN398"/>
    <mergeCell ref="AO398:BH398"/>
    <mergeCell ref="AM399:AN399"/>
    <mergeCell ref="AO399:BH399"/>
    <mergeCell ref="BO400:BR400"/>
    <mergeCell ref="BS400:BV400"/>
    <mergeCell ref="G401:K404"/>
    <mergeCell ref="W401:X401"/>
    <mergeCell ref="AM401:AN401"/>
    <mergeCell ref="BO401:BR401"/>
    <mergeCell ref="BS401:BV401"/>
    <mergeCell ref="W402:X402"/>
    <mergeCell ref="AM402:AN402"/>
    <mergeCell ref="W403:X403"/>
    <mergeCell ref="Y403:AL403"/>
    <mergeCell ref="AM403:AN403"/>
    <mergeCell ref="W404:X404"/>
    <mergeCell ref="Y404:AL404"/>
    <mergeCell ref="L400:Q404"/>
    <mergeCell ref="R400:V404"/>
    <mergeCell ref="W400:X400"/>
    <mergeCell ref="AM400:AN400"/>
    <mergeCell ref="BI400:BN400"/>
    <mergeCell ref="B380:F404"/>
    <mergeCell ref="Y379:AL379"/>
    <mergeCell ref="Y380:AL380"/>
    <mergeCell ref="Y381:AL381"/>
    <mergeCell ref="Y384:AL384"/>
    <mergeCell ref="Y385:AL385"/>
    <mergeCell ref="Y386:AL386"/>
    <mergeCell ref="Y387:AL387"/>
    <mergeCell ref="Y389:AL389"/>
    <mergeCell ref="Y390:AL390"/>
    <mergeCell ref="Y391:AL391"/>
    <mergeCell ref="Y392:AL392"/>
    <mergeCell ref="Y394:AL394"/>
    <mergeCell ref="Y395:AL395"/>
    <mergeCell ref="Y396:AL396"/>
    <mergeCell ref="Y397:AL397"/>
    <mergeCell ref="Y400:AL400"/>
    <mergeCell ref="Y401:AL401"/>
    <mergeCell ref="Y402:AL402"/>
    <mergeCell ref="W399:X399"/>
    <mergeCell ref="Y399:AL399"/>
    <mergeCell ref="L389:Q393"/>
    <mergeCell ref="W389:X389"/>
    <mergeCell ref="L384:Q388"/>
    <mergeCell ref="B430:BV430"/>
    <mergeCell ref="B433:Q433"/>
    <mergeCell ref="R433:AG433"/>
    <mergeCell ref="AH433:BV433"/>
    <mergeCell ref="B434:Q434"/>
    <mergeCell ref="R434:AG434"/>
    <mergeCell ref="AH434:BV434"/>
    <mergeCell ref="B435:Q435"/>
    <mergeCell ref="R435:AG435"/>
    <mergeCell ref="AH435:BV435"/>
    <mergeCell ref="B436:Q436"/>
    <mergeCell ref="R436:AG436"/>
    <mergeCell ref="AH436:BV436"/>
    <mergeCell ref="B437:Q437"/>
    <mergeCell ref="R437:AG437"/>
    <mergeCell ref="AH437:BV437"/>
    <mergeCell ref="B438:Q438"/>
    <mergeCell ref="R438:AG438"/>
    <mergeCell ref="AH438:BV438"/>
    <mergeCell ref="B439:Q439"/>
    <mergeCell ref="R439:AG439"/>
    <mergeCell ref="AH439:BV439"/>
    <mergeCell ref="B440:Q440"/>
    <mergeCell ref="R440:AG440"/>
    <mergeCell ref="AH440:BV440"/>
    <mergeCell ref="B441:Q441"/>
    <mergeCell ref="R441:AG441"/>
    <mergeCell ref="AH441:BV441"/>
    <mergeCell ref="B442:Q442"/>
    <mergeCell ref="R442:AG442"/>
    <mergeCell ref="AH442:BV442"/>
    <mergeCell ref="B443:Q443"/>
    <mergeCell ref="R443:AG443"/>
    <mergeCell ref="AH443:BV443"/>
    <mergeCell ref="B444:Q444"/>
    <mergeCell ref="R444:AG444"/>
    <mergeCell ref="AH444:BV444"/>
    <mergeCell ref="B448:Q448"/>
    <mergeCell ref="R448:AG448"/>
    <mergeCell ref="AH448:BV448"/>
    <mergeCell ref="B449:Q449"/>
    <mergeCell ref="R449:AG449"/>
    <mergeCell ref="AH449:BV449"/>
    <mergeCell ref="B445:Q445"/>
    <mergeCell ref="R445:AG445"/>
    <mergeCell ref="AH445:BV445"/>
    <mergeCell ref="B446:Q446"/>
    <mergeCell ref="R446:AG446"/>
    <mergeCell ref="AH446:BV446"/>
    <mergeCell ref="B447:Q447"/>
    <mergeCell ref="R447:AG447"/>
    <mergeCell ref="AH447:BV447"/>
  </mergeCells>
  <phoneticPr fontId="6"/>
  <dataValidations count="4">
    <dataValidation type="list" allowBlank="1" showInputMessage="1" showErrorMessage="1" sqref="AM144:AN160 AM162:AN165 AM167:AN186 W144:X186 W260:X285 AM273:AN275 AM268:AN268 AM277:AN278 AM280:AN280 AM282:AN283 AM271:AN271 AM260:AN261 AM263:AN264 AM285:AN285 AM331:AN338 AM320:AN325 AM327:AN327 AM329:AN329 W320:X347 AM340:AN340 AM342:AN347 W379:X404 AM379:AN403 W202:X247 AM202:AN247">
      <formula1>"□,■"</formula1>
    </dataValidation>
    <dataValidation type="list" allowBlank="1" showInputMessage="1" showErrorMessage="1" sqref="R144:V153 R156:V159 R163:V166 R170:V173 R182:V185 R177:V180 S202:V205 R202:R206 R212 R217 R221:V225 R226 R230:V245 R271:V285 R264:V265 R260:V261 R320:V327 R329:V335 R343:V345 R338:V340 R400:V404 R390:V390 R388:V388 R385:V385 R383:V383 R380:V380 R393:V393 R398:V398 R395:V395">
      <formula1>"■無,■有,□無,□有"</formula1>
    </dataValidation>
    <dataValidation type="list" allowBlank="1" showInputMessage="1" showErrorMessage="1" sqref="Y148:AL153 Y400:AL402 Y394:AL397 Y389:AL391 Y384:AL386 Y379:AL381 Y343:AL345 Y338:AL340 Y333:AL335 Y329:AL330 Y324:AL326 Y320:AL321 Y283:AL284 Y278:AL280 Y275:AL276 Y271:AL272 Y264:AL268 Y260:AL261 Y240:AL245 Y237:AL238 Y234:AL235 Y230:AL231 Y226:AL227 Y217:AL218 Y221:AL223 Y212:AL215 Y206:AL209 Y177:AL179 Y202:AL203 Y182:AL184 Y170:AL174 Y163:AL167 Y144:AL145 Y156:AL160">
      <formula1>$CB$144:$CB$181</formula1>
    </dataValidation>
    <dataValidation allowBlank="1" showInputMessage="1" showErrorMessage="1" prompt="回数記入" sqref="AG28:AI28"/>
  </dataValidations>
  <printOptions horizontalCentered="1"/>
  <pageMargins left="0.78740157480314965" right="0.39370078740157483" top="0.78740157480314965" bottom="0.39370078740157483" header="0.51181102362204722" footer="0.51181102362204722"/>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68"/>
  <sheetViews>
    <sheetView showGridLines="0" showRowColHeaders="0" showZeros="0" view="pageBreakPreview" zoomScaleNormal="100" zoomScaleSheetLayoutView="100" workbookViewId="0">
      <pane ySplit="10" topLeftCell="A11" activePane="bottomLeft" state="frozen"/>
      <selection activeCell="CG7" sqref="CG7"/>
      <selection pane="bottomLeft" activeCell="N14" sqref="N14"/>
    </sheetView>
  </sheetViews>
  <sheetFormatPr defaultRowHeight="14.1" customHeight="1"/>
  <cols>
    <col min="1" max="1" width="2.625" style="151" customWidth="1"/>
    <col min="2" max="2" width="3.375" style="151" bestFit="1" customWidth="1"/>
    <col min="3" max="3" width="7" style="151" customWidth="1"/>
    <col min="4" max="4" width="6.375" style="151" bestFit="1" customWidth="1"/>
    <col min="5" max="5" width="3.125" style="151" bestFit="1" customWidth="1"/>
    <col min="6" max="13" width="8.125" style="152" customWidth="1"/>
    <col min="14" max="14" width="11.125" style="152" customWidth="1"/>
    <col min="15" max="16384" width="9" style="151"/>
  </cols>
  <sheetData>
    <row r="1" spans="2:14" ht="15" customHeight="1"/>
    <row r="2" spans="2:14" ht="14.1" customHeight="1">
      <c r="B2" s="720" t="s">
        <v>470</v>
      </c>
      <c r="C2" s="720"/>
      <c r="D2" s="720"/>
      <c r="E2" s="720"/>
      <c r="F2" s="155" t="s">
        <v>469</v>
      </c>
      <c r="G2" s="155"/>
      <c r="H2" s="155"/>
      <c r="I2" s="155"/>
      <c r="J2" s="155"/>
      <c r="K2" s="155"/>
      <c r="L2" s="155"/>
      <c r="M2" s="155"/>
      <c r="N2" s="156" t="s">
        <v>468</v>
      </c>
    </row>
    <row r="3" spans="2:14" s="149" customFormat="1" ht="14.1" customHeight="1">
      <c r="B3" s="719" t="s">
        <v>472</v>
      </c>
      <c r="C3" s="719"/>
      <c r="D3" s="719"/>
      <c r="E3" s="719"/>
      <c r="F3" s="719"/>
      <c r="G3" s="719"/>
      <c r="H3" s="719"/>
      <c r="I3" s="719"/>
      <c r="J3" s="719"/>
      <c r="K3" s="719"/>
      <c r="L3" s="719"/>
      <c r="M3" s="719"/>
      <c r="N3" s="719"/>
    </row>
    <row r="4" spans="2:14" ht="14.1" customHeight="1">
      <c r="B4" s="721" t="s">
        <v>920</v>
      </c>
      <c r="C4" s="721"/>
      <c r="D4" s="721"/>
      <c r="E4" s="721"/>
      <c r="F4" s="721"/>
      <c r="G4" s="721"/>
      <c r="H4" s="721"/>
      <c r="I4" s="721"/>
      <c r="J4" s="721"/>
      <c r="K4" s="721"/>
      <c r="L4" s="721"/>
      <c r="M4" s="721"/>
      <c r="N4" s="721"/>
    </row>
    <row r="5" spans="2:14" ht="14.1" customHeight="1">
      <c r="B5" s="722"/>
      <c r="C5" s="722"/>
      <c r="D5" s="722"/>
      <c r="E5" s="722"/>
      <c r="F5" s="722"/>
      <c r="G5" s="722"/>
      <c r="H5" s="722"/>
      <c r="I5" s="722"/>
      <c r="J5" s="722"/>
      <c r="K5" s="722"/>
      <c r="L5" s="722"/>
      <c r="M5" s="722"/>
      <c r="N5" s="722"/>
    </row>
    <row r="6" spans="2:14" ht="14.1" customHeight="1">
      <c r="B6" s="723" t="s">
        <v>456</v>
      </c>
      <c r="C6" s="723" t="s">
        <v>457</v>
      </c>
      <c r="D6" s="726" t="s">
        <v>458</v>
      </c>
      <c r="E6" s="723" t="s">
        <v>459</v>
      </c>
      <c r="F6" s="729" t="s">
        <v>478</v>
      </c>
      <c r="G6" s="730"/>
      <c r="H6" s="730"/>
      <c r="I6" s="730"/>
      <c r="J6" s="730"/>
      <c r="K6" s="730"/>
      <c r="L6" s="730"/>
      <c r="M6" s="731"/>
      <c r="N6" s="154" t="s">
        <v>471</v>
      </c>
    </row>
    <row r="7" spans="2:14" ht="14.1" customHeight="1">
      <c r="B7" s="724"/>
      <c r="C7" s="724"/>
      <c r="D7" s="724"/>
      <c r="E7" s="724"/>
      <c r="F7" s="182" t="s">
        <v>460</v>
      </c>
      <c r="G7" s="182" t="s">
        <v>461</v>
      </c>
      <c r="H7" s="182" t="s">
        <v>462</v>
      </c>
      <c r="I7" s="182" t="s">
        <v>463</v>
      </c>
      <c r="J7" s="182" t="s">
        <v>464</v>
      </c>
      <c r="K7" s="182" t="s">
        <v>465</v>
      </c>
      <c r="L7" s="182" t="s">
        <v>466</v>
      </c>
      <c r="M7" s="182" t="s">
        <v>467</v>
      </c>
      <c r="N7" s="727" t="s">
        <v>477</v>
      </c>
    </row>
    <row r="8" spans="2:14" ht="14.1" customHeight="1">
      <c r="B8" s="724"/>
      <c r="C8" s="724"/>
      <c r="D8" s="724"/>
      <c r="E8" s="724"/>
      <c r="F8" s="182" t="s">
        <v>489</v>
      </c>
      <c r="G8" s="182" t="s">
        <v>512</v>
      </c>
      <c r="H8" s="182" t="s">
        <v>515</v>
      </c>
      <c r="I8" s="182" t="s">
        <v>480</v>
      </c>
      <c r="J8" s="182" t="s">
        <v>482</v>
      </c>
      <c r="K8" s="182" t="s">
        <v>486</v>
      </c>
      <c r="L8" s="158" t="s">
        <v>488</v>
      </c>
      <c r="M8" s="182" t="s">
        <v>483</v>
      </c>
      <c r="N8" s="727"/>
    </row>
    <row r="9" spans="2:14" ht="14.1" customHeight="1">
      <c r="B9" s="724"/>
      <c r="C9" s="724"/>
      <c r="D9" s="724"/>
      <c r="E9" s="724"/>
      <c r="F9" s="158" t="s">
        <v>490</v>
      </c>
      <c r="G9" s="277" t="s">
        <v>513</v>
      </c>
      <c r="H9" s="262" t="s">
        <v>514</v>
      </c>
      <c r="I9" s="182"/>
      <c r="J9" s="182"/>
      <c r="K9" s="182"/>
      <c r="L9" s="182"/>
      <c r="M9" s="182"/>
      <c r="N9" s="727"/>
    </row>
    <row r="10" spans="2:14" ht="14.1" customHeight="1">
      <c r="B10" s="725"/>
      <c r="C10" s="725"/>
      <c r="D10" s="725"/>
      <c r="E10" s="725"/>
      <c r="F10" s="183"/>
      <c r="G10" s="183"/>
      <c r="H10" s="183"/>
      <c r="I10" s="183"/>
      <c r="J10" s="183"/>
      <c r="K10" s="183"/>
      <c r="L10" s="183"/>
      <c r="M10" s="183"/>
      <c r="N10" s="728"/>
    </row>
    <row r="11" spans="2:14" ht="24" customHeight="1">
      <c r="B11" s="153">
        <v>1</v>
      </c>
      <c r="C11" s="153"/>
      <c r="D11" s="153"/>
      <c r="E11" s="153"/>
      <c r="F11" s="157" t="s">
        <v>74</v>
      </c>
      <c r="G11" s="157" t="s">
        <v>74</v>
      </c>
      <c r="H11" s="157" t="s">
        <v>74</v>
      </c>
      <c r="I11" s="157" t="s">
        <v>74</v>
      </c>
      <c r="J11" s="157" t="s">
        <v>74</v>
      </c>
      <c r="K11" s="157" t="s">
        <v>74</v>
      </c>
      <c r="L11" s="157" t="s">
        <v>74</v>
      </c>
      <c r="M11" s="157" t="s">
        <v>74</v>
      </c>
      <c r="N11" s="462"/>
    </row>
    <row r="12" spans="2:14" ht="24" customHeight="1">
      <c r="B12" s="153">
        <v>2</v>
      </c>
      <c r="C12" s="153"/>
      <c r="D12" s="153"/>
      <c r="E12" s="153"/>
      <c r="F12" s="157" t="s">
        <v>74</v>
      </c>
      <c r="G12" s="157" t="s">
        <v>74</v>
      </c>
      <c r="H12" s="157" t="s">
        <v>74</v>
      </c>
      <c r="I12" s="157" t="s">
        <v>74</v>
      </c>
      <c r="J12" s="157" t="s">
        <v>74</v>
      </c>
      <c r="K12" s="157" t="s">
        <v>74</v>
      </c>
      <c r="L12" s="157" t="s">
        <v>74</v>
      </c>
      <c r="M12" s="157" t="s">
        <v>74</v>
      </c>
      <c r="N12" s="462"/>
    </row>
    <row r="13" spans="2:14" ht="24" customHeight="1">
      <c r="B13" s="153">
        <v>3</v>
      </c>
      <c r="C13" s="153"/>
      <c r="D13" s="153"/>
      <c r="E13" s="153"/>
      <c r="F13" s="157" t="s">
        <v>74</v>
      </c>
      <c r="G13" s="157" t="s">
        <v>74</v>
      </c>
      <c r="H13" s="157" t="s">
        <v>74</v>
      </c>
      <c r="I13" s="157" t="s">
        <v>74</v>
      </c>
      <c r="J13" s="157" t="s">
        <v>74</v>
      </c>
      <c r="K13" s="157" t="s">
        <v>74</v>
      </c>
      <c r="L13" s="157" t="s">
        <v>74</v>
      </c>
      <c r="M13" s="157" t="s">
        <v>74</v>
      </c>
      <c r="N13" s="462"/>
    </row>
    <row r="14" spans="2:14" ht="24" customHeight="1">
      <c r="B14" s="153">
        <v>4</v>
      </c>
      <c r="C14" s="153"/>
      <c r="D14" s="153"/>
      <c r="E14" s="153"/>
      <c r="F14" s="157" t="s">
        <v>74</v>
      </c>
      <c r="G14" s="157" t="s">
        <v>74</v>
      </c>
      <c r="H14" s="157" t="s">
        <v>74</v>
      </c>
      <c r="I14" s="157" t="s">
        <v>74</v>
      </c>
      <c r="J14" s="157" t="s">
        <v>74</v>
      </c>
      <c r="K14" s="157" t="s">
        <v>74</v>
      </c>
      <c r="L14" s="157" t="s">
        <v>74</v>
      </c>
      <c r="M14" s="157" t="s">
        <v>74</v>
      </c>
      <c r="N14" s="462"/>
    </row>
    <row r="15" spans="2:14" ht="24" customHeight="1">
      <c r="B15" s="153">
        <v>5</v>
      </c>
      <c r="C15" s="153"/>
      <c r="D15" s="153"/>
      <c r="E15" s="153"/>
      <c r="F15" s="157" t="s">
        <v>74</v>
      </c>
      <c r="G15" s="157" t="s">
        <v>74</v>
      </c>
      <c r="H15" s="157" t="s">
        <v>74</v>
      </c>
      <c r="I15" s="157" t="s">
        <v>74</v>
      </c>
      <c r="J15" s="157" t="s">
        <v>74</v>
      </c>
      <c r="K15" s="157" t="s">
        <v>74</v>
      </c>
      <c r="L15" s="157" t="s">
        <v>74</v>
      </c>
      <c r="M15" s="157" t="s">
        <v>74</v>
      </c>
      <c r="N15" s="462"/>
    </row>
    <row r="16" spans="2:14" ht="24" customHeight="1">
      <c r="B16" s="153">
        <v>6</v>
      </c>
      <c r="C16" s="153"/>
      <c r="D16" s="153"/>
      <c r="E16" s="153"/>
      <c r="F16" s="157" t="s">
        <v>74</v>
      </c>
      <c r="G16" s="157" t="s">
        <v>74</v>
      </c>
      <c r="H16" s="157" t="s">
        <v>74</v>
      </c>
      <c r="I16" s="157" t="s">
        <v>74</v>
      </c>
      <c r="J16" s="157" t="s">
        <v>74</v>
      </c>
      <c r="K16" s="157" t="s">
        <v>74</v>
      </c>
      <c r="L16" s="157" t="s">
        <v>74</v>
      </c>
      <c r="M16" s="157" t="s">
        <v>74</v>
      </c>
      <c r="N16" s="462"/>
    </row>
    <row r="17" spans="2:14" ht="24" customHeight="1">
      <c r="B17" s="153">
        <v>7</v>
      </c>
      <c r="C17" s="153"/>
      <c r="D17" s="153"/>
      <c r="E17" s="153"/>
      <c r="F17" s="157" t="s">
        <v>74</v>
      </c>
      <c r="G17" s="157" t="s">
        <v>74</v>
      </c>
      <c r="H17" s="157" t="s">
        <v>74</v>
      </c>
      <c r="I17" s="157" t="s">
        <v>74</v>
      </c>
      <c r="J17" s="157" t="s">
        <v>74</v>
      </c>
      <c r="K17" s="157" t="s">
        <v>74</v>
      </c>
      <c r="L17" s="157" t="s">
        <v>74</v>
      </c>
      <c r="M17" s="157" t="s">
        <v>74</v>
      </c>
      <c r="N17" s="462"/>
    </row>
    <row r="18" spans="2:14" ht="24" customHeight="1">
      <c r="B18" s="153">
        <v>8</v>
      </c>
      <c r="C18" s="153"/>
      <c r="D18" s="153"/>
      <c r="E18" s="153"/>
      <c r="F18" s="157" t="s">
        <v>74</v>
      </c>
      <c r="G18" s="157" t="s">
        <v>74</v>
      </c>
      <c r="H18" s="157" t="s">
        <v>74</v>
      </c>
      <c r="I18" s="157" t="s">
        <v>74</v>
      </c>
      <c r="J18" s="157" t="s">
        <v>74</v>
      </c>
      <c r="K18" s="157" t="s">
        <v>74</v>
      </c>
      <c r="L18" s="157" t="s">
        <v>74</v>
      </c>
      <c r="M18" s="157" t="s">
        <v>74</v>
      </c>
      <c r="N18" s="462"/>
    </row>
    <row r="19" spans="2:14" ht="24" customHeight="1">
      <c r="B19" s="153">
        <v>9</v>
      </c>
      <c r="C19" s="153"/>
      <c r="D19" s="153"/>
      <c r="E19" s="153"/>
      <c r="F19" s="157" t="s">
        <v>74</v>
      </c>
      <c r="G19" s="157" t="s">
        <v>74</v>
      </c>
      <c r="H19" s="157" t="s">
        <v>74</v>
      </c>
      <c r="I19" s="157" t="s">
        <v>74</v>
      </c>
      <c r="J19" s="157" t="s">
        <v>74</v>
      </c>
      <c r="K19" s="157" t="s">
        <v>74</v>
      </c>
      <c r="L19" s="157" t="s">
        <v>74</v>
      </c>
      <c r="M19" s="157" t="s">
        <v>74</v>
      </c>
      <c r="N19" s="462"/>
    </row>
    <row r="20" spans="2:14" ht="24" customHeight="1">
      <c r="B20" s="153">
        <v>10</v>
      </c>
      <c r="C20" s="153"/>
      <c r="D20" s="153"/>
      <c r="E20" s="153"/>
      <c r="F20" s="157" t="s">
        <v>74</v>
      </c>
      <c r="G20" s="157" t="s">
        <v>74</v>
      </c>
      <c r="H20" s="157" t="s">
        <v>74</v>
      </c>
      <c r="I20" s="157" t="s">
        <v>74</v>
      </c>
      <c r="J20" s="157" t="s">
        <v>74</v>
      </c>
      <c r="K20" s="157" t="s">
        <v>74</v>
      </c>
      <c r="L20" s="157" t="s">
        <v>74</v>
      </c>
      <c r="M20" s="157" t="s">
        <v>74</v>
      </c>
      <c r="N20" s="462"/>
    </row>
    <row r="21" spans="2:14" ht="24" customHeight="1">
      <c r="B21" s="153">
        <v>11</v>
      </c>
      <c r="C21" s="153"/>
      <c r="D21" s="153"/>
      <c r="E21" s="153"/>
      <c r="F21" s="157" t="s">
        <v>74</v>
      </c>
      <c r="G21" s="157" t="s">
        <v>74</v>
      </c>
      <c r="H21" s="157" t="s">
        <v>74</v>
      </c>
      <c r="I21" s="157" t="s">
        <v>74</v>
      </c>
      <c r="J21" s="157" t="s">
        <v>74</v>
      </c>
      <c r="K21" s="157" t="s">
        <v>74</v>
      </c>
      <c r="L21" s="157" t="s">
        <v>74</v>
      </c>
      <c r="M21" s="157" t="s">
        <v>74</v>
      </c>
      <c r="N21" s="462"/>
    </row>
    <row r="22" spans="2:14" ht="24" customHeight="1">
      <c r="B22" s="153">
        <v>12</v>
      </c>
      <c r="C22" s="153"/>
      <c r="D22" s="153"/>
      <c r="E22" s="153"/>
      <c r="F22" s="157" t="s">
        <v>74</v>
      </c>
      <c r="G22" s="157" t="s">
        <v>74</v>
      </c>
      <c r="H22" s="157" t="s">
        <v>74</v>
      </c>
      <c r="I22" s="157" t="s">
        <v>74</v>
      </c>
      <c r="J22" s="157" t="s">
        <v>74</v>
      </c>
      <c r="K22" s="157" t="s">
        <v>74</v>
      </c>
      <c r="L22" s="157" t="s">
        <v>74</v>
      </c>
      <c r="M22" s="157" t="s">
        <v>74</v>
      </c>
      <c r="N22" s="462"/>
    </row>
    <row r="23" spans="2:14" ht="24" customHeight="1">
      <c r="B23" s="153">
        <v>13</v>
      </c>
      <c r="C23" s="153"/>
      <c r="D23" s="153"/>
      <c r="E23" s="153"/>
      <c r="F23" s="157" t="s">
        <v>74</v>
      </c>
      <c r="G23" s="157" t="s">
        <v>74</v>
      </c>
      <c r="H23" s="157" t="s">
        <v>74</v>
      </c>
      <c r="I23" s="157" t="s">
        <v>74</v>
      </c>
      <c r="J23" s="157" t="s">
        <v>74</v>
      </c>
      <c r="K23" s="157" t="s">
        <v>74</v>
      </c>
      <c r="L23" s="157" t="s">
        <v>74</v>
      </c>
      <c r="M23" s="157" t="s">
        <v>74</v>
      </c>
      <c r="N23" s="462"/>
    </row>
    <row r="24" spans="2:14" ht="24" customHeight="1">
      <c r="B24" s="153">
        <v>14</v>
      </c>
      <c r="C24" s="153"/>
      <c r="D24" s="153"/>
      <c r="E24" s="153"/>
      <c r="F24" s="157" t="s">
        <v>74</v>
      </c>
      <c r="G24" s="157" t="s">
        <v>74</v>
      </c>
      <c r="H24" s="157" t="s">
        <v>74</v>
      </c>
      <c r="I24" s="157" t="s">
        <v>74</v>
      </c>
      <c r="J24" s="157" t="s">
        <v>74</v>
      </c>
      <c r="K24" s="157" t="s">
        <v>74</v>
      </c>
      <c r="L24" s="157" t="s">
        <v>74</v>
      </c>
      <c r="M24" s="157" t="s">
        <v>74</v>
      </c>
      <c r="N24" s="462"/>
    </row>
    <row r="25" spans="2:14" ht="24" customHeight="1">
      <c r="B25" s="153">
        <v>15</v>
      </c>
      <c r="C25" s="153"/>
      <c r="D25" s="153"/>
      <c r="E25" s="153"/>
      <c r="F25" s="157" t="s">
        <v>74</v>
      </c>
      <c r="G25" s="157" t="s">
        <v>74</v>
      </c>
      <c r="H25" s="157" t="s">
        <v>74</v>
      </c>
      <c r="I25" s="157" t="s">
        <v>74</v>
      </c>
      <c r="J25" s="157" t="s">
        <v>74</v>
      </c>
      <c r="K25" s="157" t="s">
        <v>74</v>
      </c>
      <c r="L25" s="157" t="s">
        <v>74</v>
      </c>
      <c r="M25" s="157" t="s">
        <v>74</v>
      </c>
      <c r="N25" s="462"/>
    </row>
    <row r="26" spans="2:14" ht="24" customHeight="1">
      <c r="B26" s="153">
        <v>16</v>
      </c>
      <c r="C26" s="153"/>
      <c r="D26" s="153"/>
      <c r="E26" s="153"/>
      <c r="F26" s="157" t="s">
        <v>74</v>
      </c>
      <c r="G26" s="157" t="s">
        <v>74</v>
      </c>
      <c r="H26" s="157" t="s">
        <v>74</v>
      </c>
      <c r="I26" s="157" t="s">
        <v>74</v>
      </c>
      <c r="J26" s="157" t="s">
        <v>74</v>
      </c>
      <c r="K26" s="157" t="s">
        <v>74</v>
      </c>
      <c r="L26" s="157" t="s">
        <v>74</v>
      </c>
      <c r="M26" s="157" t="s">
        <v>74</v>
      </c>
      <c r="N26" s="462"/>
    </row>
    <row r="27" spans="2:14" ht="24" customHeight="1">
      <c r="B27" s="153">
        <v>17</v>
      </c>
      <c r="C27" s="153"/>
      <c r="D27" s="153"/>
      <c r="E27" s="153"/>
      <c r="F27" s="157" t="s">
        <v>74</v>
      </c>
      <c r="G27" s="157" t="s">
        <v>74</v>
      </c>
      <c r="H27" s="157" t="s">
        <v>74</v>
      </c>
      <c r="I27" s="157" t="s">
        <v>74</v>
      </c>
      <c r="J27" s="157" t="s">
        <v>74</v>
      </c>
      <c r="K27" s="157" t="s">
        <v>74</v>
      </c>
      <c r="L27" s="157" t="s">
        <v>74</v>
      </c>
      <c r="M27" s="157" t="s">
        <v>74</v>
      </c>
      <c r="N27" s="462"/>
    </row>
    <row r="28" spans="2:14" ht="24" customHeight="1">
      <c r="B28" s="153">
        <v>18</v>
      </c>
      <c r="C28" s="153"/>
      <c r="D28" s="153"/>
      <c r="E28" s="153"/>
      <c r="F28" s="157" t="s">
        <v>74</v>
      </c>
      <c r="G28" s="157" t="s">
        <v>74</v>
      </c>
      <c r="H28" s="157" t="s">
        <v>74</v>
      </c>
      <c r="I28" s="157" t="s">
        <v>74</v>
      </c>
      <c r="J28" s="157" t="s">
        <v>74</v>
      </c>
      <c r="K28" s="157" t="s">
        <v>74</v>
      </c>
      <c r="L28" s="157" t="s">
        <v>74</v>
      </c>
      <c r="M28" s="157" t="s">
        <v>74</v>
      </c>
      <c r="N28" s="462"/>
    </row>
    <row r="29" spans="2:14" ht="24" customHeight="1">
      <c r="B29" s="153">
        <v>19</v>
      </c>
      <c r="C29" s="153"/>
      <c r="D29" s="153"/>
      <c r="E29" s="153"/>
      <c r="F29" s="157" t="s">
        <v>74</v>
      </c>
      <c r="G29" s="157" t="s">
        <v>74</v>
      </c>
      <c r="H29" s="157" t="s">
        <v>74</v>
      </c>
      <c r="I29" s="157" t="s">
        <v>74</v>
      </c>
      <c r="J29" s="157" t="s">
        <v>74</v>
      </c>
      <c r="K29" s="157" t="s">
        <v>74</v>
      </c>
      <c r="L29" s="157" t="s">
        <v>74</v>
      </c>
      <c r="M29" s="157" t="s">
        <v>74</v>
      </c>
      <c r="N29" s="462"/>
    </row>
    <row r="30" spans="2:14" ht="24" customHeight="1">
      <c r="B30" s="153">
        <v>20</v>
      </c>
      <c r="C30" s="153"/>
      <c r="D30" s="153"/>
      <c r="E30" s="153"/>
      <c r="F30" s="157" t="s">
        <v>74</v>
      </c>
      <c r="G30" s="157" t="s">
        <v>74</v>
      </c>
      <c r="H30" s="157" t="s">
        <v>74</v>
      </c>
      <c r="I30" s="157" t="s">
        <v>74</v>
      </c>
      <c r="J30" s="157" t="s">
        <v>74</v>
      </c>
      <c r="K30" s="157" t="s">
        <v>74</v>
      </c>
      <c r="L30" s="157" t="s">
        <v>74</v>
      </c>
      <c r="M30" s="157" t="s">
        <v>74</v>
      </c>
      <c r="N30" s="462"/>
    </row>
    <row r="31" spans="2:14" ht="24" customHeight="1">
      <c r="B31" s="153">
        <v>21</v>
      </c>
      <c r="C31" s="153"/>
      <c r="D31" s="153"/>
      <c r="E31" s="153"/>
      <c r="F31" s="157" t="s">
        <v>74</v>
      </c>
      <c r="G31" s="157" t="s">
        <v>74</v>
      </c>
      <c r="H31" s="157" t="s">
        <v>74</v>
      </c>
      <c r="I31" s="157" t="s">
        <v>74</v>
      </c>
      <c r="J31" s="157" t="s">
        <v>74</v>
      </c>
      <c r="K31" s="157" t="s">
        <v>74</v>
      </c>
      <c r="L31" s="157" t="s">
        <v>74</v>
      </c>
      <c r="M31" s="157" t="s">
        <v>74</v>
      </c>
      <c r="N31" s="462"/>
    </row>
    <row r="32" spans="2:14" ht="24" customHeight="1">
      <c r="B32" s="153">
        <v>22</v>
      </c>
      <c r="C32" s="153"/>
      <c r="D32" s="153"/>
      <c r="E32" s="153"/>
      <c r="F32" s="157" t="s">
        <v>74</v>
      </c>
      <c r="G32" s="157" t="s">
        <v>74</v>
      </c>
      <c r="H32" s="157" t="s">
        <v>74</v>
      </c>
      <c r="I32" s="157" t="s">
        <v>74</v>
      </c>
      <c r="J32" s="157" t="s">
        <v>74</v>
      </c>
      <c r="K32" s="157" t="s">
        <v>74</v>
      </c>
      <c r="L32" s="157" t="s">
        <v>74</v>
      </c>
      <c r="M32" s="157" t="s">
        <v>74</v>
      </c>
      <c r="N32" s="462"/>
    </row>
    <row r="33" spans="2:14" ht="24" customHeight="1">
      <c r="B33" s="153">
        <v>23</v>
      </c>
      <c r="C33" s="153"/>
      <c r="D33" s="153"/>
      <c r="E33" s="153"/>
      <c r="F33" s="157" t="s">
        <v>74</v>
      </c>
      <c r="G33" s="157" t="s">
        <v>74</v>
      </c>
      <c r="H33" s="157" t="s">
        <v>74</v>
      </c>
      <c r="I33" s="157" t="s">
        <v>74</v>
      </c>
      <c r="J33" s="157" t="s">
        <v>74</v>
      </c>
      <c r="K33" s="157" t="s">
        <v>74</v>
      </c>
      <c r="L33" s="157" t="s">
        <v>74</v>
      </c>
      <c r="M33" s="157" t="s">
        <v>74</v>
      </c>
      <c r="N33" s="462"/>
    </row>
    <row r="34" spans="2:14" ht="24" customHeight="1">
      <c r="B34" s="153">
        <v>24</v>
      </c>
      <c r="C34" s="153"/>
      <c r="D34" s="153"/>
      <c r="E34" s="153"/>
      <c r="F34" s="157" t="s">
        <v>74</v>
      </c>
      <c r="G34" s="157" t="s">
        <v>74</v>
      </c>
      <c r="H34" s="157" t="s">
        <v>74</v>
      </c>
      <c r="I34" s="157" t="s">
        <v>74</v>
      </c>
      <c r="J34" s="157" t="s">
        <v>74</v>
      </c>
      <c r="K34" s="157" t="s">
        <v>74</v>
      </c>
      <c r="L34" s="157" t="s">
        <v>74</v>
      </c>
      <c r="M34" s="157" t="s">
        <v>74</v>
      </c>
      <c r="N34" s="462"/>
    </row>
    <row r="35" spans="2:14" ht="24" customHeight="1">
      <c r="B35" s="153">
        <v>25</v>
      </c>
      <c r="C35" s="153"/>
      <c r="D35" s="153"/>
      <c r="E35" s="153"/>
      <c r="F35" s="157" t="s">
        <v>74</v>
      </c>
      <c r="G35" s="157" t="s">
        <v>74</v>
      </c>
      <c r="H35" s="157" t="s">
        <v>74</v>
      </c>
      <c r="I35" s="157" t="s">
        <v>74</v>
      </c>
      <c r="J35" s="157" t="s">
        <v>74</v>
      </c>
      <c r="K35" s="157" t="s">
        <v>74</v>
      </c>
      <c r="L35" s="157" t="s">
        <v>74</v>
      </c>
      <c r="M35" s="157" t="s">
        <v>74</v>
      </c>
      <c r="N35" s="462"/>
    </row>
    <row r="36" spans="2:14" ht="24" customHeight="1">
      <c r="B36" s="153">
        <v>26</v>
      </c>
      <c r="C36" s="153"/>
      <c r="D36" s="153"/>
      <c r="E36" s="153"/>
      <c r="F36" s="157" t="s">
        <v>74</v>
      </c>
      <c r="G36" s="157" t="s">
        <v>74</v>
      </c>
      <c r="H36" s="157" t="s">
        <v>74</v>
      </c>
      <c r="I36" s="157" t="s">
        <v>74</v>
      </c>
      <c r="J36" s="157" t="s">
        <v>74</v>
      </c>
      <c r="K36" s="157" t="s">
        <v>74</v>
      </c>
      <c r="L36" s="157" t="s">
        <v>74</v>
      </c>
      <c r="M36" s="157" t="s">
        <v>74</v>
      </c>
      <c r="N36" s="462"/>
    </row>
    <row r="37" spans="2:14" ht="24" customHeight="1">
      <c r="B37" s="153">
        <v>27</v>
      </c>
      <c r="C37" s="153"/>
      <c r="D37" s="153"/>
      <c r="E37" s="153"/>
      <c r="F37" s="157" t="s">
        <v>74</v>
      </c>
      <c r="G37" s="157" t="s">
        <v>74</v>
      </c>
      <c r="H37" s="157" t="s">
        <v>74</v>
      </c>
      <c r="I37" s="157" t="s">
        <v>74</v>
      </c>
      <c r="J37" s="157" t="s">
        <v>74</v>
      </c>
      <c r="K37" s="157" t="s">
        <v>74</v>
      </c>
      <c r="L37" s="157" t="s">
        <v>74</v>
      </c>
      <c r="M37" s="157" t="s">
        <v>74</v>
      </c>
      <c r="N37" s="462"/>
    </row>
    <row r="38" spans="2:14" ht="24" customHeight="1">
      <c r="B38" s="153">
        <v>28</v>
      </c>
      <c r="C38" s="153"/>
      <c r="D38" s="153"/>
      <c r="E38" s="153"/>
      <c r="F38" s="157" t="s">
        <v>74</v>
      </c>
      <c r="G38" s="157" t="s">
        <v>74</v>
      </c>
      <c r="H38" s="157" t="s">
        <v>74</v>
      </c>
      <c r="I38" s="157" t="s">
        <v>74</v>
      </c>
      <c r="J38" s="157" t="s">
        <v>74</v>
      </c>
      <c r="K38" s="157" t="s">
        <v>74</v>
      </c>
      <c r="L38" s="157" t="s">
        <v>74</v>
      </c>
      <c r="M38" s="157" t="s">
        <v>74</v>
      </c>
      <c r="N38" s="462"/>
    </row>
    <row r="39" spans="2:14" ht="24" customHeight="1">
      <c r="B39" s="153">
        <v>29</v>
      </c>
      <c r="C39" s="153"/>
      <c r="D39" s="153"/>
      <c r="E39" s="153"/>
      <c r="F39" s="157" t="s">
        <v>74</v>
      </c>
      <c r="G39" s="157" t="s">
        <v>74</v>
      </c>
      <c r="H39" s="157" t="s">
        <v>74</v>
      </c>
      <c r="I39" s="157" t="s">
        <v>74</v>
      </c>
      <c r="J39" s="157" t="s">
        <v>74</v>
      </c>
      <c r="K39" s="157" t="s">
        <v>74</v>
      </c>
      <c r="L39" s="157" t="s">
        <v>74</v>
      </c>
      <c r="M39" s="157" t="s">
        <v>74</v>
      </c>
      <c r="N39" s="462"/>
    </row>
    <row r="40" spans="2:14" ht="24" customHeight="1">
      <c r="B40" s="153">
        <v>30</v>
      </c>
      <c r="C40" s="153"/>
      <c r="D40" s="153"/>
      <c r="E40" s="153"/>
      <c r="F40" s="157" t="s">
        <v>74</v>
      </c>
      <c r="G40" s="157" t="s">
        <v>74</v>
      </c>
      <c r="H40" s="157" t="s">
        <v>74</v>
      </c>
      <c r="I40" s="157" t="s">
        <v>74</v>
      </c>
      <c r="J40" s="157" t="s">
        <v>74</v>
      </c>
      <c r="K40" s="157" t="s">
        <v>74</v>
      </c>
      <c r="L40" s="157" t="s">
        <v>74</v>
      </c>
      <c r="M40" s="157" t="s">
        <v>74</v>
      </c>
      <c r="N40" s="462"/>
    </row>
    <row r="41" spans="2:14" ht="24" customHeight="1">
      <c r="B41" s="153">
        <v>31</v>
      </c>
      <c r="C41" s="153"/>
      <c r="D41" s="153"/>
      <c r="E41" s="153"/>
      <c r="F41" s="157" t="s">
        <v>74</v>
      </c>
      <c r="G41" s="157" t="s">
        <v>74</v>
      </c>
      <c r="H41" s="157" t="s">
        <v>74</v>
      </c>
      <c r="I41" s="157" t="s">
        <v>74</v>
      </c>
      <c r="J41" s="157" t="s">
        <v>74</v>
      </c>
      <c r="K41" s="157" t="s">
        <v>74</v>
      </c>
      <c r="L41" s="157" t="s">
        <v>74</v>
      </c>
      <c r="M41" s="157" t="s">
        <v>74</v>
      </c>
      <c r="N41" s="462"/>
    </row>
    <row r="42" spans="2:14" ht="24" customHeight="1">
      <c r="B42" s="153">
        <v>32</v>
      </c>
      <c r="C42" s="153"/>
      <c r="D42" s="153"/>
      <c r="E42" s="153"/>
      <c r="F42" s="157" t="s">
        <v>74</v>
      </c>
      <c r="G42" s="157" t="s">
        <v>74</v>
      </c>
      <c r="H42" s="157" t="s">
        <v>74</v>
      </c>
      <c r="I42" s="157" t="s">
        <v>74</v>
      </c>
      <c r="J42" s="157" t="s">
        <v>74</v>
      </c>
      <c r="K42" s="157" t="s">
        <v>74</v>
      </c>
      <c r="L42" s="157" t="s">
        <v>74</v>
      </c>
      <c r="M42" s="157" t="s">
        <v>74</v>
      </c>
      <c r="N42" s="462"/>
    </row>
    <row r="43" spans="2:14" ht="24" customHeight="1">
      <c r="B43" s="153">
        <v>33</v>
      </c>
      <c r="C43" s="153"/>
      <c r="D43" s="153"/>
      <c r="E43" s="153"/>
      <c r="F43" s="157" t="s">
        <v>74</v>
      </c>
      <c r="G43" s="157" t="s">
        <v>74</v>
      </c>
      <c r="H43" s="157" t="s">
        <v>74</v>
      </c>
      <c r="I43" s="157" t="s">
        <v>74</v>
      </c>
      <c r="J43" s="157" t="s">
        <v>74</v>
      </c>
      <c r="K43" s="157" t="s">
        <v>74</v>
      </c>
      <c r="L43" s="157" t="s">
        <v>74</v>
      </c>
      <c r="M43" s="157" t="s">
        <v>74</v>
      </c>
      <c r="N43" s="462"/>
    </row>
    <row r="44" spans="2:14" ht="24" customHeight="1">
      <c r="B44" s="153">
        <v>34</v>
      </c>
      <c r="C44" s="153"/>
      <c r="D44" s="153"/>
      <c r="E44" s="153"/>
      <c r="F44" s="157" t="s">
        <v>74</v>
      </c>
      <c r="G44" s="157" t="s">
        <v>74</v>
      </c>
      <c r="H44" s="157" t="s">
        <v>74</v>
      </c>
      <c r="I44" s="157" t="s">
        <v>74</v>
      </c>
      <c r="J44" s="157" t="s">
        <v>74</v>
      </c>
      <c r="K44" s="157" t="s">
        <v>74</v>
      </c>
      <c r="L44" s="157" t="s">
        <v>74</v>
      </c>
      <c r="M44" s="157" t="s">
        <v>74</v>
      </c>
      <c r="N44" s="462"/>
    </row>
    <row r="45" spans="2:14" ht="24" customHeight="1">
      <c r="B45" s="153">
        <v>35</v>
      </c>
      <c r="C45" s="153"/>
      <c r="D45" s="153"/>
      <c r="E45" s="153"/>
      <c r="F45" s="157" t="s">
        <v>74</v>
      </c>
      <c r="G45" s="157" t="s">
        <v>74</v>
      </c>
      <c r="H45" s="157" t="s">
        <v>74</v>
      </c>
      <c r="I45" s="157" t="s">
        <v>74</v>
      </c>
      <c r="J45" s="157" t="s">
        <v>74</v>
      </c>
      <c r="K45" s="157" t="s">
        <v>74</v>
      </c>
      <c r="L45" s="157" t="s">
        <v>74</v>
      </c>
      <c r="M45" s="157" t="s">
        <v>74</v>
      </c>
      <c r="N45" s="462"/>
    </row>
    <row r="46" spans="2:14" ht="24" customHeight="1">
      <c r="B46" s="153">
        <v>36</v>
      </c>
      <c r="C46" s="153"/>
      <c r="D46" s="153"/>
      <c r="E46" s="153"/>
      <c r="F46" s="157" t="s">
        <v>74</v>
      </c>
      <c r="G46" s="157" t="s">
        <v>74</v>
      </c>
      <c r="H46" s="157" t="s">
        <v>74</v>
      </c>
      <c r="I46" s="157" t="s">
        <v>74</v>
      </c>
      <c r="J46" s="157" t="s">
        <v>74</v>
      </c>
      <c r="K46" s="157" t="s">
        <v>74</v>
      </c>
      <c r="L46" s="157" t="s">
        <v>74</v>
      </c>
      <c r="M46" s="157" t="s">
        <v>74</v>
      </c>
      <c r="N46" s="462"/>
    </row>
    <row r="47" spans="2:14" ht="24" customHeight="1">
      <c r="B47" s="153">
        <v>37</v>
      </c>
      <c r="C47" s="153"/>
      <c r="D47" s="153"/>
      <c r="E47" s="153"/>
      <c r="F47" s="157" t="s">
        <v>74</v>
      </c>
      <c r="G47" s="157" t="s">
        <v>74</v>
      </c>
      <c r="H47" s="157" t="s">
        <v>74</v>
      </c>
      <c r="I47" s="157" t="s">
        <v>74</v>
      </c>
      <c r="J47" s="157" t="s">
        <v>74</v>
      </c>
      <c r="K47" s="157" t="s">
        <v>74</v>
      </c>
      <c r="L47" s="157" t="s">
        <v>74</v>
      </c>
      <c r="M47" s="157" t="s">
        <v>74</v>
      </c>
      <c r="N47" s="462"/>
    </row>
    <row r="48" spans="2:14" ht="24" customHeight="1">
      <c r="B48" s="153">
        <v>38</v>
      </c>
      <c r="C48" s="153"/>
      <c r="D48" s="153"/>
      <c r="E48" s="153"/>
      <c r="F48" s="157" t="s">
        <v>74</v>
      </c>
      <c r="G48" s="157" t="s">
        <v>74</v>
      </c>
      <c r="H48" s="157" t="s">
        <v>74</v>
      </c>
      <c r="I48" s="157" t="s">
        <v>74</v>
      </c>
      <c r="J48" s="157" t="s">
        <v>74</v>
      </c>
      <c r="K48" s="157" t="s">
        <v>74</v>
      </c>
      <c r="L48" s="157" t="s">
        <v>74</v>
      </c>
      <c r="M48" s="157" t="s">
        <v>74</v>
      </c>
      <c r="N48" s="462"/>
    </row>
    <row r="49" spans="2:14" ht="24" customHeight="1">
      <c r="B49" s="153">
        <v>39</v>
      </c>
      <c r="C49" s="153"/>
      <c r="D49" s="153"/>
      <c r="E49" s="153"/>
      <c r="F49" s="157" t="s">
        <v>74</v>
      </c>
      <c r="G49" s="157" t="s">
        <v>74</v>
      </c>
      <c r="H49" s="157" t="s">
        <v>74</v>
      </c>
      <c r="I49" s="157" t="s">
        <v>74</v>
      </c>
      <c r="J49" s="157" t="s">
        <v>74</v>
      </c>
      <c r="K49" s="157" t="s">
        <v>74</v>
      </c>
      <c r="L49" s="157" t="s">
        <v>74</v>
      </c>
      <c r="M49" s="157" t="s">
        <v>74</v>
      </c>
      <c r="N49" s="462"/>
    </row>
    <row r="50" spans="2:14" ht="24" customHeight="1">
      <c r="B50" s="153">
        <v>40</v>
      </c>
      <c r="C50" s="153"/>
      <c r="D50" s="153"/>
      <c r="E50" s="153"/>
      <c r="F50" s="157" t="s">
        <v>74</v>
      </c>
      <c r="G50" s="157" t="s">
        <v>74</v>
      </c>
      <c r="H50" s="157" t="s">
        <v>74</v>
      </c>
      <c r="I50" s="157" t="s">
        <v>74</v>
      </c>
      <c r="J50" s="157" t="s">
        <v>74</v>
      </c>
      <c r="K50" s="157" t="s">
        <v>74</v>
      </c>
      <c r="L50" s="157" t="s">
        <v>74</v>
      </c>
      <c r="M50" s="157" t="s">
        <v>74</v>
      </c>
      <c r="N50" s="462"/>
    </row>
    <row r="51" spans="2:14" ht="24" customHeight="1">
      <c r="B51" s="153">
        <v>41</v>
      </c>
      <c r="C51" s="153"/>
      <c r="D51" s="153"/>
      <c r="E51" s="153"/>
      <c r="F51" s="157" t="s">
        <v>74</v>
      </c>
      <c r="G51" s="157" t="s">
        <v>74</v>
      </c>
      <c r="H51" s="157" t="s">
        <v>74</v>
      </c>
      <c r="I51" s="157" t="s">
        <v>74</v>
      </c>
      <c r="J51" s="157" t="s">
        <v>74</v>
      </c>
      <c r="K51" s="157" t="s">
        <v>74</v>
      </c>
      <c r="L51" s="157" t="s">
        <v>74</v>
      </c>
      <c r="M51" s="157" t="s">
        <v>74</v>
      </c>
      <c r="N51" s="462"/>
    </row>
    <row r="52" spans="2:14" ht="24" customHeight="1">
      <c r="B52" s="153">
        <v>42</v>
      </c>
      <c r="C52" s="153"/>
      <c r="D52" s="153"/>
      <c r="E52" s="153"/>
      <c r="F52" s="157" t="s">
        <v>74</v>
      </c>
      <c r="G52" s="157" t="s">
        <v>74</v>
      </c>
      <c r="H52" s="157" t="s">
        <v>74</v>
      </c>
      <c r="I52" s="157" t="s">
        <v>74</v>
      </c>
      <c r="J52" s="157" t="s">
        <v>74</v>
      </c>
      <c r="K52" s="157" t="s">
        <v>74</v>
      </c>
      <c r="L52" s="157" t="s">
        <v>74</v>
      </c>
      <c r="M52" s="157" t="s">
        <v>74</v>
      </c>
      <c r="N52" s="462"/>
    </row>
    <row r="53" spans="2:14" ht="24" customHeight="1">
      <c r="B53" s="153">
        <v>43</v>
      </c>
      <c r="C53" s="153"/>
      <c r="D53" s="153"/>
      <c r="E53" s="153"/>
      <c r="F53" s="157" t="s">
        <v>74</v>
      </c>
      <c r="G53" s="157" t="s">
        <v>74</v>
      </c>
      <c r="H53" s="157" t="s">
        <v>74</v>
      </c>
      <c r="I53" s="157" t="s">
        <v>74</v>
      </c>
      <c r="J53" s="157" t="s">
        <v>74</v>
      </c>
      <c r="K53" s="157" t="s">
        <v>74</v>
      </c>
      <c r="L53" s="157" t="s">
        <v>74</v>
      </c>
      <c r="M53" s="157" t="s">
        <v>74</v>
      </c>
      <c r="N53" s="462"/>
    </row>
    <row r="54" spans="2:14" ht="24" customHeight="1">
      <c r="B54" s="153">
        <v>44</v>
      </c>
      <c r="C54" s="153"/>
      <c r="D54" s="153"/>
      <c r="E54" s="153"/>
      <c r="F54" s="157" t="s">
        <v>74</v>
      </c>
      <c r="G54" s="157" t="s">
        <v>74</v>
      </c>
      <c r="H54" s="157" t="s">
        <v>74</v>
      </c>
      <c r="I54" s="157" t="s">
        <v>74</v>
      </c>
      <c r="J54" s="157" t="s">
        <v>74</v>
      </c>
      <c r="K54" s="157" t="s">
        <v>74</v>
      </c>
      <c r="L54" s="157" t="s">
        <v>74</v>
      </c>
      <c r="M54" s="157" t="s">
        <v>74</v>
      </c>
      <c r="N54" s="462"/>
    </row>
    <row r="55" spans="2:14" ht="24" customHeight="1">
      <c r="B55" s="153">
        <v>45</v>
      </c>
      <c r="C55" s="153"/>
      <c r="D55" s="153"/>
      <c r="E55" s="153"/>
      <c r="F55" s="157" t="s">
        <v>74</v>
      </c>
      <c r="G55" s="157" t="s">
        <v>74</v>
      </c>
      <c r="H55" s="157" t="s">
        <v>74</v>
      </c>
      <c r="I55" s="157" t="s">
        <v>74</v>
      </c>
      <c r="J55" s="157" t="s">
        <v>74</v>
      </c>
      <c r="K55" s="157" t="s">
        <v>74</v>
      </c>
      <c r="L55" s="157" t="s">
        <v>74</v>
      </c>
      <c r="M55" s="157" t="s">
        <v>74</v>
      </c>
      <c r="N55" s="462"/>
    </row>
    <row r="56" spans="2:14" ht="24" customHeight="1">
      <c r="B56" s="153">
        <v>46</v>
      </c>
      <c r="C56" s="153"/>
      <c r="D56" s="153"/>
      <c r="E56" s="153"/>
      <c r="F56" s="157" t="s">
        <v>74</v>
      </c>
      <c r="G56" s="157" t="s">
        <v>74</v>
      </c>
      <c r="H56" s="157" t="s">
        <v>74</v>
      </c>
      <c r="I56" s="157" t="s">
        <v>74</v>
      </c>
      <c r="J56" s="157" t="s">
        <v>74</v>
      </c>
      <c r="K56" s="157" t="s">
        <v>74</v>
      </c>
      <c r="L56" s="157" t="s">
        <v>74</v>
      </c>
      <c r="M56" s="157" t="s">
        <v>74</v>
      </c>
      <c r="N56" s="462"/>
    </row>
    <row r="57" spans="2:14" ht="24" customHeight="1">
      <c r="B57" s="153">
        <v>47</v>
      </c>
      <c r="C57" s="153"/>
      <c r="D57" s="153"/>
      <c r="E57" s="153"/>
      <c r="F57" s="157" t="s">
        <v>74</v>
      </c>
      <c r="G57" s="157" t="s">
        <v>74</v>
      </c>
      <c r="H57" s="157" t="s">
        <v>74</v>
      </c>
      <c r="I57" s="157" t="s">
        <v>74</v>
      </c>
      <c r="J57" s="157" t="s">
        <v>74</v>
      </c>
      <c r="K57" s="157" t="s">
        <v>74</v>
      </c>
      <c r="L57" s="157" t="s">
        <v>74</v>
      </c>
      <c r="M57" s="157" t="s">
        <v>74</v>
      </c>
      <c r="N57" s="462"/>
    </row>
    <row r="58" spans="2:14" ht="24" customHeight="1">
      <c r="B58" s="153">
        <v>48</v>
      </c>
      <c r="C58" s="153"/>
      <c r="D58" s="153"/>
      <c r="E58" s="153"/>
      <c r="F58" s="157" t="s">
        <v>74</v>
      </c>
      <c r="G58" s="157" t="s">
        <v>74</v>
      </c>
      <c r="H58" s="157" t="s">
        <v>74</v>
      </c>
      <c r="I58" s="157" t="s">
        <v>74</v>
      </c>
      <c r="J58" s="157" t="s">
        <v>74</v>
      </c>
      <c r="K58" s="157" t="s">
        <v>74</v>
      </c>
      <c r="L58" s="157" t="s">
        <v>74</v>
      </c>
      <c r="M58" s="157" t="s">
        <v>74</v>
      </c>
      <c r="N58" s="462"/>
    </row>
    <row r="59" spans="2:14" ht="24" customHeight="1">
      <c r="B59" s="153">
        <v>49</v>
      </c>
      <c r="C59" s="153"/>
      <c r="D59" s="153"/>
      <c r="E59" s="153"/>
      <c r="F59" s="157" t="s">
        <v>74</v>
      </c>
      <c r="G59" s="157" t="s">
        <v>74</v>
      </c>
      <c r="H59" s="157" t="s">
        <v>74</v>
      </c>
      <c r="I59" s="157" t="s">
        <v>74</v>
      </c>
      <c r="J59" s="157" t="s">
        <v>74</v>
      </c>
      <c r="K59" s="157" t="s">
        <v>74</v>
      </c>
      <c r="L59" s="157" t="s">
        <v>74</v>
      </c>
      <c r="M59" s="157" t="s">
        <v>74</v>
      </c>
      <c r="N59" s="462"/>
    </row>
    <row r="60" spans="2:14" ht="24" customHeight="1">
      <c r="B60" s="153">
        <v>50</v>
      </c>
      <c r="C60" s="153"/>
      <c r="D60" s="153"/>
      <c r="E60" s="153"/>
      <c r="F60" s="157" t="s">
        <v>74</v>
      </c>
      <c r="G60" s="157" t="s">
        <v>74</v>
      </c>
      <c r="H60" s="157" t="s">
        <v>74</v>
      </c>
      <c r="I60" s="157" t="s">
        <v>74</v>
      </c>
      <c r="J60" s="157" t="s">
        <v>74</v>
      </c>
      <c r="K60" s="157" t="s">
        <v>74</v>
      </c>
      <c r="L60" s="157" t="s">
        <v>74</v>
      </c>
      <c r="M60" s="157" t="s">
        <v>74</v>
      </c>
      <c r="N60" s="462"/>
    </row>
    <row r="61" spans="2:14" ht="24" customHeight="1">
      <c r="B61" s="153">
        <v>51</v>
      </c>
      <c r="C61" s="153"/>
      <c r="D61" s="153"/>
      <c r="E61" s="153"/>
      <c r="F61" s="157" t="s">
        <v>74</v>
      </c>
      <c r="G61" s="157" t="s">
        <v>74</v>
      </c>
      <c r="H61" s="157" t="s">
        <v>74</v>
      </c>
      <c r="I61" s="157" t="s">
        <v>74</v>
      </c>
      <c r="J61" s="157" t="s">
        <v>74</v>
      </c>
      <c r="K61" s="157" t="s">
        <v>74</v>
      </c>
      <c r="L61" s="157" t="s">
        <v>74</v>
      </c>
      <c r="M61" s="157" t="s">
        <v>74</v>
      </c>
      <c r="N61" s="462"/>
    </row>
    <row r="62" spans="2:14" ht="24" customHeight="1">
      <c r="B62" s="153">
        <v>52</v>
      </c>
      <c r="C62" s="153"/>
      <c r="D62" s="153"/>
      <c r="E62" s="153"/>
      <c r="F62" s="157" t="s">
        <v>74</v>
      </c>
      <c r="G62" s="157" t="s">
        <v>74</v>
      </c>
      <c r="H62" s="157" t="s">
        <v>74</v>
      </c>
      <c r="I62" s="157" t="s">
        <v>74</v>
      </c>
      <c r="J62" s="157" t="s">
        <v>74</v>
      </c>
      <c r="K62" s="157" t="s">
        <v>74</v>
      </c>
      <c r="L62" s="157" t="s">
        <v>74</v>
      </c>
      <c r="M62" s="157" t="s">
        <v>74</v>
      </c>
      <c r="N62" s="462"/>
    </row>
    <row r="63" spans="2:14" ht="24" customHeight="1">
      <c r="B63" s="153">
        <v>53</v>
      </c>
      <c r="C63" s="153"/>
      <c r="D63" s="153"/>
      <c r="E63" s="153"/>
      <c r="F63" s="157" t="s">
        <v>74</v>
      </c>
      <c r="G63" s="157" t="s">
        <v>74</v>
      </c>
      <c r="H63" s="157" t="s">
        <v>74</v>
      </c>
      <c r="I63" s="157" t="s">
        <v>74</v>
      </c>
      <c r="J63" s="157" t="s">
        <v>74</v>
      </c>
      <c r="K63" s="157" t="s">
        <v>74</v>
      </c>
      <c r="L63" s="157" t="s">
        <v>74</v>
      </c>
      <c r="M63" s="157" t="s">
        <v>74</v>
      </c>
      <c r="N63" s="462"/>
    </row>
    <row r="64" spans="2:14" ht="24" customHeight="1">
      <c r="B64" s="153">
        <v>54</v>
      </c>
      <c r="C64" s="153"/>
      <c r="D64" s="153"/>
      <c r="E64" s="153"/>
      <c r="F64" s="157" t="s">
        <v>74</v>
      </c>
      <c r="G64" s="157" t="s">
        <v>74</v>
      </c>
      <c r="H64" s="157" t="s">
        <v>74</v>
      </c>
      <c r="I64" s="157" t="s">
        <v>74</v>
      </c>
      <c r="J64" s="157" t="s">
        <v>74</v>
      </c>
      <c r="K64" s="157" t="s">
        <v>74</v>
      </c>
      <c r="L64" s="157" t="s">
        <v>74</v>
      </c>
      <c r="M64" s="157" t="s">
        <v>74</v>
      </c>
      <c r="N64" s="462"/>
    </row>
    <row r="65" spans="2:14" ht="24" customHeight="1">
      <c r="B65" s="153">
        <v>55</v>
      </c>
      <c r="C65" s="153"/>
      <c r="D65" s="153"/>
      <c r="E65" s="153"/>
      <c r="F65" s="157" t="s">
        <v>74</v>
      </c>
      <c r="G65" s="157" t="s">
        <v>74</v>
      </c>
      <c r="H65" s="157" t="s">
        <v>74</v>
      </c>
      <c r="I65" s="157" t="s">
        <v>74</v>
      </c>
      <c r="J65" s="157" t="s">
        <v>74</v>
      </c>
      <c r="K65" s="157" t="s">
        <v>74</v>
      </c>
      <c r="L65" s="157" t="s">
        <v>74</v>
      </c>
      <c r="M65" s="157" t="s">
        <v>74</v>
      </c>
      <c r="N65" s="462"/>
    </row>
    <row r="66" spans="2:14" ht="24" customHeight="1">
      <c r="B66" s="153">
        <v>56</v>
      </c>
      <c r="C66" s="153"/>
      <c r="D66" s="153"/>
      <c r="E66" s="153"/>
      <c r="F66" s="157" t="s">
        <v>74</v>
      </c>
      <c r="G66" s="157" t="s">
        <v>74</v>
      </c>
      <c r="H66" s="157" t="s">
        <v>74</v>
      </c>
      <c r="I66" s="157" t="s">
        <v>74</v>
      </c>
      <c r="J66" s="157" t="s">
        <v>74</v>
      </c>
      <c r="K66" s="157" t="s">
        <v>74</v>
      </c>
      <c r="L66" s="157" t="s">
        <v>74</v>
      </c>
      <c r="M66" s="157" t="s">
        <v>74</v>
      </c>
      <c r="N66" s="462"/>
    </row>
    <row r="67" spans="2:14" ht="24" customHeight="1">
      <c r="B67" s="153">
        <v>57</v>
      </c>
      <c r="C67" s="153"/>
      <c r="D67" s="153"/>
      <c r="E67" s="153"/>
      <c r="F67" s="157" t="s">
        <v>74</v>
      </c>
      <c r="G67" s="157" t="s">
        <v>74</v>
      </c>
      <c r="H67" s="157" t="s">
        <v>74</v>
      </c>
      <c r="I67" s="157" t="s">
        <v>74</v>
      </c>
      <c r="J67" s="157" t="s">
        <v>74</v>
      </c>
      <c r="K67" s="157" t="s">
        <v>74</v>
      </c>
      <c r="L67" s="157" t="s">
        <v>74</v>
      </c>
      <c r="M67" s="157" t="s">
        <v>74</v>
      </c>
      <c r="N67" s="462"/>
    </row>
    <row r="68" spans="2:14" ht="24" customHeight="1">
      <c r="B68" s="153">
        <v>58</v>
      </c>
      <c r="C68" s="153"/>
      <c r="D68" s="153"/>
      <c r="E68" s="153"/>
      <c r="F68" s="157" t="s">
        <v>74</v>
      </c>
      <c r="G68" s="157" t="s">
        <v>74</v>
      </c>
      <c r="H68" s="157" t="s">
        <v>74</v>
      </c>
      <c r="I68" s="157" t="s">
        <v>74</v>
      </c>
      <c r="J68" s="157" t="s">
        <v>74</v>
      </c>
      <c r="K68" s="157" t="s">
        <v>74</v>
      </c>
      <c r="L68" s="157" t="s">
        <v>74</v>
      </c>
      <c r="M68" s="157" t="s">
        <v>74</v>
      </c>
      <c r="N68" s="462"/>
    </row>
  </sheetData>
  <mergeCells count="9">
    <mergeCell ref="B3:N3"/>
    <mergeCell ref="B2:E2"/>
    <mergeCell ref="B4:N5"/>
    <mergeCell ref="B6:B10"/>
    <mergeCell ref="C6:C10"/>
    <mergeCell ref="D6:D10"/>
    <mergeCell ref="E6:E10"/>
    <mergeCell ref="N7:N10"/>
    <mergeCell ref="F6:M6"/>
  </mergeCells>
  <phoneticPr fontId="6"/>
  <dataValidations count="4">
    <dataValidation allowBlank="1" showInputMessage="1" showErrorMessage="1" prompt="評価対象住戸以外の住戸は入力しないでください。" sqref="B6:B10"/>
    <dataValidation allowBlank="1" showInputMessage="1" showErrorMessage="1" prompt="評価住戸数に応じてNo削除してください" sqref="B11"/>
    <dataValidation type="list" allowBlank="1" showInputMessage="1" showErrorMessage="1" sqref="F11:M68">
      <formula1>"□,■"</formula1>
    </dataValidation>
    <dataValidation allowBlank="1" showInputMessage="1" showErrorMessage="1" prompt="年月日を記入してください（提出毎の年月日を記入してください）。" sqref="B2:E2"/>
  </dataValidations>
  <printOptions horizontalCentered="1"/>
  <pageMargins left="0.59055118110236227" right="0.27559055118110237" top="0.78740157480314965" bottom="0.39370078740157483" header="0.51181102362204722" footer="0.51181102362204722"/>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68"/>
  <sheetViews>
    <sheetView showGridLines="0" showRowColHeaders="0" showZeros="0" view="pageBreakPreview" zoomScaleNormal="100" zoomScaleSheetLayoutView="100" workbookViewId="0">
      <pane ySplit="10" topLeftCell="A11" activePane="bottomLeft" state="frozen"/>
      <selection activeCell="CG7" sqref="CG7"/>
      <selection pane="bottomLeft" activeCell="CG7" sqref="CG7"/>
    </sheetView>
  </sheetViews>
  <sheetFormatPr defaultRowHeight="14.1" customHeight="1"/>
  <cols>
    <col min="1" max="1" width="2.625" style="151" customWidth="1"/>
    <col min="2" max="2" width="3.375" style="151" bestFit="1" customWidth="1"/>
    <col min="3" max="3" width="7" style="151" customWidth="1"/>
    <col min="4" max="4" width="6.375" style="151" bestFit="1" customWidth="1"/>
    <col min="5" max="5" width="3.125" style="151" bestFit="1" customWidth="1"/>
    <col min="6" max="13" width="8.125" style="152" customWidth="1"/>
    <col min="14" max="14" width="11.125" style="152" customWidth="1"/>
    <col min="15" max="16384" width="9" style="151"/>
  </cols>
  <sheetData>
    <row r="1" spans="2:14" ht="15" customHeight="1"/>
    <row r="2" spans="2:14" ht="14.1" customHeight="1">
      <c r="B2" s="720" t="s">
        <v>470</v>
      </c>
      <c r="C2" s="720"/>
      <c r="D2" s="720"/>
      <c r="E2" s="720"/>
      <c r="F2" s="155" t="s">
        <v>469</v>
      </c>
      <c r="G2" s="155"/>
      <c r="H2" s="155"/>
      <c r="I2" s="155"/>
      <c r="J2" s="155"/>
      <c r="K2" s="155"/>
      <c r="L2" s="155"/>
      <c r="M2" s="155"/>
      <c r="N2" s="156" t="s">
        <v>468</v>
      </c>
    </row>
    <row r="3" spans="2:14" s="150" customFormat="1" ht="14.1" customHeight="1">
      <c r="B3" s="719" t="s">
        <v>472</v>
      </c>
      <c r="C3" s="719"/>
      <c r="D3" s="719"/>
      <c r="E3" s="719"/>
      <c r="F3" s="719"/>
      <c r="G3" s="719"/>
      <c r="H3" s="719"/>
      <c r="I3" s="719"/>
      <c r="J3" s="719"/>
      <c r="K3" s="719"/>
      <c r="L3" s="719"/>
      <c r="M3" s="719"/>
      <c r="N3" s="719"/>
    </row>
    <row r="4" spans="2:14" ht="14.1" customHeight="1">
      <c r="B4" s="721" t="s">
        <v>920</v>
      </c>
      <c r="C4" s="721"/>
      <c r="D4" s="721"/>
      <c r="E4" s="721"/>
      <c r="F4" s="721"/>
      <c r="G4" s="721"/>
      <c r="H4" s="721"/>
      <c r="I4" s="721"/>
      <c r="J4" s="721"/>
      <c r="K4" s="721"/>
      <c r="L4" s="721"/>
      <c r="M4" s="721"/>
      <c r="N4" s="721"/>
    </row>
    <row r="5" spans="2:14" ht="14.1" customHeight="1">
      <c r="B5" s="722"/>
      <c r="C5" s="722"/>
      <c r="D5" s="722"/>
      <c r="E5" s="722"/>
      <c r="F5" s="722"/>
      <c r="G5" s="722"/>
      <c r="H5" s="722"/>
      <c r="I5" s="722"/>
      <c r="J5" s="722"/>
      <c r="K5" s="722"/>
      <c r="L5" s="722"/>
      <c r="M5" s="722"/>
      <c r="N5" s="722"/>
    </row>
    <row r="6" spans="2:14" ht="14.1" customHeight="1">
      <c r="B6" s="723" t="s">
        <v>456</v>
      </c>
      <c r="C6" s="723" t="s">
        <v>457</v>
      </c>
      <c r="D6" s="726" t="s">
        <v>458</v>
      </c>
      <c r="E6" s="723" t="s">
        <v>459</v>
      </c>
      <c r="F6" s="729" t="s">
        <v>478</v>
      </c>
      <c r="G6" s="730"/>
      <c r="H6" s="730"/>
      <c r="I6" s="730"/>
      <c r="J6" s="730"/>
      <c r="K6" s="730"/>
      <c r="L6" s="730"/>
      <c r="M6" s="731"/>
      <c r="N6" s="154" t="s">
        <v>471</v>
      </c>
    </row>
    <row r="7" spans="2:14" ht="14.1" customHeight="1">
      <c r="B7" s="724"/>
      <c r="C7" s="724"/>
      <c r="D7" s="724"/>
      <c r="E7" s="724"/>
      <c r="F7" s="182" t="s">
        <v>460</v>
      </c>
      <c r="G7" s="182" t="s">
        <v>461</v>
      </c>
      <c r="H7" s="182" t="s">
        <v>462</v>
      </c>
      <c r="I7" s="182" t="s">
        <v>463</v>
      </c>
      <c r="J7" s="182" t="s">
        <v>464</v>
      </c>
      <c r="K7" s="182" t="s">
        <v>465</v>
      </c>
      <c r="L7" s="182" t="s">
        <v>466</v>
      </c>
      <c r="M7" s="182" t="s">
        <v>467</v>
      </c>
      <c r="N7" s="727" t="s">
        <v>477</v>
      </c>
    </row>
    <row r="8" spans="2:14" ht="14.1" customHeight="1">
      <c r="B8" s="724"/>
      <c r="C8" s="724"/>
      <c r="D8" s="724"/>
      <c r="E8" s="724"/>
      <c r="F8" s="182" t="s">
        <v>479</v>
      </c>
      <c r="G8" s="262" t="s">
        <v>512</v>
      </c>
      <c r="H8" s="262" t="s">
        <v>515</v>
      </c>
      <c r="I8" s="182" t="s">
        <v>481</v>
      </c>
      <c r="J8" s="182" t="s">
        <v>482</v>
      </c>
      <c r="K8" s="182" t="s">
        <v>487</v>
      </c>
      <c r="L8" s="158" t="s">
        <v>488</v>
      </c>
      <c r="M8" s="182" t="s">
        <v>485</v>
      </c>
      <c r="N8" s="727"/>
    </row>
    <row r="9" spans="2:14" ht="14.1" customHeight="1">
      <c r="B9" s="724"/>
      <c r="C9" s="724"/>
      <c r="D9" s="724"/>
      <c r="E9" s="724"/>
      <c r="F9" s="158" t="s">
        <v>490</v>
      </c>
      <c r="G9" s="277" t="s">
        <v>513</v>
      </c>
      <c r="H9" s="262" t="s">
        <v>514</v>
      </c>
      <c r="I9" s="182"/>
      <c r="J9" s="182"/>
      <c r="K9" s="182"/>
      <c r="L9" s="182"/>
      <c r="M9" s="182"/>
      <c r="N9" s="727"/>
    </row>
    <row r="10" spans="2:14" ht="14.1" customHeight="1">
      <c r="B10" s="725"/>
      <c r="C10" s="725"/>
      <c r="D10" s="725"/>
      <c r="E10" s="725"/>
      <c r="F10" s="183"/>
      <c r="G10" s="183"/>
      <c r="H10" s="183"/>
      <c r="I10" s="183"/>
      <c r="J10" s="183"/>
      <c r="K10" s="183"/>
      <c r="L10" s="183"/>
      <c r="M10" s="183"/>
      <c r="N10" s="728"/>
    </row>
    <row r="11" spans="2:14" ht="24" customHeight="1">
      <c r="B11" s="153">
        <v>59</v>
      </c>
      <c r="C11" s="153"/>
      <c r="D11" s="153"/>
      <c r="E11" s="153"/>
      <c r="F11" s="157" t="s">
        <v>74</v>
      </c>
      <c r="G11" s="157" t="s">
        <v>74</v>
      </c>
      <c r="H11" s="157" t="s">
        <v>74</v>
      </c>
      <c r="I11" s="157" t="s">
        <v>74</v>
      </c>
      <c r="J11" s="157" t="s">
        <v>74</v>
      </c>
      <c r="K11" s="157" t="s">
        <v>74</v>
      </c>
      <c r="L11" s="157" t="s">
        <v>74</v>
      </c>
      <c r="M11" s="157" t="s">
        <v>74</v>
      </c>
      <c r="N11" s="462"/>
    </row>
    <row r="12" spans="2:14" ht="24" customHeight="1">
      <c r="B12" s="153">
        <v>60</v>
      </c>
      <c r="C12" s="153"/>
      <c r="D12" s="153"/>
      <c r="E12" s="153"/>
      <c r="F12" s="157" t="s">
        <v>74</v>
      </c>
      <c r="G12" s="157" t="s">
        <v>74</v>
      </c>
      <c r="H12" s="157" t="s">
        <v>74</v>
      </c>
      <c r="I12" s="157" t="s">
        <v>74</v>
      </c>
      <c r="J12" s="157" t="s">
        <v>74</v>
      </c>
      <c r="K12" s="157" t="s">
        <v>74</v>
      </c>
      <c r="L12" s="157" t="s">
        <v>74</v>
      </c>
      <c r="M12" s="157" t="s">
        <v>74</v>
      </c>
      <c r="N12" s="462"/>
    </row>
    <row r="13" spans="2:14" ht="24" customHeight="1">
      <c r="B13" s="153">
        <v>61</v>
      </c>
      <c r="C13" s="153"/>
      <c r="D13" s="153"/>
      <c r="E13" s="153"/>
      <c r="F13" s="157" t="s">
        <v>74</v>
      </c>
      <c r="G13" s="157" t="s">
        <v>74</v>
      </c>
      <c r="H13" s="157" t="s">
        <v>74</v>
      </c>
      <c r="I13" s="157" t="s">
        <v>74</v>
      </c>
      <c r="J13" s="157" t="s">
        <v>74</v>
      </c>
      <c r="K13" s="157" t="s">
        <v>74</v>
      </c>
      <c r="L13" s="157" t="s">
        <v>74</v>
      </c>
      <c r="M13" s="157" t="s">
        <v>74</v>
      </c>
      <c r="N13" s="462"/>
    </row>
    <row r="14" spans="2:14" ht="24" customHeight="1">
      <c r="B14" s="153">
        <v>62</v>
      </c>
      <c r="C14" s="153"/>
      <c r="D14" s="153"/>
      <c r="E14" s="153"/>
      <c r="F14" s="157" t="s">
        <v>74</v>
      </c>
      <c r="G14" s="157" t="s">
        <v>74</v>
      </c>
      <c r="H14" s="157" t="s">
        <v>74</v>
      </c>
      <c r="I14" s="157" t="s">
        <v>74</v>
      </c>
      <c r="J14" s="157" t="s">
        <v>74</v>
      </c>
      <c r="K14" s="157" t="s">
        <v>74</v>
      </c>
      <c r="L14" s="157" t="s">
        <v>74</v>
      </c>
      <c r="M14" s="157" t="s">
        <v>74</v>
      </c>
      <c r="N14" s="462"/>
    </row>
    <row r="15" spans="2:14" ht="24" customHeight="1">
      <c r="B15" s="153">
        <v>63</v>
      </c>
      <c r="C15" s="153"/>
      <c r="D15" s="153"/>
      <c r="E15" s="153"/>
      <c r="F15" s="157" t="s">
        <v>74</v>
      </c>
      <c r="G15" s="157" t="s">
        <v>74</v>
      </c>
      <c r="H15" s="157" t="s">
        <v>74</v>
      </c>
      <c r="I15" s="157" t="s">
        <v>74</v>
      </c>
      <c r="J15" s="157" t="s">
        <v>74</v>
      </c>
      <c r="K15" s="157" t="s">
        <v>74</v>
      </c>
      <c r="L15" s="157" t="s">
        <v>74</v>
      </c>
      <c r="M15" s="157" t="s">
        <v>74</v>
      </c>
      <c r="N15" s="462"/>
    </row>
    <row r="16" spans="2:14" ht="24" customHeight="1">
      <c r="B16" s="153">
        <v>64</v>
      </c>
      <c r="C16" s="153"/>
      <c r="D16" s="153"/>
      <c r="E16" s="153"/>
      <c r="F16" s="157" t="s">
        <v>74</v>
      </c>
      <c r="G16" s="157" t="s">
        <v>74</v>
      </c>
      <c r="H16" s="157" t="s">
        <v>74</v>
      </c>
      <c r="I16" s="157" t="s">
        <v>74</v>
      </c>
      <c r="J16" s="157" t="s">
        <v>74</v>
      </c>
      <c r="K16" s="157" t="s">
        <v>74</v>
      </c>
      <c r="L16" s="157" t="s">
        <v>74</v>
      </c>
      <c r="M16" s="157" t="s">
        <v>74</v>
      </c>
      <c r="N16" s="462"/>
    </row>
    <row r="17" spans="2:14" ht="24" customHeight="1">
      <c r="B17" s="153">
        <v>65</v>
      </c>
      <c r="C17" s="153"/>
      <c r="D17" s="153"/>
      <c r="E17" s="153"/>
      <c r="F17" s="157" t="s">
        <v>74</v>
      </c>
      <c r="G17" s="157" t="s">
        <v>74</v>
      </c>
      <c r="H17" s="157" t="s">
        <v>74</v>
      </c>
      <c r="I17" s="157" t="s">
        <v>74</v>
      </c>
      <c r="J17" s="157" t="s">
        <v>74</v>
      </c>
      <c r="K17" s="157" t="s">
        <v>74</v>
      </c>
      <c r="L17" s="157" t="s">
        <v>74</v>
      </c>
      <c r="M17" s="157" t="s">
        <v>74</v>
      </c>
      <c r="N17" s="462"/>
    </row>
    <row r="18" spans="2:14" ht="24" customHeight="1">
      <c r="B18" s="153">
        <v>66</v>
      </c>
      <c r="C18" s="153"/>
      <c r="D18" s="153"/>
      <c r="E18" s="153"/>
      <c r="F18" s="157" t="s">
        <v>74</v>
      </c>
      <c r="G18" s="157" t="s">
        <v>74</v>
      </c>
      <c r="H18" s="157" t="s">
        <v>74</v>
      </c>
      <c r="I18" s="157" t="s">
        <v>74</v>
      </c>
      <c r="J18" s="157" t="s">
        <v>74</v>
      </c>
      <c r="K18" s="157" t="s">
        <v>74</v>
      </c>
      <c r="L18" s="157" t="s">
        <v>74</v>
      </c>
      <c r="M18" s="157" t="s">
        <v>74</v>
      </c>
      <c r="N18" s="462"/>
    </row>
    <row r="19" spans="2:14" ht="24" customHeight="1">
      <c r="B19" s="153">
        <v>67</v>
      </c>
      <c r="C19" s="153"/>
      <c r="D19" s="153"/>
      <c r="E19" s="153"/>
      <c r="F19" s="157" t="s">
        <v>74</v>
      </c>
      <c r="G19" s="157" t="s">
        <v>74</v>
      </c>
      <c r="H19" s="157" t="s">
        <v>74</v>
      </c>
      <c r="I19" s="157" t="s">
        <v>74</v>
      </c>
      <c r="J19" s="157" t="s">
        <v>74</v>
      </c>
      <c r="K19" s="157" t="s">
        <v>74</v>
      </c>
      <c r="L19" s="157" t="s">
        <v>74</v>
      </c>
      <c r="M19" s="157" t="s">
        <v>74</v>
      </c>
      <c r="N19" s="462"/>
    </row>
    <row r="20" spans="2:14" ht="24" customHeight="1">
      <c r="B20" s="153">
        <v>68</v>
      </c>
      <c r="C20" s="153"/>
      <c r="D20" s="153"/>
      <c r="E20" s="153"/>
      <c r="F20" s="157" t="s">
        <v>74</v>
      </c>
      <c r="G20" s="157" t="s">
        <v>74</v>
      </c>
      <c r="H20" s="157" t="s">
        <v>74</v>
      </c>
      <c r="I20" s="157" t="s">
        <v>74</v>
      </c>
      <c r="J20" s="157" t="s">
        <v>74</v>
      </c>
      <c r="K20" s="157" t="s">
        <v>74</v>
      </c>
      <c r="L20" s="157" t="s">
        <v>74</v>
      </c>
      <c r="M20" s="157" t="s">
        <v>74</v>
      </c>
      <c r="N20" s="462"/>
    </row>
    <row r="21" spans="2:14" ht="24" customHeight="1">
      <c r="B21" s="153">
        <v>69</v>
      </c>
      <c r="C21" s="153"/>
      <c r="D21" s="153"/>
      <c r="E21" s="153"/>
      <c r="F21" s="157" t="s">
        <v>74</v>
      </c>
      <c r="G21" s="157" t="s">
        <v>74</v>
      </c>
      <c r="H21" s="157" t="s">
        <v>74</v>
      </c>
      <c r="I21" s="157" t="s">
        <v>74</v>
      </c>
      <c r="J21" s="157" t="s">
        <v>74</v>
      </c>
      <c r="K21" s="157" t="s">
        <v>74</v>
      </c>
      <c r="L21" s="157" t="s">
        <v>74</v>
      </c>
      <c r="M21" s="157" t="s">
        <v>74</v>
      </c>
      <c r="N21" s="462"/>
    </row>
    <row r="22" spans="2:14" ht="24" customHeight="1">
      <c r="B22" s="153">
        <v>70</v>
      </c>
      <c r="C22" s="153"/>
      <c r="D22" s="153"/>
      <c r="E22" s="153"/>
      <c r="F22" s="157" t="s">
        <v>74</v>
      </c>
      <c r="G22" s="157" t="s">
        <v>74</v>
      </c>
      <c r="H22" s="157" t="s">
        <v>74</v>
      </c>
      <c r="I22" s="157" t="s">
        <v>74</v>
      </c>
      <c r="J22" s="157" t="s">
        <v>74</v>
      </c>
      <c r="K22" s="157" t="s">
        <v>74</v>
      </c>
      <c r="L22" s="157" t="s">
        <v>74</v>
      </c>
      <c r="M22" s="157" t="s">
        <v>74</v>
      </c>
      <c r="N22" s="462"/>
    </row>
    <row r="23" spans="2:14" ht="24" customHeight="1">
      <c r="B23" s="153">
        <v>71</v>
      </c>
      <c r="C23" s="153"/>
      <c r="D23" s="153"/>
      <c r="E23" s="153"/>
      <c r="F23" s="157" t="s">
        <v>74</v>
      </c>
      <c r="G23" s="157" t="s">
        <v>74</v>
      </c>
      <c r="H23" s="157" t="s">
        <v>74</v>
      </c>
      <c r="I23" s="157" t="s">
        <v>74</v>
      </c>
      <c r="J23" s="157" t="s">
        <v>74</v>
      </c>
      <c r="K23" s="157" t="s">
        <v>74</v>
      </c>
      <c r="L23" s="157" t="s">
        <v>74</v>
      </c>
      <c r="M23" s="157" t="s">
        <v>74</v>
      </c>
      <c r="N23" s="462"/>
    </row>
    <row r="24" spans="2:14" ht="24" customHeight="1">
      <c r="B24" s="153">
        <v>72</v>
      </c>
      <c r="C24" s="153"/>
      <c r="D24" s="153"/>
      <c r="E24" s="153"/>
      <c r="F24" s="157" t="s">
        <v>74</v>
      </c>
      <c r="G24" s="157" t="s">
        <v>74</v>
      </c>
      <c r="H24" s="157" t="s">
        <v>74</v>
      </c>
      <c r="I24" s="157" t="s">
        <v>74</v>
      </c>
      <c r="J24" s="157" t="s">
        <v>74</v>
      </c>
      <c r="K24" s="157" t="s">
        <v>74</v>
      </c>
      <c r="L24" s="157" t="s">
        <v>74</v>
      </c>
      <c r="M24" s="157" t="s">
        <v>74</v>
      </c>
      <c r="N24" s="462"/>
    </row>
    <row r="25" spans="2:14" ht="24" customHeight="1">
      <c r="B25" s="153">
        <v>73</v>
      </c>
      <c r="C25" s="153"/>
      <c r="D25" s="153"/>
      <c r="E25" s="153"/>
      <c r="F25" s="157" t="s">
        <v>74</v>
      </c>
      <c r="G25" s="157" t="s">
        <v>74</v>
      </c>
      <c r="H25" s="157" t="s">
        <v>74</v>
      </c>
      <c r="I25" s="157" t="s">
        <v>74</v>
      </c>
      <c r="J25" s="157" t="s">
        <v>74</v>
      </c>
      <c r="K25" s="157" t="s">
        <v>74</v>
      </c>
      <c r="L25" s="157" t="s">
        <v>74</v>
      </c>
      <c r="M25" s="157" t="s">
        <v>74</v>
      </c>
      <c r="N25" s="462"/>
    </row>
    <row r="26" spans="2:14" ht="24" customHeight="1">
      <c r="B26" s="153">
        <v>74</v>
      </c>
      <c r="C26" s="153"/>
      <c r="D26" s="153"/>
      <c r="E26" s="153"/>
      <c r="F26" s="157" t="s">
        <v>74</v>
      </c>
      <c r="G26" s="157" t="s">
        <v>74</v>
      </c>
      <c r="H26" s="157" t="s">
        <v>74</v>
      </c>
      <c r="I26" s="157" t="s">
        <v>74</v>
      </c>
      <c r="J26" s="157" t="s">
        <v>74</v>
      </c>
      <c r="K26" s="157" t="s">
        <v>74</v>
      </c>
      <c r="L26" s="157" t="s">
        <v>74</v>
      </c>
      <c r="M26" s="157" t="s">
        <v>74</v>
      </c>
      <c r="N26" s="462"/>
    </row>
    <row r="27" spans="2:14" ht="24" customHeight="1">
      <c r="B27" s="153">
        <v>75</v>
      </c>
      <c r="C27" s="153"/>
      <c r="D27" s="153"/>
      <c r="E27" s="153"/>
      <c r="F27" s="157" t="s">
        <v>74</v>
      </c>
      <c r="G27" s="157" t="s">
        <v>74</v>
      </c>
      <c r="H27" s="157" t="s">
        <v>74</v>
      </c>
      <c r="I27" s="157" t="s">
        <v>74</v>
      </c>
      <c r="J27" s="157" t="s">
        <v>74</v>
      </c>
      <c r="K27" s="157" t="s">
        <v>74</v>
      </c>
      <c r="L27" s="157" t="s">
        <v>74</v>
      </c>
      <c r="M27" s="157" t="s">
        <v>74</v>
      </c>
      <c r="N27" s="462"/>
    </row>
    <row r="28" spans="2:14" ht="24" customHeight="1">
      <c r="B28" s="153">
        <v>76</v>
      </c>
      <c r="C28" s="153"/>
      <c r="D28" s="153"/>
      <c r="E28" s="153"/>
      <c r="F28" s="157" t="s">
        <v>74</v>
      </c>
      <c r="G28" s="157" t="s">
        <v>74</v>
      </c>
      <c r="H28" s="157" t="s">
        <v>74</v>
      </c>
      <c r="I28" s="157" t="s">
        <v>74</v>
      </c>
      <c r="J28" s="157" t="s">
        <v>74</v>
      </c>
      <c r="K28" s="157" t="s">
        <v>74</v>
      </c>
      <c r="L28" s="157" t="s">
        <v>74</v>
      </c>
      <c r="M28" s="157" t="s">
        <v>74</v>
      </c>
      <c r="N28" s="462"/>
    </row>
    <row r="29" spans="2:14" ht="24" customHeight="1">
      <c r="B29" s="153">
        <v>77</v>
      </c>
      <c r="C29" s="153"/>
      <c r="D29" s="153"/>
      <c r="E29" s="153"/>
      <c r="F29" s="157" t="s">
        <v>74</v>
      </c>
      <c r="G29" s="157" t="s">
        <v>74</v>
      </c>
      <c r="H29" s="157" t="s">
        <v>74</v>
      </c>
      <c r="I29" s="157" t="s">
        <v>74</v>
      </c>
      <c r="J29" s="157" t="s">
        <v>74</v>
      </c>
      <c r="K29" s="157" t="s">
        <v>74</v>
      </c>
      <c r="L29" s="157" t="s">
        <v>74</v>
      </c>
      <c r="M29" s="157" t="s">
        <v>74</v>
      </c>
      <c r="N29" s="462"/>
    </row>
    <row r="30" spans="2:14" ht="24" customHeight="1">
      <c r="B30" s="153">
        <v>78</v>
      </c>
      <c r="C30" s="153"/>
      <c r="D30" s="153"/>
      <c r="E30" s="153"/>
      <c r="F30" s="157" t="s">
        <v>74</v>
      </c>
      <c r="G30" s="157" t="s">
        <v>74</v>
      </c>
      <c r="H30" s="157" t="s">
        <v>74</v>
      </c>
      <c r="I30" s="157" t="s">
        <v>74</v>
      </c>
      <c r="J30" s="157" t="s">
        <v>74</v>
      </c>
      <c r="K30" s="157" t="s">
        <v>74</v>
      </c>
      <c r="L30" s="157" t="s">
        <v>74</v>
      </c>
      <c r="M30" s="157" t="s">
        <v>74</v>
      </c>
      <c r="N30" s="462"/>
    </row>
    <row r="31" spans="2:14" ht="24" customHeight="1">
      <c r="B31" s="153">
        <v>79</v>
      </c>
      <c r="C31" s="153"/>
      <c r="D31" s="153"/>
      <c r="E31" s="153"/>
      <c r="F31" s="157" t="s">
        <v>74</v>
      </c>
      <c r="G31" s="157" t="s">
        <v>74</v>
      </c>
      <c r="H31" s="157" t="s">
        <v>74</v>
      </c>
      <c r="I31" s="157" t="s">
        <v>74</v>
      </c>
      <c r="J31" s="157" t="s">
        <v>74</v>
      </c>
      <c r="K31" s="157" t="s">
        <v>74</v>
      </c>
      <c r="L31" s="157" t="s">
        <v>74</v>
      </c>
      <c r="M31" s="157" t="s">
        <v>74</v>
      </c>
      <c r="N31" s="462"/>
    </row>
    <row r="32" spans="2:14" ht="24" customHeight="1">
      <c r="B32" s="153">
        <v>80</v>
      </c>
      <c r="C32" s="153"/>
      <c r="D32" s="153"/>
      <c r="E32" s="153"/>
      <c r="F32" s="157" t="s">
        <v>74</v>
      </c>
      <c r="G32" s="157" t="s">
        <v>74</v>
      </c>
      <c r="H32" s="157" t="s">
        <v>74</v>
      </c>
      <c r="I32" s="157" t="s">
        <v>74</v>
      </c>
      <c r="J32" s="157" t="s">
        <v>74</v>
      </c>
      <c r="K32" s="157" t="s">
        <v>74</v>
      </c>
      <c r="L32" s="157" t="s">
        <v>74</v>
      </c>
      <c r="M32" s="157" t="s">
        <v>74</v>
      </c>
      <c r="N32" s="462"/>
    </row>
    <row r="33" spans="2:14" ht="24" customHeight="1">
      <c r="B33" s="153">
        <v>81</v>
      </c>
      <c r="C33" s="153"/>
      <c r="D33" s="153"/>
      <c r="E33" s="153"/>
      <c r="F33" s="157" t="s">
        <v>74</v>
      </c>
      <c r="G33" s="157" t="s">
        <v>74</v>
      </c>
      <c r="H33" s="157" t="s">
        <v>74</v>
      </c>
      <c r="I33" s="157" t="s">
        <v>74</v>
      </c>
      <c r="J33" s="157" t="s">
        <v>74</v>
      </c>
      <c r="K33" s="157" t="s">
        <v>74</v>
      </c>
      <c r="L33" s="157" t="s">
        <v>74</v>
      </c>
      <c r="M33" s="157" t="s">
        <v>74</v>
      </c>
      <c r="N33" s="462"/>
    </row>
    <row r="34" spans="2:14" ht="24" customHeight="1">
      <c r="B34" s="153">
        <v>82</v>
      </c>
      <c r="C34" s="153"/>
      <c r="D34" s="153"/>
      <c r="E34" s="153"/>
      <c r="F34" s="157" t="s">
        <v>74</v>
      </c>
      <c r="G34" s="157" t="s">
        <v>74</v>
      </c>
      <c r="H34" s="157" t="s">
        <v>74</v>
      </c>
      <c r="I34" s="157" t="s">
        <v>74</v>
      </c>
      <c r="J34" s="157" t="s">
        <v>74</v>
      </c>
      <c r="K34" s="157" t="s">
        <v>74</v>
      </c>
      <c r="L34" s="157" t="s">
        <v>74</v>
      </c>
      <c r="M34" s="157" t="s">
        <v>74</v>
      </c>
      <c r="N34" s="462"/>
    </row>
    <row r="35" spans="2:14" ht="24" customHeight="1">
      <c r="B35" s="153">
        <v>83</v>
      </c>
      <c r="C35" s="153"/>
      <c r="D35" s="153"/>
      <c r="E35" s="153"/>
      <c r="F35" s="157" t="s">
        <v>74</v>
      </c>
      <c r="G35" s="157" t="s">
        <v>74</v>
      </c>
      <c r="H35" s="157" t="s">
        <v>74</v>
      </c>
      <c r="I35" s="157" t="s">
        <v>74</v>
      </c>
      <c r="J35" s="157" t="s">
        <v>74</v>
      </c>
      <c r="K35" s="157" t="s">
        <v>74</v>
      </c>
      <c r="L35" s="157" t="s">
        <v>74</v>
      </c>
      <c r="M35" s="157" t="s">
        <v>74</v>
      </c>
      <c r="N35" s="462"/>
    </row>
    <row r="36" spans="2:14" ht="24" customHeight="1">
      <c r="B36" s="153">
        <v>84</v>
      </c>
      <c r="C36" s="153"/>
      <c r="D36" s="153"/>
      <c r="E36" s="153"/>
      <c r="F36" s="157" t="s">
        <v>74</v>
      </c>
      <c r="G36" s="157" t="s">
        <v>74</v>
      </c>
      <c r="H36" s="157" t="s">
        <v>74</v>
      </c>
      <c r="I36" s="157" t="s">
        <v>74</v>
      </c>
      <c r="J36" s="157" t="s">
        <v>74</v>
      </c>
      <c r="K36" s="157" t="s">
        <v>74</v>
      </c>
      <c r="L36" s="157" t="s">
        <v>74</v>
      </c>
      <c r="M36" s="157" t="s">
        <v>74</v>
      </c>
      <c r="N36" s="462"/>
    </row>
    <row r="37" spans="2:14" ht="24" customHeight="1">
      <c r="B37" s="153">
        <v>85</v>
      </c>
      <c r="C37" s="153"/>
      <c r="D37" s="153"/>
      <c r="E37" s="153"/>
      <c r="F37" s="157" t="s">
        <v>74</v>
      </c>
      <c r="G37" s="157" t="s">
        <v>74</v>
      </c>
      <c r="H37" s="157" t="s">
        <v>74</v>
      </c>
      <c r="I37" s="157" t="s">
        <v>74</v>
      </c>
      <c r="J37" s="157" t="s">
        <v>74</v>
      </c>
      <c r="K37" s="157" t="s">
        <v>74</v>
      </c>
      <c r="L37" s="157" t="s">
        <v>74</v>
      </c>
      <c r="M37" s="157" t="s">
        <v>74</v>
      </c>
      <c r="N37" s="462"/>
    </row>
    <row r="38" spans="2:14" ht="24" customHeight="1">
      <c r="B38" s="153">
        <v>86</v>
      </c>
      <c r="C38" s="153"/>
      <c r="D38" s="153"/>
      <c r="E38" s="153"/>
      <c r="F38" s="157" t="s">
        <v>74</v>
      </c>
      <c r="G38" s="157" t="s">
        <v>74</v>
      </c>
      <c r="H38" s="157" t="s">
        <v>74</v>
      </c>
      <c r="I38" s="157" t="s">
        <v>74</v>
      </c>
      <c r="J38" s="157" t="s">
        <v>74</v>
      </c>
      <c r="K38" s="157" t="s">
        <v>74</v>
      </c>
      <c r="L38" s="157" t="s">
        <v>74</v>
      </c>
      <c r="M38" s="157" t="s">
        <v>74</v>
      </c>
      <c r="N38" s="462"/>
    </row>
    <row r="39" spans="2:14" ht="24" customHeight="1">
      <c r="B39" s="153">
        <v>87</v>
      </c>
      <c r="C39" s="153"/>
      <c r="D39" s="153"/>
      <c r="E39" s="153"/>
      <c r="F39" s="157" t="s">
        <v>74</v>
      </c>
      <c r="G39" s="157" t="s">
        <v>74</v>
      </c>
      <c r="H39" s="157" t="s">
        <v>74</v>
      </c>
      <c r="I39" s="157" t="s">
        <v>74</v>
      </c>
      <c r="J39" s="157" t="s">
        <v>74</v>
      </c>
      <c r="K39" s="157" t="s">
        <v>74</v>
      </c>
      <c r="L39" s="157" t="s">
        <v>74</v>
      </c>
      <c r="M39" s="157" t="s">
        <v>74</v>
      </c>
      <c r="N39" s="462"/>
    </row>
    <row r="40" spans="2:14" ht="24" customHeight="1">
      <c r="B40" s="153">
        <v>88</v>
      </c>
      <c r="C40" s="153"/>
      <c r="D40" s="153"/>
      <c r="E40" s="153"/>
      <c r="F40" s="157" t="s">
        <v>74</v>
      </c>
      <c r="G40" s="157" t="s">
        <v>74</v>
      </c>
      <c r="H40" s="157" t="s">
        <v>74</v>
      </c>
      <c r="I40" s="157" t="s">
        <v>74</v>
      </c>
      <c r="J40" s="157" t="s">
        <v>74</v>
      </c>
      <c r="K40" s="157" t="s">
        <v>74</v>
      </c>
      <c r="L40" s="157" t="s">
        <v>74</v>
      </c>
      <c r="M40" s="157" t="s">
        <v>74</v>
      </c>
      <c r="N40" s="462"/>
    </row>
    <row r="41" spans="2:14" ht="24" customHeight="1">
      <c r="B41" s="153">
        <v>89</v>
      </c>
      <c r="C41" s="153"/>
      <c r="D41" s="153"/>
      <c r="E41" s="153"/>
      <c r="F41" s="157" t="s">
        <v>74</v>
      </c>
      <c r="G41" s="157" t="s">
        <v>74</v>
      </c>
      <c r="H41" s="157" t="s">
        <v>74</v>
      </c>
      <c r="I41" s="157" t="s">
        <v>74</v>
      </c>
      <c r="J41" s="157" t="s">
        <v>74</v>
      </c>
      <c r="K41" s="157" t="s">
        <v>74</v>
      </c>
      <c r="L41" s="157" t="s">
        <v>74</v>
      </c>
      <c r="M41" s="157" t="s">
        <v>74</v>
      </c>
      <c r="N41" s="462"/>
    </row>
    <row r="42" spans="2:14" ht="24" customHeight="1">
      <c r="B42" s="153">
        <v>90</v>
      </c>
      <c r="C42" s="153"/>
      <c r="D42" s="153"/>
      <c r="E42" s="153"/>
      <c r="F42" s="157" t="s">
        <v>74</v>
      </c>
      <c r="G42" s="157" t="s">
        <v>74</v>
      </c>
      <c r="H42" s="157" t="s">
        <v>74</v>
      </c>
      <c r="I42" s="157" t="s">
        <v>74</v>
      </c>
      <c r="J42" s="157" t="s">
        <v>74</v>
      </c>
      <c r="K42" s="157" t="s">
        <v>74</v>
      </c>
      <c r="L42" s="157" t="s">
        <v>74</v>
      </c>
      <c r="M42" s="157" t="s">
        <v>74</v>
      </c>
      <c r="N42" s="462"/>
    </row>
    <row r="43" spans="2:14" ht="24" customHeight="1">
      <c r="B43" s="153">
        <v>91</v>
      </c>
      <c r="C43" s="153"/>
      <c r="D43" s="153"/>
      <c r="E43" s="153"/>
      <c r="F43" s="157" t="s">
        <v>74</v>
      </c>
      <c r="G43" s="157" t="s">
        <v>74</v>
      </c>
      <c r="H43" s="157" t="s">
        <v>74</v>
      </c>
      <c r="I43" s="157" t="s">
        <v>74</v>
      </c>
      <c r="J43" s="157" t="s">
        <v>74</v>
      </c>
      <c r="K43" s="157" t="s">
        <v>74</v>
      </c>
      <c r="L43" s="157" t="s">
        <v>74</v>
      </c>
      <c r="M43" s="157" t="s">
        <v>74</v>
      </c>
      <c r="N43" s="462"/>
    </row>
    <row r="44" spans="2:14" ht="24" customHeight="1">
      <c r="B44" s="153">
        <v>92</v>
      </c>
      <c r="C44" s="153"/>
      <c r="D44" s="153"/>
      <c r="E44" s="153"/>
      <c r="F44" s="157" t="s">
        <v>74</v>
      </c>
      <c r="G44" s="157" t="s">
        <v>74</v>
      </c>
      <c r="H44" s="157" t="s">
        <v>74</v>
      </c>
      <c r="I44" s="157" t="s">
        <v>74</v>
      </c>
      <c r="J44" s="157" t="s">
        <v>74</v>
      </c>
      <c r="K44" s="157" t="s">
        <v>74</v>
      </c>
      <c r="L44" s="157" t="s">
        <v>74</v>
      </c>
      <c r="M44" s="157" t="s">
        <v>74</v>
      </c>
      <c r="N44" s="462"/>
    </row>
    <row r="45" spans="2:14" ht="24" customHeight="1">
      <c r="B45" s="153">
        <v>93</v>
      </c>
      <c r="C45" s="153"/>
      <c r="D45" s="153"/>
      <c r="E45" s="153"/>
      <c r="F45" s="157" t="s">
        <v>74</v>
      </c>
      <c r="G45" s="157" t="s">
        <v>74</v>
      </c>
      <c r="H45" s="157" t="s">
        <v>74</v>
      </c>
      <c r="I45" s="157" t="s">
        <v>74</v>
      </c>
      <c r="J45" s="157" t="s">
        <v>74</v>
      </c>
      <c r="K45" s="157" t="s">
        <v>74</v>
      </c>
      <c r="L45" s="157" t="s">
        <v>74</v>
      </c>
      <c r="M45" s="157" t="s">
        <v>74</v>
      </c>
      <c r="N45" s="462"/>
    </row>
    <row r="46" spans="2:14" ht="24" customHeight="1">
      <c r="B46" s="153">
        <v>94</v>
      </c>
      <c r="C46" s="153"/>
      <c r="D46" s="153"/>
      <c r="E46" s="153"/>
      <c r="F46" s="157" t="s">
        <v>74</v>
      </c>
      <c r="G46" s="157" t="s">
        <v>74</v>
      </c>
      <c r="H46" s="157" t="s">
        <v>74</v>
      </c>
      <c r="I46" s="157" t="s">
        <v>74</v>
      </c>
      <c r="J46" s="157" t="s">
        <v>74</v>
      </c>
      <c r="K46" s="157" t="s">
        <v>74</v>
      </c>
      <c r="L46" s="157" t="s">
        <v>74</v>
      </c>
      <c r="M46" s="157" t="s">
        <v>74</v>
      </c>
      <c r="N46" s="462"/>
    </row>
    <row r="47" spans="2:14" ht="24" customHeight="1">
      <c r="B47" s="153">
        <v>95</v>
      </c>
      <c r="C47" s="153"/>
      <c r="D47" s="153"/>
      <c r="E47" s="153"/>
      <c r="F47" s="157" t="s">
        <v>74</v>
      </c>
      <c r="G47" s="157" t="s">
        <v>74</v>
      </c>
      <c r="H47" s="157" t="s">
        <v>74</v>
      </c>
      <c r="I47" s="157" t="s">
        <v>74</v>
      </c>
      <c r="J47" s="157" t="s">
        <v>74</v>
      </c>
      <c r="K47" s="157" t="s">
        <v>74</v>
      </c>
      <c r="L47" s="157" t="s">
        <v>74</v>
      </c>
      <c r="M47" s="157" t="s">
        <v>74</v>
      </c>
      <c r="N47" s="462"/>
    </row>
    <row r="48" spans="2:14" ht="24" customHeight="1">
      <c r="B48" s="153">
        <v>96</v>
      </c>
      <c r="C48" s="153"/>
      <c r="D48" s="153"/>
      <c r="E48" s="153"/>
      <c r="F48" s="157" t="s">
        <v>74</v>
      </c>
      <c r="G48" s="157" t="s">
        <v>74</v>
      </c>
      <c r="H48" s="157" t="s">
        <v>74</v>
      </c>
      <c r="I48" s="157" t="s">
        <v>74</v>
      </c>
      <c r="J48" s="157" t="s">
        <v>74</v>
      </c>
      <c r="K48" s="157" t="s">
        <v>74</v>
      </c>
      <c r="L48" s="157" t="s">
        <v>74</v>
      </c>
      <c r="M48" s="157" t="s">
        <v>74</v>
      </c>
      <c r="N48" s="462"/>
    </row>
    <row r="49" spans="2:14" ht="24" customHeight="1">
      <c r="B49" s="153">
        <v>97</v>
      </c>
      <c r="C49" s="153"/>
      <c r="D49" s="153"/>
      <c r="E49" s="153"/>
      <c r="F49" s="157" t="s">
        <v>74</v>
      </c>
      <c r="G49" s="157" t="s">
        <v>74</v>
      </c>
      <c r="H49" s="157" t="s">
        <v>74</v>
      </c>
      <c r="I49" s="157" t="s">
        <v>74</v>
      </c>
      <c r="J49" s="157" t="s">
        <v>74</v>
      </c>
      <c r="K49" s="157" t="s">
        <v>74</v>
      </c>
      <c r="L49" s="157" t="s">
        <v>74</v>
      </c>
      <c r="M49" s="157" t="s">
        <v>74</v>
      </c>
      <c r="N49" s="462"/>
    </row>
    <row r="50" spans="2:14" ht="24" customHeight="1">
      <c r="B50" s="153">
        <v>98</v>
      </c>
      <c r="C50" s="153"/>
      <c r="D50" s="153"/>
      <c r="E50" s="153"/>
      <c r="F50" s="157" t="s">
        <v>74</v>
      </c>
      <c r="G50" s="157" t="s">
        <v>74</v>
      </c>
      <c r="H50" s="157" t="s">
        <v>74</v>
      </c>
      <c r="I50" s="157" t="s">
        <v>74</v>
      </c>
      <c r="J50" s="157" t="s">
        <v>74</v>
      </c>
      <c r="K50" s="157" t="s">
        <v>74</v>
      </c>
      <c r="L50" s="157" t="s">
        <v>74</v>
      </c>
      <c r="M50" s="157" t="s">
        <v>74</v>
      </c>
      <c r="N50" s="462"/>
    </row>
    <row r="51" spans="2:14" ht="24" customHeight="1">
      <c r="B51" s="153">
        <v>99</v>
      </c>
      <c r="C51" s="153"/>
      <c r="D51" s="153"/>
      <c r="E51" s="153"/>
      <c r="F51" s="157" t="s">
        <v>74</v>
      </c>
      <c r="G51" s="157" t="s">
        <v>74</v>
      </c>
      <c r="H51" s="157" t="s">
        <v>74</v>
      </c>
      <c r="I51" s="157" t="s">
        <v>74</v>
      </c>
      <c r="J51" s="157" t="s">
        <v>74</v>
      </c>
      <c r="K51" s="157" t="s">
        <v>74</v>
      </c>
      <c r="L51" s="157" t="s">
        <v>74</v>
      </c>
      <c r="M51" s="157" t="s">
        <v>74</v>
      </c>
      <c r="N51" s="462"/>
    </row>
    <row r="52" spans="2:14" ht="24" customHeight="1">
      <c r="B52" s="153">
        <v>100</v>
      </c>
      <c r="C52" s="153"/>
      <c r="D52" s="153"/>
      <c r="E52" s="153"/>
      <c r="F52" s="157" t="s">
        <v>74</v>
      </c>
      <c r="G52" s="157" t="s">
        <v>74</v>
      </c>
      <c r="H52" s="157" t="s">
        <v>74</v>
      </c>
      <c r="I52" s="157" t="s">
        <v>74</v>
      </c>
      <c r="J52" s="157" t="s">
        <v>74</v>
      </c>
      <c r="K52" s="157" t="s">
        <v>74</v>
      </c>
      <c r="L52" s="157" t="s">
        <v>74</v>
      </c>
      <c r="M52" s="157" t="s">
        <v>74</v>
      </c>
      <c r="N52" s="462"/>
    </row>
    <row r="53" spans="2:14" ht="24" customHeight="1">
      <c r="B53" s="153">
        <v>101</v>
      </c>
      <c r="C53" s="153"/>
      <c r="D53" s="153"/>
      <c r="E53" s="153"/>
      <c r="F53" s="157" t="s">
        <v>74</v>
      </c>
      <c r="G53" s="157" t="s">
        <v>74</v>
      </c>
      <c r="H53" s="157" t="s">
        <v>74</v>
      </c>
      <c r="I53" s="157" t="s">
        <v>74</v>
      </c>
      <c r="J53" s="157" t="s">
        <v>74</v>
      </c>
      <c r="K53" s="157" t="s">
        <v>74</v>
      </c>
      <c r="L53" s="157" t="s">
        <v>74</v>
      </c>
      <c r="M53" s="157" t="s">
        <v>74</v>
      </c>
      <c r="N53" s="462"/>
    </row>
    <row r="54" spans="2:14" ht="24" customHeight="1">
      <c r="B54" s="153">
        <v>102</v>
      </c>
      <c r="C54" s="153"/>
      <c r="D54" s="153"/>
      <c r="E54" s="153"/>
      <c r="F54" s="157" t="s">
        <v>74</v>
      </c>
      <c r="G54" s="157" t="s">
        <v>74</v>
      </c>
      <c r="H54" s="157" t="s">
        <v>74</v>
      </c>
      <c r="I54" s="157" t="s">
        <v>74</v>
      </c>
      <c r="J54" s="157" t="s">
        <v>74</v>
      </c>
      <c r="K54" s="157" t="s">
        <v>74</v>
      </c>
      <c r="L54" s="157" t="s">
        <v>74</v>
      </c>
      <c r="M54" s="157" t="s">
        <v>74</v>
      </c>
      <c r="N54" s="462"/>
    </row>
    <row r="55" spans="2:14" ht="24" customHeight="1">
      <c r="B55" s="153">
        <v>103</v>
      </c>
      <c r="C55" s="153"/>
      <c r="D55" s="153"/>
      <c r="E55" s="153"/>
      <c r="F55" s="157" t="s">
        <v>74</v>
      </c>
      <c r="G55" s="157" t="s">
        <v>74</v>
      </c>
      <c r="H55" s="157" t="s">
        <v>74</v>
      </c>
      <c r="I55" s="157" t="s">
        <v>74</v>
      </c>
      <c r="J55" s="157" t="s">
        <v>74</v>
      </c>
      <c r="K55" s="157" t="s">
        <v>74</v>
      </c>
      <c r="L55" s="157" t="s">
        <v>74</v>
      </c>
      <c r="M55" s="157" t="s">
        <v>74</v>
      </c>
      <c r="N55" s="462"/>
    </row>
    <row r="56" spans="2:14" ht="24" customHeight="1">
      <c r="B56" s="153">
        <v>104</v>
      </c>
      <c r="C56" s="153"/>
      <c r="D56" s="153"/>
      <c r="E56" s="153"/>
      <c r="F56" s="157" t="s">
        <v>74</v>
      </c>
      <c r="G56" s="157" t="s">
        <v>74</v>
      </c>
      <c r="H56" s="157" t="s">
        <v>74</v>
      </c>
      <c r="I56" s="157" t="s">
        <v>74</v>
      </c>
      <c r="J56" s="157" t="s">
        <v>74</v>
      </c>
      <c r="K56" s="157" t="s">
        <v>74</v>
      </c>
      <c r="L56" s="157" t="s">
        <v>74</v>
      </c>
      <c r="M56" s="157" t="s">
        <v>74</v>
      </c>
      <c r="N56" s="462"/>
    </row>
    <row r="57" spans="2:14" ht="24" customHeight="1">
      <c r="B57" s="153">
        <v>105</v>
      </c>
      <c r="C57" s="153"/>
      <c r="D57" s="153"/>
      <c r="E57" s="153"/>
      <c r="F57" s="157" t="s">
        <v>74</v>
      </c>
      <c r="G57" s="157" t="s">
        <v>74</v>
      </c>
      <c r="H57" s="157" t="s">
        <v>74</v>
      </c>
      <c r="I57" s="157" t="s">
        <v>74</v>
      </c>
      <c r="J57" s="157" t="s">
        <v>74</v>
      </c>
      <c r="K57" s="157" t="s">
        <v>74</v>
      </c>
      <c r="L57" s="157" t="s">
        <v>74</v>
      </c>
      <c r="M57" s="157" t="s">
        <v>74</v>
      </c>
      <c r="N57" s="462"/>
    </row>
    <row r="58" spans="2:14" ht="24" customHeight="1">
      <c r="B58" s="153">
        <v>106</v>
      </c>
      <c r="C58" s="153"/>
      <c r="D58" s="153"/>
      <c r="E58" s="153"/>
      <c r="F58" s="157" t="s">
        <v>74</v>
      </c>
      <c r="G58" s="157" t="s">
        <v>74</v>
      </c>
      <c r="H58" s="157" t="s">
        <v>74</v>
      </c>
      <c r="I58" s="157" t="s">
        <v>74</v>
      </c>
      <c r="J58" s="157" t="s">
        <v>74</v>
      </c>
      <c r="K58" s="157" t="s">
        <v>74</v>
      </c>
      <c r="L58" s="157" t="s">
        <v>74</v>
      </c>
      <c r="M58" s="157" t="s">
        <v>74</v>
      </c>
      <c r="N58" s="462"/>
    </row>
    <row r="59" spans="2:14" ht="24" customHeight="1">
      <c r="B59" s="153">
        <v>107</v>
      </c>
      <c r="C59" s="153"/>
      <c r="D59" s="153"/>
      <c r="E59" s="153"/>
      <c r="F59" s="157" t="s">
        <v>74</v>
      </c>
      <c r="G59" s="157" t="s">
        <v>74</v>
      </c>
      <c r="H59" s="157" t="s">
        <v>74</v>
      </c>
      <c r="I59" s="157" t="s">
        <v>74</v>
      </c>
      <c r="J59" s="157" t="s">
        <v>74</v>
      </c>
      <c r="K59" s="157" t="s">
        <v>74</v>
      </c>
      <c r="L59" s="157" t="s">
        <v>74</v>
      </c>
      <c r="M59" s="157" t="s">
        <v>74</v>
      </c>
      <c r="N59" s="462"/>
    </row>
    <row r="60" spans="2:14" ht="24" customHeight="1">
      <c r="B60" s="153">
        <v>108</v>
      </c>
      <c r="C60" s="153"/>
      <c r="D60" s="153"/>
      <c r="E60" s="153"/>
      <c r="F60" s="157" t="s">
        <v>74</v>
      </c>
      <c r="G60" s="157" t="s">
        <v>74</v>
      </c>
      <c r="H60" s="157" t="s">
        <v>74</v>
      </c>
      <c r="I60" s="157" t="s">
        <v>74</v>
      </c>
      <c r="J60" s="157" t="s">
        <v>74</v>
      </c>
      <c r="K60" s="157" t="s">
        <v>74</v>
      </c>
      <c r="L60" s="157" t="s">
        <v>74</v>
      </c>
      <c r="M60" s="157" t="s">
        <v>74</v>
      </c>
      <c r="N60" s="462"/>
    </row>
    <row r="61" spans="2:14" ht="24" customHeight="1">
      <c r="B61" s="153">
        <v>101</v>
      </c>
      <c r="C61" s="153"/>
      <c r="D61" s="153"/>
      <c r="E61" s="153"/>
      <c r="F61" s="157" t="s">
        <v>74</v>
      </c>
      <c r="G61" s="157" t="s">
        <v>74</v>
      </c>
      <c r="H61" s="157" t="s">
        <v>74</v>
      </c>
      <c r="I61" s="157" t="s">
        <v>74</v>
      </c>
      <c r="J61" s="157" t="s">
        <v>74</v>
      </c>
      <c r="K61" s="157" t="s">
        <v>74</v>
      </c>
      <c r="L61" s="157" t="s">
        <v>74</v>
      </c>
      <c r="M61" s="157" t="s">
        <v>74</v>
      </c>
      <c r="N61" s="462"/>
    </row>
    <row r="62" spans="2:14" ht="24" customHeight="1">
      <c r="B62" s="153">
        <v>102</v>
      </c>
      <c r="C62" s="153"/>
      <c r="D62" s="153"/>
      <c r="E62" s="153"/>
      <c r="F62" s="157" t="s">
        <v>74</v>
      </c>
      <c r="G62" s="157" t="s">
        <v>74</v>
      </c>
      <c r="H62" s="157" t="s">
        <v>74</v>
      </c>
      <c r="I62" s="157" t="s">
        <v>74</v>
      </c>
      <c r="J62" s="157" t="s">
        <v>74</v>
      </c>
      <c r="K62" s="157" t="s">
        <v>74</v>
      </c>
      <c r="L62" s="157" t="s">
        <v>74</v>
      </c>
      <c r="M62" s="157" t="s">
        <v>74</v>
      </c>
      <c r="N62" s="462"/>
    </row>
    <row r="63" spans="2:14" ht="24" customHeight="1">
      <c r="B63" s="153">
        <v>103</v>
      </c>
      <c r="C63" s="153"/>
      <c r="D63" s="153"/>
      <c r="E63" s="153"/>
      <c r="F63" s="157" t="s">
        <v>74</v>
      </c>
      <c r="G63" s="157" t="s">
        <v>74</v>
      </c>
      <c r="H63" s="157" t="s">
        <v>74</v>
      </c>
      <c r="I63" s="157" t="s">
        <v>74</v>
      </c>
      <c r="J63" s="157" t="s">
        <v>74</v>
      </c>
      <c r="K63" s="157" t="s">
        <v>74</v>
      </c>
      <c r="L63" s="157" t="s">
        <v>74</v>
      </c>
      <c r="M63" s="157" t="s">
        <v>74</v>
      </c>
      <c r="N63" s="462"/>
    </row>
    <row r="64" spans="2:14" ht="24" customHeight="1">
      <c r="B64" s="153">
        <v>104</v>
      </c>
      <c r="C64" s="153"/>
      <c r="D64" s="153"/>
      <c r="E64" s="153"/>
      <c r="F64" s="157" t="s">
        <v>74</v>
      </c>
      <c r="G64" s="157" t="s">
        <v>74</v>
      </c>
      <c r="H64" s="157" t="s">
        <v>74</v>
      </c>
      <c r="I64" s="157" t="s">
        <v>74</v>
      </c>
      <c r="J64" s="157" t="s">
        <v>74</v>
      </c>
      <c r="K64" s="157" t="s">
        <v>74</v>
      </c>
      <c r="L64" s="157" t="s">
        <v>74</v>
      </c>
      <c r="M64" s="157" t="s">
        <v>74</v>
      </c>
      <c r="N64" s="462"/>
    </row>
    <row r="65" spans="2:14" ht="24" customHeight="1">
      <c r="B65" s="153">
        <v>105</v>
      </c>
      <c r="C65" s="153"/>
      <c r="D65" s="153"/>
      <c r="E65" s="153"/>
      <c r="F65" s="157" t="s">
        <v>74</v>
      </c>
      <c r="G65" s="157" t="s">
        <v>74</v>
      </c>
      <c r="H65" s="157" t="s">
        <v>74</v>
      </c>
      <c r="I65" s="157" t="s">
        <v>74</v>
      </c>
      <c r="J65" s="157" t="s">
        <v>74</v>
      </c>
      <c r="K65" s="157" t="s">
        <v>74</v>
      </c>
      <c r="L65" s="157" t="s">
        <v>74</v>
      </c>
      <c r="M65" s="157" t="s">
        <v>74</v>
      </c>
      <c r="N65" s="462"/>
    </row>
    <row r="66" spans="2:14" ht="24" customHeight="1">
      <c r="B66" s="153">
        <v>106</v>
      </c>
      <c r="C66" s="153"/>
      <c r="D66" s="153"/>
      <c r="E66" s="153"/>
      <c r="F66" s="157" t="s">
        <v>74</v>
      </c>
      <c r="G66" s="157" t="s">
        <v>74</v>
      </c>
      <c r="H66" s="157" t="s">
        <v>74</v>
      </c>
      <c r="I66" s="157" t="s">
        <v>74</v>
      </c>
      <c r="J66" s="157" t="s">
        <v>74</v>
      </c>
      <c r="K66" s="157" t="s">
        <v>74</v>
      </c>
      <c r="L66" s="157" t="s">
        <v>74</v>
      </c>
      <c r="M66" s="157" t="s">
        <v>74</v>
      </c>
      <c r="N66" s="462"/>
    </row>
    <row r="67" spans="2:14" ht="24" customHeight="1">
      <c r="B67" s="153">
        <v>107</v>
      </c>
      <c r="C67" s="153"/>
      <c r="D67" s="153"/>
      <c r="E67" s="153"/>
      <c r="F67" s="157" t="s">
        <v>74</v>
      </c>
      <c r="G67" s="157" t="s">
        <v>74</v>
      </c>
      <c r="H67" s="157" t="s">
        <v>74</v>
      </c>
      <c r="I67" s="157" t="s">
        <v>74</v>
      </c>
      <c r="J67" s="157" t="s">
        <v>74</v>
      </c>
      <c r="K67" s="157" t="s">
        <v>74</v>
      </c>
      <c r="L67" s="157" t="s">
        <v>74</v>
      </c>
      <c r="M67" s="157" t="s">
        <v>74</v>
      </c>
      <c r="N67" s="462"/>
    </row>
    <row r="68" spans="2:14" ht="24" customHeight="1">
      <c r="B68" s="153">
        <v>108</v>
      </c>
      <c r="C68" s="153"/>
      <c r="D68" s="153"/>
      <c r="E68" s="153"/>
      <c r="F68" s="157" t="s">
        <v>74</v>
      </c>
      <c r="G68" s="157" t="s">
        <v>74</v>
      </c>
      <c r="H68" s="157" t="s">
        <v>74</v>
      </c>
      <c r="I68" s="157" t="s">
        <v>74</v>
      </c>
      <c r="J68" s="157" t="s">
        <v>74</v>
      </c>
      <c r="K68" s="157" t="s">
        <v>74</v>
      </c>
      <c r="L68" s="157" t="s">
        <v>74</v>
      </c>
      <c r="M68" s="157" t="s">
        <v>74</v>
      </c>
      <c r="N68" s="462"/>
    </row>
  </sheetData>
  <mergeCells count="9">
    <mergeCell ref="B3:N3"/>
    <mergeCell ref="B2:E2"/>
    <mergeCell ref="B4:N5"/>
    <mergeCell ref="B6:B10"/>
    <mergeCell ref="C6:C10"/>
    <mergeCell ref="D6:D10"/>
    <mergeCell ref="E6:E10"/>
    <mergeCell ref="N7:N10"/>
    <mergeCell ref="F6:M6"/>
  </mergeCells>
  <phoneticPr fontId="6"/>
  <dataValidations count="4">
    <dataValidation allowBlank="1" showInputMessage="1" showErrorMessage="1" prompt="評価対象住戸以外の住戸は入力しないでください。" sqref="B6:B10"/>
    <dataValidation allowBlank="1" showInputMessage="1" showErrorMessage="1" prompt="評価住戸数に応じてNo削除してください" sqref="B11"/>
    <dataValidation type="list" allowBlank="1" showInputMessage="1" showErrorMessage="1" sqref="F11:M68">
      <formula1>"□,■"</formula1>
    </dataValidation>
    <dataValidation allowBlank="1" showInputMessage="1" showErrorMessage="1" prompt="年月日を記入してください（提出毎の年月日を記入してください）。" sqref="B2:E2"/>
  </dataValidations>
  <printOptions horizontalCentered="1"/>
  <pageMargins left="0.59055118110236227" right="0.27559055118110237" top="0.78740157480314965" bottom="0.39370078740157483" header="0.51181102362204722" footer="0.51181102362204722"/>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68"/>
  <sheetViews>
    <sheetView showGridLines="0" showRowColHeaders="0" showZeros="0" view="pageBreakPreview" zoomScaleNormal="100" zoomScaleSheetLayoutView="100" workbookViewId="0">
      <pane ySplit="10" topLeftCell="A11" activePane="bottomLeft" state="frozen"/>
      <selection activeCell="CG7" sqref="CG7"/>
      <selection pane="bottomLeft" activeCell="CG7" sqref="CG7"/>
    </sheetView>
  </sheetViews>
  <sheetFormatPr defaultRowHeight="14.1" customHeight="1"/>
  <cols>
    <col min="1" max="1" width="2.625" style="151" customWidth="1"/>
    <col min="2" max="2" width="3.375" style="151" bestFit="1" customWidth="1"/>
    <col min="3" max="3" width="7" style="151" customWidth="1"/>
    <col min="4" max="4" width="6.375" style="151" bestFit="1" customWidth="1"/>
    <col min="5" max="5" width="3.125" style="151" bestFit="1" customWidth="1"/>
    <col min="6" max="13" width="8.125" style="152" customWidth="1"/>
    <col min="14" max="14" width="11.125" style="152" customWidth="1"/>
    <col min="15" max="16384" width="9" style="151"/>
  </cols>
  <sheetData>
    <row r="1" spans="2:14" ht="15" customHeight="1"/>
    <row r="2" spans="2:14" ht="14.1" customHeight="1">
      <c r="B2" s="720" t="s">
        <v>470</v>
      </c>
      <c r="C2" s="720"/>
      <c r="D2" s="720"/>
      <c r="E2" s="720"/>
      <c r="F2" s="155" t="s">
        <v>469</v>
      </c>
      <c r="G2" s="155"/>
      <c r="H2" s="155"/>
      <c r="I2" s="155"/>
      <c r="J2" s="155"/>
      <c r="K2" s="155"/>
      <c r="L2" s="155"/>
      <c r="M2" s="155"/>
      <c r="N2" s="156" t="s">
        <v>468</v>
      </c>
    </row>
    <row r="3" spans="2:14" s="150" customFormat="1" ht="14.1" customHeight="1">
      <c r="B3" s="719" t="s">
        <v>472</v>
      </c>
      <c r="C3" s="719"/>
      <c r="D3" s="719"/>
      <c r="E3" s="719"/>
      <c r="F3" s="719"/>
      <c r="G3" s="719"/>
      <c r="H3" s="719"/>
      <c r="I3" s="719"/>
      <c r="J3" s="719"/>
      <c r="K3" s="719"/>
      <c r="L3" s="719"/>
      <c r="M3" s="719"/>
      <c r="N3" s="719"/>
    </row>
    <row r="4" spans="2:14" ht="14.1" customHeight="1">
      <c r="B4" s="721" t="s">
        <v>920</v>
      </c>
      <c r="C4" s="721"/>
      <c r="D4" s="721"/>
      <c r="E4" s="721"/>
      <c r="F4" s="721"/>
      <c r="G4" s="721"/>
      <c r="H4" s="721"/>
      <c r="I4" s="721"/>
      <c r="J4" s="721"/>
      <c r="K4" s="721"/>
      <c r="L4" s="721"/>
      <c r="M4" s="721"/>
      <c r="N4" s="721"/>
    </row>
    <row r="5" spans="2:14" ht="14.1" customHeight="1">
      <c r="B5" s="722"/>
      <c r="C5" s="722"/>
      <c r="D5" s="722"/>
      <c r="E5" s="722"/>
      <c r="F5" s="722"/>
      <c r="G5" s="722"/>
      <c r="H5" s="722"/>
      <c r="I5" s="722"/>
      <c r="J5" s="722"/>
      <c r="K5" s="722"/>
      <c r="L5" s="722"/>
      <c r="M5" s="722"/>
      <c r="N5" s="722"/>
    </row>
    <row r="6" spans="2:14" ht="14.1" customHeight="1">
      <c r="B6" s="723" t="s">
        <v>456</v>
      </c>
      <c r="C6" s="723" t="s">
        <v>457</v>
      </c>
      <c r="D6" s="726" t="s">
        <v>458</v>
      </c>
      <c r="E6" s="723" t="s">
        <v>459</v>
      </c>
      <c r="F6" s="729" t="s">
        <v>478</v>
      </c>
      <c r="G6" s="730"/>
      <c r="H6" s="730"/>
      <c r="I6" s="730"/>
      <c r="J6" s="730"/>
      <c r="K6" s="730"/>
      <c r="L6" s="730"/>
      <c r="M6" s="731"/>
      <c r="N6" s="154" t="s">
        <v>471</v>
      </c>
    </row>
    <row r="7" spans="2:14" ht="14.1" customHeight="1">
      <c r="B7" s="724"/>
      <c r="C7" s="724"/>
      <c r="D7" s="724"/>
      <c r="E7" s="724"/>
      <c r="F7" s="182" t="s">
        <v>460</v>
      </c>
      <c r="G7" s="182" t="s">
        <v>461</v>
      </c>
      <c r="H7" s="182" t="s">
        <v>462</v>
      </c>
      <c r="I7" s="182" t="s">
        <v>463</v>
      </c>
      <c r="J7" s="182" t="s">
        <v>464</v>
      </c>
      <c r="K7" s="182" t="s">
        <v>465</v>
      </c>
      <c r="L7" s="182" t="s">
        <v>466</v>
      </c>
      <c r="M7" s="182" t="s">
        <v>467</v>
      </c>
      <c r="N7" s="727" t="s">
        <v>477</v>
      </c>
    </row>
    <row r="8" spans="2:14" ht="14.1" customHeight="1">
      <c r="B8" s="724"/>
      <c r="C8" s="724"/>
      <c r="D8" s="724"/>
      <c r="E8" s="724"/>
      <c r="F8" s="182" t="s">
        <v>489</v>
      </c>
      <c r="G8" s="262" t="s">
        <v>512</v>
      </c>
      <c r="H8" s="262" t="s">
        <v>515</v>
      </c>
      <c r="I8" s="182" t="s">
        <v>480</v>
      </c>
      <c r="J8" s="182" t="s">
        <v>482</v>
      </c>
      <c r="K8" s="182" t="s">
        <v>487</v>
      </c>
      <c r="L8" s="158" t="s">
        <v>488</v>
      </c>
      <c r="M8" s="182" t="s">
        <v>484</v>
      </c>
      <c r="N8" s="727"/>
    </row>
    <row r="9" spans="2:14" ht="14.1" customHeight="1">
      <c r="B9" s="724"/>
      <c r="C9" s="724"/>
      <c r="D9" s="724"/>
      <c r="E9" s="724"/>
      <c r="F9" s="158" t="s">
        <v>490</v>
      </c>
      <c r="G9" s="277" t="s">
        <v>513</v>
      </c>
      <c r="H9" s="262" t="s">
        <v>514</v>
      </c>
      <c r="I9" s="182"/>
      <c r="J9" s="182"/>
      <c r="K9" s="182"/>
      <c r="L9" s="182"/>
      <c r="M9" s="182"/>
      <c r="N9" s="727"/>
    </row>
    <row r="10" spans="2:14" ht="14.1" customHeight="1">
      <c r="B10" s="725"/>
      <c r="C10" s="725"/>
      <c r="D10" s="725"/>
      <c r="E10" s="725"/>
      <c r="F10" s="183"/>
      <c r="G10" s="183"/>
      <c r="H10" s="183"/>
      <c r="I10" s="183"/>
      <c r="J10" s="183"/>
      <c r="K10" s="183"/>
      <c r="L10" s="183"/>
      <c r="M10" s="183"/>
      <c r="N10" s="728"/>
    </row>
    <row r="11" spans="2:14" ht="24" customHeight="1">
      <c r="B11" s="153">
        <v>109</v>
      </c>
      <c r="C11" s="153"/>
      <c r="D11" s="153"/>
      <c r="E11" s="153"/>
      <c r="F11" s="157" t="s">
        <v>74</v>
      </c>
      <c r="G11" s="157" t="s">
        <v>74</v>
      </c>
      <c r="H11" s="157" t="s">
        <v>74</v>
      </c>
      <c r="I11" s="157" t="s">
        <v>74</v>
      </c>
      <c r="J11" s="157" t="s">
        <v>74</v>
      </c>
      <c r="K11" s="157" t="s">
        <v>74</v>
      </c>
      <c r="L11" s="157" t="s">
        <v>74</v>
      </c>
      <c r="M11" s="157" t="s">
        <v>74</v>
      </c>
      <c r="N11" s="462"/>
    </row>
    <row r="12" spans="2:14" ht="24" customHeight="1">
      <c r="B12" s="153">
        <v>110</v>
      </c>
      <c r="C12" s="153"/>
      <c r="D12" s="153"/>
      <c r="E12" s="153"/>
      <c r="F12" s="157" t="s">
        <v>74</v>
      </c>
      <c r="G12" s="157" t="s">
        <v>74</v>
      </c>
      <c r="H12" s="157" t="s">
        <v>74</v>
      </c>
      <c r="I12" s="157" t="s">
        <v>74</v>
      </c>
      <c r="J12" s="157" t="s">
        <v>74</v>
      </c>
      <c r="K12" s="157" t="s">
        <v>74</v>
      </c>
      <c r="L12" s="157" t="s">
        <v>74</v>
      </c>
      <c r="M12" s="157" t="s">
        <v>74</v>
      </c>
      <c r="N12" s="462"/>
    </row>
    <row r="13" spans="2:14" ht="24" customHeight="1">
      <c r="B13" s="153">
        <v>111</v>
      </c>
      <c r="C13" s="153"/>
      <c r="D13" s="153"/>
      <c r="E13" s="153"/>
      <c r="F13" s="157" t="s">
        <v>74</v>
      </c>
      <c r="G13" s="157" t="s">
        <v>74</v>
      </c>
      <c r="H13" s="157" t="s">
        <v>74</v>
      </c>
      <c r="I13" s="157" t="s">
        <v>74</v>
      </c>
      <c r="J13" s="157" t="s">
        <v>74</v>
      </c>
      <c r="K13" s="157" t="s">
        <v>74</v>
      </c>
      <c r="L13" s="157" t="s">
        <v>74</v>
      </c>
      <c r="M13" s="157" t="s">
        <v>74</v>
      </c>
      <c r="N13" s="462"/>
    </row>
    <row r="14" spans="2:14" ht="24" customHeight="1">
      <c r="B14" s="153">
        <v>112</v>
      </c>
      <c r="C14" s="153"/>
      <c r="D14" s="153"/>
      <c r="E14" s="153"/>
      <c r="F14" s="157" t="s">
        <v>74</v>
      </c>
      <c r="G14" s="157" t="s">
        <v>74</v>
      </c>
      <c r="H14" s="157" t="s">
        <v>74</v>
      </c>
      <c r="I14" s="157" t="s">
        <v>74</v>
      </c>
      <c r="J14" s="157" t="s">
        <v>74</v>
      </c>
      <c r="K14" s="157" t="s">
        <v>74</v>
      </c>
      <c r="L14" s="157" t="s">
        <v>74</v>
      </c>
      <c r="M14" s="157" t="s">
        <v>74</v>
      </c>
      <c r="N14" s="462"/>
    </row>
    <row r="15" spans="2:14" ht="24" customHeight="1">
      <c r="B15" s="153">
        <v>113</v>
      </c>
      <c r="C15" s="153"/>
      <c r="D15" s="153"/>
      <c r="E15" s="153"/>
      <c r="F15" s="157" t="s">
        <v>74</v>
      </c>
      <c r="G15" s="157" t="s">
        <v>74</v>
      </c>
      <c r="H15" s="157" t="s">
        <v>74</v>
      </c>
      <c r="I15" s="157" t="s">
        <v>74</v>
      </c>
      <c r="J15" s="157" t="s">
        <v>74</v>
      </c>
      <c r="K15" s="157" t="s">
        <v>74</v>
      </c>
      <c r="L15" s="157" t="s">
        <v>74</v>
      </c>
      <c r="M15" s="157" t="s">
        <v>74</v>
      </c>
      <c r="N15" s="462"/>
    </row>
    <row r="16" spans="2:14" ht="24" customHeight="1">
      <c r="B16" s="153">
        <v>114</v>
      </c>
      <c r="C16" s="153"/>
      <c r="D16" s="153"/>
      <c r="E16" s="153"/>
      <c r="F16" s="157" t="s">
        <v>74</v>
      </c>
      <c r="G16" s="157" t="s">
        <v>74</v>
      </c>
      <c r="H16" s="157" t="s">
        <v>74</v>
      </c>
      <c r="I16" s="157" t="s">
        <v>74</v>
      </c>
      <c r="J16" s="157" t="s">
        <v>74</v>
      </c>
      <c r="K16" s="157" t="s">
        <v>74</v>
      </c>
      <c r="L16" s="157" t="s">
        <v>74</v>
      </c>
      <c r="M16" s="157" t="s">
        <v>74</v>
      </c>
      <c r="N16" s="462"/>
    </row>
    <row r="17" spans="2:14" ht="24" customHeight="1">
      <c r="B17" s="153">
        <v>115</v>
      </c>
      <c r="C17" s="153"/>
      <c r="D17" s="153"/>
      <c r="E17" s="153"/>
      <c r="F17" s="157" t="s">
        <v>74</v>
      </c>
      <c r="G17" s="157" t="s">
        <v>74</v>
      </c>
      <c r="H17" s="157" t="s">
        <v>74</v>
      </c>
      <c r="I17" s="157" t="s">
        <v>74</v>
      </c>
      <c r="J17" s="157" t="s">
        <v>74</v>
      </c>
      <c r="K17" s="157" t="s">
        <v>74</v>
      </c>
      <c r="L17" s="157" t="s">
        <v>74</v>
      </c>
      <c r="M17" s="157" t="s">
        <v>74</v>
      </c>
      <c r="N17" s="462"/>
    </row>
    <row r="18" spans="2:14" ht="24" customHeight="1">
      <c r="B18" s="153">
        <v>116</v>
      </c>
      <c r="C18" s="153"/>
      <c r="D18" s="153"/>
      <c r="E18" s="153"/>
      <c r="F18" s="157" t="s">
        <v>74</v>
      </c>
      <c r="G18" s="157" t="s">
        <v>74</v>
      </c>
      <c r="H18" s="157" t="s">
        <v>74</v>
      </c>
      <c r="I18" s="157" t="s">
        <v>74</v>
      </c>
      <c r="J18" s="157" t="s">
        <v>74</v>
      </c>
      <c r="K18" s="157" t="s">
        <v>74</v>
      </c>
      <c r="L18" s="157" t="s">
        <v>74</v>
      </c>
      <c r="M18" s="157" t="s">
        <v>74</v>
      </c>
      <c r="N18" s="462"/>
    </row>
    <row r="19" spans="2:14" ht="24" customHeight="1">
      <c r="B19" s="153">
        <v>117</v>
      </c>
      <c r="C19" s="153"/>
      <c r="D19" s="153"/>
      <c r="E19" s="153"/>
      <c r="F19" s="157" t="s">
        <v>74</v>
      </c>
      <c r="G19" s="157" t="s">
        <v>74</v>
      </c>
      <c r="H19" s="157" t="s">
        <v>74</v>
      </c>
      <c r="I19" s="157" t="s">
        <v>74</v>
      </c>
      <c r="J19" s="157" t="s">
        <v>74</v>
      </c>
      <c r="K19" s="157" t="s">
        <v>74</v>
      </c>
      <c r="L19" s="157" t="s">
        <v>74</v>
      </c>
      <c r="M19" s="157" t="s">
        <v>74</v>
      </c>
      <c r="N19" s="462"/>
    </row>
    <row r="20" spans="2:14" ht="24" customHeight="1">
      <c r="B20" s="153">
        <v>118</v>
      </c>
      <c r="C20" s="153"/>
      <c r="D20" s="153"/>
      <c r="E20" s="153"/>
      <c r="F20" s="157" t="s">
        <v>74</v>
      </c>
      <c r="G20" s="157" t="s">
        <v>74</v>
      </c>
      <c r="H20" s="157" t="s">
        <v>74</v>
      </c>
      <c r="I20" s="157" t="s">
        <v>74</v>
      </c>
      <c r="J20" s="157" t="s">
        <v>74</v>
      </c>
      <c r="K20" s="157" t="s">
        <v>74</v>
      </c>
      <c r="L20" s="157" t="s">
        <v>74</v>
      </c>
      <c r="M20" s="157" t="s">
        <v>74</v>
      </c>
      <c r="N20" s="462"/>
    </row>
    <row r="21" spans="2:14" ht="24" customHeight="1">
      <c r="B21" s="153">
        <v>119</v>
      </c>
      <c r="C21" s="153"/>
      <c r="D21" s="153"/>
      <c r="E21" s="153"/>
      <c r="F21" s="157" t="s">
        <v>74</v>
      </c>
      <c r="G21" s="157" t="s">
        <v>74</v>
      </c>
      <c r="H21" s="157" t="s">
        <v>74</v>
      </c>
      <c r="I21" s="157" t="s">
        <v>74</v>
      </c>
      <c r="J21" s="157" t="s">
        <v>74</v>
      </c>
      <c r="K21" s="157" t="s">
        <v>74</v>
      </c>
      <c r="L21" s="157" t="s">
        <v>74</v>
      </c>
      <c r="M21" s="157" t="s">
        <v>74</v>
      </c>
      <c r="N21" s="462"/>
    </row>
    <row r="22" spans="2:14" ht="24" customHeight="1">
      <c r="B22" s="153">
        <v>120</v>
      </c>
      <c r="C22" s="153"/>
      <c r="D22" s="153"/>
      <c r="E22" s="153"/>
      <c r="F22" s="157" t="s">
        <v>74</v>
      </c>
      <c r="G22" s="157" t="s">
        <v>74</v>
      </c>
      <c r="H22" s="157" t="s">
        <v>74</v>
      </c>
      <c r="I22" s="157" t="s">
        <v>74</v>
      </c>
      <c r="J22" s="157" t="s">
        <v>74</v>
      </c>
      <c r="K22" s="157" t="s">
        <v>74</v>
      </c>
      <c r="L22" s="157" t="s">
        <v>74</v>
      </c>
      <c r="M22" s="157" t="s">
        <v>74</v>
      </c>
      <c r="N22" s="462"/>
    </row>
    <row r="23" spans="2:14" ht="24" customHeight="1">
      <c r="B23" s="153">
        <v>121</v>
      </c>
      <c r="C23" s="153"/>
      <c r="D23" s="153"/>
      <c r="E23" s="153"/>
      <c r="F23" s="157" t="s">
        <v>74</v>
      </c>
      <c r="G23" s="157" t="s">
        <v>74</v>
      </c>
      <c r="H23" s="157" t="s">
        <v>74</v>
      </c>
      <c r="I23" s="157" t="s">
        <v>74</v>
      </c>
      <c r="J23" s="157" t="s">
        <v>74</v>
      </c>
      <c r="K23" s="157" t="s">
        <v>74</v>
      </c>
      <c r="L23" s="157" t="s">
        <v>74</v>
      </c>
      <c r="M23" s="157" t="s">
        <v>74</v>
      </c>
      <c r="N23" s="462"/>
    </row>
    <row r="24" spans="2:14" ht="24" customHeight="1">
      <c r="B24" s="153">
        <v>122</v>
      </c>
      <c r="C24" s="153"/>
      <c r="D24" s="153"/>
      <c r="E24" s="153"/>
      <c r="F24" s="157" t="s">
        <v>74</v>
      </c>
      <c r="G24" s="157" t="s">
        <v>74</v>
      </c>
      <c r="H24" s="157" t="s">
        <v>74</v>
      </c>
      <c r="I24" s="157" t="s">
        <v>74</v>
      </c>
      <c r="J24" s="157" t="s">
        <v>74</v>
      </c>
      <c r="K24" s="157" t="s">
        <v>74</v>
      </c>
      <c r="L24" s="157" t="s">
        <v>74</v>
      </c>
      <c r="M24" s="157" t="s">
        <v>74</v>
      </c>
      <c r="N24" s="462"/>
    </row>
    <row r="25" spans="2:14" ht="24" customHeight="1">
      <c r="B25" s="153">
        <v>123</v>
      </c>
      <c r="C25" s="153"/>
      <c r="D25" s="153"/>
      <c r="E25" s="153"/>
      <c r="F25" s="157" t="s">
        <v>74</v>
      </c>
      <c r="G25" s="157" t="s">
        <v>74</v>
      </c>
      <c r="H25" s="157" t="s">
        <v>74</v>
      </c>
      <c r="I25" s="157" t="s">
        <v>74</v>
      </c>
      <c r="J25" s="157" t="s">
        <v>74</v>
      </c>
      <c r="K25" s="157" t="s">
        <v>74</v>
      </c>
      <c r="L25" s="157" t="s">
        <v>74</v>
      </c>
      <c r="M25" s="157" t="s">
        <v>74</v>
      </c>
      <c r="N25" s="462"/>
    </row>
    <row r="26" spans="2:14" ht="24" customHeight="1">
      <c r="B26" s="153">
        <v>124</v>
      </c>
      <c r="C26" s="153"/>
      <c r="D26" s="153"/>
      <c r="E26" s="153"/>
      <c r="F26" s="157" t="s">
        <v>74</v>
      </c>
      <c r="G26" s="157" t="s">
        <v>74</v>
      </c>
      <c r="H26" s="157" t="s">
        <v>74</v>
      </c>
      <c r="I26" s="157" t="s">
        <v>74</v>
      </c>
      <c r="J26" s="157" t="s">
        <v>74</v>
      </c>
      <c r="K26" s="157" t="s">
        <v>74</v>
      </c>
      <c r="L26" s="157" t="s">
        <v>74</v>
      </c>
      <c r="M26" s="157" t="s">
        <v>74</v>
      </c>
      <c r="N26" s="462"/>
    </row>
    <row r="27" spans="2:14" ht="24" customHeight="1">
      <c r="B27" s="153">
        <v>125</v>
      </c>
      <c r="C27" s="153"/>
      <c r="D27" s="153"/>
      <c r="E27" s="153"/>
      <c r="F27" s="157" t="s">
        <v>74</v>
      </c>
      <c r="G27" s="157" t="s">
        <v>74</v>
      </c>
      <c r="H27" s="157" t="s">
        <v>74</v>
      </c>
      <c r="I27" s="157" t="s">
        <v>74</v>
      </c>
      <c r="J27" s="157" t="s">
        <v>74</v>
      </c>
      <c r="K27" s="157" t="s">
        <v>74</v>
      </c>
      <c r="L27" s="157" t="s">
        <v>74</v>
      </c>
      <c r="M27" s="157" t="s">
        <v>74</v>
      </c>
      <c r="N27" s="462"/>
    </row>
    <row r="28" spans="2:14" ht="24" customHeight="1">
      <c r="B28" s="153">
        <v>126</v>
      </c>
      <c r="C28" s="153"/>
      <c r="D28" s="153"/>
      <c r="E28" s="153"/>
      <c r="F28" s="157" t="s">
        <v>74</v>
      </c>
      <c r="G28" s="157" t="s">
        <v>74</v>
      </c>
      <c r="H28" s="157" t="s">
        <v>74</v>
      </c>
      <c r="I28" s="157" t="s">
        <v>74</v>
      </c>
      <c r="J28" s="157" t="s">
        <v>74</v>
      </c>
      <c r="K28" s="157" t="s">
        <v>74</v>
      </c>
      <c r="L28" s="157" t="s">
        <v>74</v>
      </c>
      <c r="M28" s="157" t="s">
        <v>74</v>
      </c>
      <c r="N28" s="462"/>
    </row>
    <row r="29" spans="2:14" ht="24" customHeight="1">
      <c r="B29" s="153">
        <v>127</v>
      </c>
      <c r="C29" s="153"/>
      <c r="D29" s="153"/>
      <c r="E29" s="153"/>
      <c r="F29" s="157" t="s">
        <v>74</v>
      </c>
      <c r="G29" s="157" t="s">
        <v>74</v>
      </c>
      <c r="H29" s="157" t="s">
        <v>74</v>
      </c>
      <c r="I29" s="157" t="s">
        <v>74</v>
      </c>
      <c r="J29" s="157" t="s">
        <v>74</v>
      </c>
      <c r="K29" s="157" t="s">
        <v>74</v>
      </c>
      <c r="L29" s="157" t="s">
        <v>74</v>
      </c>
      <c r="M29" s="157" t="s">
        <v>74</v>
      </c>
      <c r="N29" s="462"/>
    </row>
    <row r="30" spans="2:14" ht="24" customHeight="1">
      <c r="B30" s="153">
        <v>128</v>
      </c>
      <c r="C30" s="153"/>
      <c r="D30" s="153"/>
      <c r="E30" s="153"/>
      <c r="F30" s="157" t="s">
        <v>74</v>
      </c>
      <c r="G30" s="157" t="s">
        <v>74</v>
      </c>
      <c r="H30" s="157" t="s">
        <v>74</v>
      </c>
      <c r="I30" s="157" t="s">
        <v>74</v>
      </c>
      <c r="J30" s="157" t="s">
        <v>74</v>
      </c>
      <c r="K30" s="157" t="s">
        <v>74</v>
      </c>
      <c r="L30" s="157" t="s">
        <v>74</v>
      </c>
      <c r="M30" s="157" t="s">
        <v>74</v>
      </c>
      <c r="N30" s="462"/>
    </row>
    <row r="31" spans="2:14" ht="24" customHeight="1">
      <c r="B31" s="153">
        <v>129</v>
      </c>
      <c r="C31" s="153"/>
      <c r="D31" s="153"/>
      <c r="E31" s="153"/>
      <c r="F31" s="157" t="s">
        <v>74</v>
      </c>
      <c r="G31" s="157" t="s">
        <v>74</v>
      </c>
      <c r="H31" s="157" t="s">
        <v>74</v>
      </c>
      <c r="I31" s="157" t="s">
        <v>74</v>
      </c>
      <c r="J31" s="157" t="s">
        <v>74</v>
      </c>
      <c r="K31" s="157" t="s">
        <v>74</v>
      </c>
      <c r="L31" s="157" t="s">
        <v>74</v>
      </c>
      <c r="M31" s="157" t="s">
        <v>74</v>
      </c>
      <c r="N31" s="462"/>
    </row>
    <row r="32" spans="2:14" ht="24" customHeight="1">
      <c r="B32" s="153">
        <v>130</v>
      </c>
      <c r="C32" s="153"/>
      <c r="D32" s="153"/>
      <c r="E32" s="153"/>
      <c r="F32" s="157" t="s">
        <v>74</v>
      </c>
      <c r="G32" s="157" t="s">
        <v>74</v>
      </c>
      <c r="H32" s="157" t="s">
        <v>74</v>
      </c>
      <c r="I32" s="157" t="s">
        <v>74</v>
      </c>
      <c r="J32" s="157" t="s">
        <v>74</v>
      </c>
      <c r="K32" s="157" t="s">
        <v>74</v>
      </c>
      <c r="L32" s="157" t="s">
        <v>74</v>
      </c>
      <c r="M32" s="157" t="s">
        <v>74</v>
      </c>
      <c r="N32" s="462"/>
    </row>
    <row r="33" spans="2:14" ht="24" customHeight="1">
      <c r="B33" s="153">
        <v>131</v>
      </c>
      <c r="C33" s="153"/>
      <c r="D33" s="153"/>
      <c r="E33" s="153"/>
      <c r="F33" s="157" t="s">
        <v>74</v>
      </c>
      <c r="G33" s="157" t="s">
        <v>74</v>
      </c>
      <c r="H33" s="157" t="s">
        <v>74</v>
      </c>
      <c r="I33" s="157" t="s">
        <v>74</v>
      </c>
      <c r="J33" s="157" t="s">
        <v>74</v>
      </c>
      <c r="K33" s="157" t="s">
        <v>74</v>
      </c>
      <c r="L33" s="157" t="s">
        <v>74</v>
      </c>
      <c r="M33" s="157" t="s">
        <v>74</v>
      </c>
      <c r="N33" s="462"/>
    </row>
    <row r="34" spans="2:14" ht="24" customHeight="1">
      <c r="B34" s="153">
        <v>132</v>
      </c>
      <c r="C34" s="153"/>
      <c r="D34" s="153"/>
      <c r="E34" s="153"/>
      <c r="F34" s="157" t="s">
        <v>74</v>
      </c>
      <c r="G34" s="157" t="s">
        <v>74</v>
      </c>
      <c r="H34" s="157" t="s">
        <v>74</v>
      </c>
      <c r="I34" s="157" t="s">
        <v>74</v>
      </c>
      <c r="J34" s="157" t="s">
        <v>74</v>
      </c>
      <c r="K34" s="157" t="s">
        <v>74</v>
      </c>
      <c r="L34" s="157" t="s">
        <v>74</v>
      </c>
      <c r="M34" s="157" t="s">
        <v>74</v>
      </c>
      <c r="N34" s="462"/>
    </row>
    <row r="35" spans="2:14" ht="24" customHeight="1">
      <c r="B35" s="153">
        <v>133</v>
      </c>
      <c r="C35" s="153"/>
      <c r="D35" s="153"/>
      <c r="E35" s="153"/>
      <c r="F35" s="157" t="s">
        <v>74</v>
      </c>
      <c r="G35" s="157" t="s">
        <v>74</v>
      </c>
      <c r="H35" s="157" t="s">
        <v>74</v>
      </c>
      <c r="I35" s="157" t="s">
        <v>74</v>
      </c>
      <c r="J35" s="157" t="s">
        <v>74</v>
      </c>
      <c r="K35" s="157" t="s">
        <v>74</v>
      </c>
      <c r="L35" s="157" t="s">
        <v>74</v>
      </c>
      <c r="M35" s="157" t="s">
        <v>74</v>
      </c>
      <c r="N35" s="462"/>
    </row>
    <row r="36" spans="2:14" ht="24" customHeight="1">
      <c r="B36" s="153">
        <v>134</v>
      </c>
      <c r="C36" s="153"/>
      <c r="D36" s="153"/>
      <c r="E36" s="153"/>
      <c r="F36" s="157" t="s">
        <v>74</v>
      </c>
      <c r="G36" s="157" t="s">
        <v>74</v>
      </c>
      <c r="H36" s="157" t="s">
        <v>74</v>
      </c>
      <c r="I36" s="157" t="s">
        <v>74</v>
      </c>
      <c r="J36" s="157" t="s">
        <v>74</v>
      </c>
      <c r="K36" s="157" t="s">
        <v>74</v>
      </c>
      <c r="L36" s="157" t="s">
        <v>74</v>
      </c>
      <c r="M36" s="157" t="s">
        <v>74</v>
      </c>
      <c r="N36" s="462"/>
    </row>
    <row r="37" spans="2:14" ht="24" customHeight="1">
      <c r="B37" s="153">
        <v>135</v>
      </c>
      <c r="C37" s="153"/>
      <c r="D37" s="153"/>
      <c r="E37" s="153"/>
      <c r="F37" s="157" t="s">
        <v>74</v>
      </c>
      <c r="G37" s="157" t="s">
        <v>74</v>
      </c>
      <c r="H37" s="157" t="s">
        <v>74</v>
      </c>
      <c r="I37" s="157" t="s">
        <v>74</v>
      </c>
      <c r="J37" s="157" t="s">
        <v>74</v>
      </c>
      <c r="K37" s="157" t="s">
        <v>74</v>
      </c>
      <c r="L37" s="157" t="s">
        <v>74</v>
      </c>
      <c r="M37" s="157" t="s">
        <v>74</v>
      </c>
      <c r="N37" s="462"/>
    </row>
    <row r="38" spans="2:14" ht="24" customHeight="1">
      <c r="B38" s="153">
        <v>136</v>
      </c>
      <c r="C38" s="153"/>
      <c r="D38" s="153"/>
      <c r="E38" s="153"/>
      <c r="F38" s="157" t="s">
        <v>74</v>
      </c>
      <c r="G38" s="157" t="s">
        <v>74</v>
      </c>
      <c r="H38" s="157" t="s">
        <v>74</v>
      </c>
      <c r="I38" s="157" t="s">
        <v>74</v>
      </c>
      <c r="J38" s="157" t="s">
        <v>74</v>
      </c>
      <c r="K38" s="157" t="s">
        <v>74</v>
      </c>
      <c r="L38" s="157" t="s">
        <v>74</v>
      </c>
      <c r="M38" s="157" t="s">
        <v>74</v>
      </c>
      <c r="N38" s="462"/>
    </row>
    <row r="39" spans="2:14" ht="24" customHeight="1">
      <c r="B39" s="153">
        <v>137</v>
      </c>
      <c r="C39" s="153"/>
      <c r="D39" s="153"/>
      <c r="E39" s="153"/>
      <c r="F39" s="157" t="s">
        <v>74</v>
      </c>
      <c r="G39" s="157" t="s">
        <v>74</v>
      </c>
      <c r="H39" s="157" t="s">
        <v>74</v>
      </c>
      <c r="I39" s="157" t="s">
        <v>74</v>
      </c>
      <c r="J39" s="157" t="s">
        <v>74</v>
      </c>
      <c r="K39" s="157" t="s">
        <v>74</v>
      </c>
      <c r="L39" s="157" t="s">
        <v>74</v>
      </c>
      <c r="M39" s="157" t="s">
        <v>74</v>
      </c>
      <c r="N39" s="462"/>
    </row>
    <row r="40" spans="2:14" ht="24" customHeight="1">
      <c r="B40" s="153">
        <v>138</v>
      </c>
      <c r="C40" s="153"/>
      <c r="D40" s="153"/>
      <c r="E40" s="153"/>
      <c r="F40" s="157" t="s">
        <v>74</v>
      </c>
      <c r="G40" s="157" t="s">
        <v>74</v>
      </c>
      <c r="H40" s="157" t="s">
        <v>74</v>
      </c>
      <c r="I40" s="157" t="s">
        <v>74</v>
      </c>
      <c r="J40" s="157" t="s">
        <v>74</v>
      </c>
      <c r="K40" s="157" t="s">
        <v>74</v>
      </c>
      <c r="L40" s="157" t="s">
        <v>74</v>
      </c>
      <c r="M40" s="157" t="s">
        <v>74</v>
      </c>
      <c r="N40" s="462"/>
    </row>
    <row r="41" spans="2:14" ht="24" customHeight="1">
      <c r="B41" s="153">
        <v>139</v>
      </c>
      <c r="C41" s="153"/>
      <c r="D41" s="153"/>
      <c r="E41" s="153"/>
      <c r="F41" s="157" t="s">
        <v>74</v>
      </c>
      <c r="G41" s="157" t="s">
        <v>74</v>
      </c>
      <c r="H41" s="157" t="s">
        <v>74</v>
      </c>
      <c r="I41" s="157" t="s">
        <v>74</v>
      </c>
      <c r="J41" s="157" t="s">
        <v>74</v>
      </c>
      <c r="K41" s="157" t="s">
        <v>74</v>
      </c>
      <c r="L41" s="157" t="s">
        <v>74</v>
      </c>
      <c r="M41" s="157" t="s">
        <v>74</v>
      </c>
      <c r="N41" s="462"/>
    </row>
    <row r="42" spans="2:14" ht="24" customHeight="1">
      <c r="B42" s="153">
        <v>140</v>
      </c>
      <c r="C42" s="153"/>
      <c r="D42" s="153"/>
      <c r="E42" s="153"/>
      <c r="F42" s="157" t="s">
        <v>74</v>
      </c>
      <c r="G42" s="157" t="s">
        <v>74</v>
      </c>
      <c r="H42" s="157" t="s">
        <v>74</v>
      </c>
      <c r="I42" s="157" t="s">
        <v>74</v>
      </c>
      <c r="J42" s="157" t="s">
        <v>74</v>
      </c>
      <c r="K42" s="157" t="s">
        <v>74</v>
      </c>
      <c r="L42" s="157" t="s">
        <v>74</v>
      </c>
      <c r="M42" s="157" t="s">
        <v>74</v>
      </c>
      <c r="N42" s="462"/>
    </row>
    <row r="43" spans="2:14" ht="24" customHeight="1">
      <c r="B43" s="153">
        <v>141</v>
      </c>
      <c r="C43" s="153"/>
      <c r="D43" s="153"/>
      <c r="E43" s="153"/>
      <c r="F43" s="157" t="s">
        <v>74</v>
      </c>
      <c r="G43" s="157" t="s">
        <v>74</v>
      </c>
      <c r="H43" s="157" t="s">
        <v>74</v>
      </c>
      <c r="I43" s="157" t="s">
        <v>74</v>
      </c>
      <c r="J43" s="157" t="s">
        <v>74</v>
      </c>
      <c r="K43" s="157" t="s">
        <v>74</v>
      </c>
      <c r="L43" s="157" t="s">
        <v>74</v>
      </c>
      <c r="M43" s="157" t="s">
        <v>74</v>
      </c>
      <c r="N43" s="462"/>
    </row>
    <row r="44" spans="2:14" ht="24" customHeight="1">
      <c r="B44" s="153">
        <v>142</v>
      </c>
      <c r="C44" s="153"/>
      <c r="D44" s="153"/>
      <c r="E44" s="153"/>
      <c r="F44" s="157" t="s">
        <v>74</v>
      </c>
      <c r="G44" s="157" t="s">
        <v>74</v>
      </c>
      <c r="H44" s="157" t="s">
        <v>74</v>
      </c>
      <c r="I44" s="157" t="s">
        <v>74</v>
      </c>
      <c r="J44" s="157" t="s">
        <v>74</v>
      </c>
      <c r="K44" s="157" t="s">
        <v>74</v>
      </c>
      <c r="L44" s="157" t="s">
        <v>74</v>
      </c>
      <c r="M44" s="157" t="s">
        <v>74</v>
      </c>
      <c r="N44" s="462"/>
    </row>
    <row r="45" spans="2:14" ht="24" customHeight="1">
      <c r="B45" s="153">
        <v>143</v>
      </c>
      <c r="C45" s="153"/>
      <c r="D45" s="153"/>
      <c r="E45" s="153"/>
      <c r="F45" s="157" t="s">
        <v>74</v>
      </c>
      <c r="G45" s="157" t="s">
        <v>74</v>
      </c>
      <c r="H45" s="157" t="s">
        <v>74</v>
      </c>
      <c r="I45" s="157" t="s">
        <v>74</v>
      </c>
      <c r="J45" s="157" t="s">
        <v>74</v>
      </c>
      <c r="K45" s="157" t="s">
        <v>74</v>
      </c>
      <c r="L45" s="157" t="s">
        <v>74</v>
      </c>
      <c r="M45" s="157" t="s">
        <v>74</v>
      </c>
      <c r="N45" s="462"/>
    </row>
    <row r="46" spans="2:14" ht="24" customHeight="1">
      <c r="B46" s="153">
        <v>144</v>
      </c>
      <c r="C46" s="153"/>
      <c r="D46" s="153"/>
      <c r="E46" s="153"/>
      <c r="F46" s="157" t="s">
        <v>74</v>
      </c>
      <c r="G46" s="157" t="s">
        <v>74</v>
      </c>
      <c r="H46" s="157" t="s">
        <v>74</v>
      </c>
      <c r="I46" s="157" t="s">
        <v>74</v>
      </c>
      <c r="J46" s="157" t="s">
        <v>74</v>
      </c>
      <c r="K46" s="157" t="s">
        <v>74</v>
      </c>
      <c r="L46" s="157" t="s">
        <v>74</v>
      </c>
      <c r="M46" s="157" t="s">
        <v>74</v>
      </c>
      <c r="N46" s="462"/>
    </row>
    <row r="47" spans="2:14" ht="24" customHeight="1">
      <c r="B47" s="153">
        <v>145</v>
      </c>
      <c r="C47" s="153"/>
      <c r="D47" s="153"/>
      <c r="E47" s="153"/>
      <c r="F47" s="157" t="s">
        <v>74</v>
      </c>
      <c r="G47" s="157" t="s">
        <v>74</v>
      </c>
      <c r="H47" s="157" t="s">
        <v>74</v>
      </c>
      <c r="I47" s="157" t="s">
        <v>74</v>
      </c>
      <c r="J47" s="157" t="s">
        <v>74</v>
      </c>
      <c r="K47" s="157" t="s">
        <v>74</v>
      </c>
      <c r="L47" s="157" t="s">
        <v>74</v>
      </c>
      <c r="M47" s="157" t="s">
        <v>74</v>
      </c>
      <c r="N47" s="462"/>
    </row>
    <row r="48" spans="2:14" ht="24" customHeight="1">
      <c r="B48" s="153">
        <v>146</v>
      </c>
      <c r="C48" s="153"/>
      <c r="D48" s="153"/>
      <c r="E48" s="153"/>
      <c r="F48" s="157" t="s">
        <v>74</v>
      </c>
      <c r="G48" s="157" t="s">
        <v>74</v>
      </c>
      <c r="H48" s="157" t="s">
        <v>74</v>
      </c>
      <c r="I48" s="157" t="s">
        <v>74</v>
      </c>
      <c r="J48" s="157" t="s">
        <v>74</v>
      </c>
      <c r="K48" s="157" t="s">
        <v>74</v>
      </c>
      <c r="L48" s="157" t="s">
        <v>74</v>
      </c>
      <c r="M48" s="157" t="s">
        <v>74</v>
      </c>
      <c r="N48" s="462"/>
    </row>
    <row r="49" spans="2:14" ht="24" customHeight="1">
      <c r="B49" s="153">
        <v>147</v>
      </c>
      <c r="C49" s="153"/>
      <c r="D49" s="153"/>
      <c r="E49" s="153"/>
      <c r="F49" s="157" t="s">
        <v>74</v>
      </c>
      <c r="G49" s="157" t="s">
        <v>74</v>
      </c>
      <c r="H49" s="157" t="s">
        <v>74</v>
      </c>
      <c r="I49" s="157" t="s">
        <v>74</v>
      </c>
      <c r="J49" s="157" t="s">
        <v>74</v>
      </c>
      <c r="K49" s="157" t="s">
        <v>74</v>
      </c>
      <c r="L49" s="157" t="s">
        <v>74</v>
      </c>
      <c r="M49" s="157" t="s">
        <v>74</v>
      </c>
      <c r="N49" s="462"/>
    </row>
    <row r="50" spans="2:14" ht="24" customHeight="1">
      <c r="B50" s="153">
        <v>148</v>
      </c>
      <c r="C50" s="153"/>
      <c r="D50" s="153"/>
      <c r="E50" s="153"/>
      <c r="F50" s="157" t="s">
        <v>74</v>
      </c>
      <c r="G50" s="157" t="s">
        <v>74</v>
      </c>
      <c r="H50" s="157" t="s">
        <v>74</v>
      </c>
      <c r="I50" s="157" t="s">
        <v>74</v>
      </c>
      <c r="J50" s="157" t="s">
        <v>74</v>
      </c>
      <c r="K50" s="157" t="s">
        <v>74</v>
      </c>
      <c r="L50" s="157" t="s">
        <v>74</v>
      </c>
      <c r="M50" s="157" t="s">
        <v>74</v>
      </c>
      <c r="N50" s="462"/>
    </row>
    <row r="51" spans="2:14" ht="24" customHeight="1">
      <c r="B51" s="153">
        <v>149</v>
      </c>
      <c r="C51" s="153"/>
      <c r="D51" s="153"/>
      <c r="E51" s="153"/>
      <c r="F51" s="157" t="s">
        <v>74</v>
      </c>
      <c r="G51" s="157" t="s">
        <v>74</v>
      </c>
      <c r="H51" s="157" t="s">
        <v>74</v>
      </c>
      <c r="I51" s="157" t="s">
        <v>74</v>
      </c>
      <c r="J51" s="157" t="s">
        <v>74</v>
      </c>
      <c r="K51" s="157" t="s">
        <v>74</v>
      </c>
      <c r="L51" s="157" t="s">
        <v>74</v>
      </c>
      <c r="M51" s="157" t="s">
        <v>74</v>
      </c>
      <c r="N51" s="462"/>
    </row>
    <row r="52" spans="2:14" ht="24" customHeight="1">
      <c r="B52" s="153">
        <v>150</v>
      </c>
      <c r="C52" s="153"/>
      <c r="D52" s="153"/>
      <c r="E52" s="153"/>
      <c r="F52" s="157" t="s">
        <v>74</v>
      </c>
      <c r="G52" s="157" t="s">
        <v>74</v>
      </c>
      <c r="H52" s="157" t="s">
        <v>74</v>
      </c>
      <c r="I52" s="157" t="s">
        <v>74</v>
      </c>
      <c r="J52" s="157" t="s">
        <v>74</v>
      </c>
      <c r="K52" s="157" t="s">
        <v>74</v>
      </c>
      <c r="L52" s="157" t="s">
        <v>74</v>
      </c>
      <c r="M52" s="157" t="s">
        <v>74</v>
      </c>
      <c r="N52" s="462"/>
    </row>
    <row r="53" spans="2:14" ht="24" customHeight="1">
      <c r="B53" s="153">
        <v>151</v>
      </c>
      <c r="C53" s="153"/>
      <c r="D53" s="153"/>
      <c r="E53" s="153"/>
      <c r="F53" s="157" t="s">
        <v>74</v>
      </c>
      <c r="G53" s="157" t="s">
        <v>74</v>
      </c>
      <c r="H53" s="157" t="s">
        <v>74</v>
      </c>
      <c r="I53" s="157" t="s">
        <v>74</v>
      </c>
      <c r="J53" s="157" t="s">
        <v>74</v>
      </c>
      <c r="K53" s="157" t="s">
        <v>74</v>
      </c>
      <c r="L53" s="157" t="s">
        <v>74</v>
      </c>
      <c r="M53" s="157" t="s">
        <v>74</v>
      </c>
      <c r="N53" s="462"/>
    </row>
    <row r="54" spans="2:14" ht="24" customHeight="1">
      <c r="B54" s="153">
        <v>152</v>
      </c>
      <c r="C54" s="153"/>
      <c r="D54" s="153"/>
      <c r="E54" s="153"/>
      <c r="F54" s="157" t="s">
        <v>74</v>
      </c>
      <c r="G54" s="157" t="s">
        <v>74</v>
      </c>
      <c r="H54" s="157" t="s">
        <v>74</v>
      </c>
      <c r="I54" s="157" t="s">
        <v>74</v>
      </c>
      <c r="J54" s="157" t="s">
        <v>74</v>
      </c>
      <c r="K54" s="157" t="s">
        <v>74</v>
      </c>
      <c r="L54" s="157" t="s">
        <v>74</v>
      </c>
      <c r="M54" s="157" t="s">
        <v>74</v>
      </c>
      <c r="N54" s="462"/>
    </row>
    <row r="55" spans="2:14" ht="24" customHeight="1">
      <c r="B55" s="153">
        <v>153</v>
      </c>
      <c r="C55" s="153"/>
      <c r="D55" s="153"/>
      <c r="E55" s="153"/>
      <c r="F55" s="157" t="s">
        <v>74</v>
      </c>
      <c r="G55" s="157" t="s">
        <v>74</v>
      </c>
      <c r="H55" s="157" t="s">
        <v>74</v>
      </c>
      <c r="I55" s="157" t="s">
        <v>74</v>
      </c>
      <c r="J55" s="157" t="s">
        <v>74</v>
      </c>
      <c r="K55" s="157" t="s">
        <v>74</v>
      </c>
      <c r="L55" s="157" t="s">
        <v>74</v>
      </c>
      <c r="M55" s="157" t="s">
        <v>74</v>
      </c>
      <c r="N55" s="462"/>
    </row>
    <row r="56" spans="2:14" ht="24" customHeight="1">
      <c r="B56" s="153">
        <v>154</v>
      </c>
      <c r="C56" s="153"/>
      <c r="D56" s="153"/>
      <c r="E56" s="153"/>
      <c r="F56" s="157" t="s">
        <v>74</v>
      </c>
      <c r="G56" s="157" t="s">
        <v>74</v>
      </c>
      <c r="H56" s="157" t="s">
        <v>74</v>
      </c>
      <c r="I56" s="157" t="s">
        <v>74</v>
      </c>
      <c r="J56" s="157" t="s">
        <v>74</v>
      </c>
      <c r="K56" s="157" t="s">
        <v>74</v>
      </c>
      <c r="L56" s="157" t="s">
        <v>74</v>
      </c>
      <c r="M56" s="157" t="s">
        <v>74</v>
      </c>
      <c r="N56" s="462"/>
    </row>
    <row r="57" spans="2:14" ht="24" customHeight="1">
      <c r="B57" s="153">
        <v>155</v>
      </c>
      <c r="C57" s="153"/>
      <c r="D57" s="153"/>
      <c r="E57" s="153"/>
      <c r="F57" s="157" t="s">
        <v>74</v>
      </c>
      <c r="G57" s="157" t="s">
        <v>74</v>
      </c>
      <c r="H57" s="157" t="s">
        <v>74</v>
      </c>
      <c r="I57" s="157" t="s">
        <v>74</v>
      </c>
      <c r="J57" s="157" t="s">
        <v>74</v>
      </c>
      <c r="K57" s="157" t="s">
        <v>74</v>
      </c>
      <c r="L57" s="157" t="s">
        <v>74</v>
      </c>
      <c r="M57" s="157" t="s">
        <v>74</v>
      </c>
      <c r="N57" s="462"/>
    </row>
    <row r="58" spans="2:14" ht="24" customHeight="1">
      <c r="B58" s="153">
        <v>156</v>
      </c>
      <c r="C58" s="153"/>
      <c r="D58" s="153"/>
      <c r="E58" s="153"/>
      <c r="F58" s="157" t="s">
        <v>74</v>
      </c>
      <c r="G58" s="157" t="s">
        <v>74</v>
      </c>
      <c r="H58" s="157" t="s">
        <v>74</v>
      </c>
      <c r="I58" s="157" t="s">
        <v>74</v>
      </c>
      <c r="J58" s="157" t="s">
        <v>74</v>
      </c>
      <c r="K58" s="157" t="s">
        <v>74</v>
      </c>
      <c r="L58" s="157" t="s">
        <v>74</v>
      </c>
      <c r="M58" s="157" t="s">
        <v>74</v>
      </c>
      <c r="N58" s="462"/>
    </row>
    <row r="59" spans="2:14" ht="24" customHeight="1">
      <c r="B59" s="153">
        <v>157</v>
      </c>
      <c r="C59" s="153"/>
      <c r="D59" s="153"/>
      <c r="E59" s="153"/>
      <c r="F59" s="157" t="s">
        <v>74</v>
      </c>
      <c r="G59" s="157" t="s">
        <v>74</v>
      </c>
      <c r="H59" s="157" t="s">
        <v>74</v>
      </c>
      <c r="I59" s="157" t="s">
        <v>74</v>
      </c>
      <c r="J59" s="157" t="s">
        <v>74</v>
      </c>
      <c r="K59" s="157" t="s">
        <v>74</v>
      </c>
      <c r="L59" s="157" t="s">
        <v>74</v>
      </c>
      <c r="M59" s="157" t="s">
        <v>74</v>
      </c>
      <c r="N59" s="462"/>
    </row>
    <row r="60" spans="2:14" ht="24" customHeight="1">
      <c r="B60" s="153">
        <v>158</v>
      </c>
      <c r="C60" s="153"/>
      <c r="D60" s="153"/>
      <c r="E60" s="153"/>
      <c r="F60" s="157" t="s">
        <v>74</v>
      </c>
      <c r="G60" s="157" t="s">
        <v>74</v>
      </c>
      <c r="H60" s="157" t="s">
        <v>74</v>
      </c>
      <c r="I60" s="157" t="s">
        <v>74</v>
      </c>
      <c r="J60" s="157" t="s">
        <v>74</v>
      </c>
      <c r="K60" s="157" t="s">
        <v>74</v>
      </c>
      <c r="L60" s="157" t="s">
        <v>74</v>
      </c>
      <c r="M60" s="157" t="s">
        <v>74</v>
      </c>
      <c r="N60" s="462"/>
    </row>
    <row r="61" spans="2:14" ht="24" customHeight="1">
      <c r="B61" s="153">
        <v>159</v>
      </c>
      <c r="C61" s="153"/>
      <c r="D61" s="153"/>
      <c r="E61" s="153"/>
      <c r="F61" s="157" t="s">
        <v>74</v>
      </c>
      <c r="G61" s="157" t="s">
        <v>74</v>
      </c>
      <c r="H61" s="157" t="s">
        <v>74</v>
      </c>
      <c r="I61" s="157" t="s">
        <v>74</v>
      </c>
      <c r="J61" s="157" t="s">
        <v>74</v>
      </c>
      <c r="K61" s="157" t="s">
        <v>74</v>
      </c>
      <c r="L61" s="157" t="s">
        <v>74</v>
      </c>
      <c r="M61" s="157" t="s">
        <v>74</v>
      </c>
      <c r="N61" s="462"/>
    </row>
    <row r="62" spans="2:14" ht="24" customHeight="1">
      <c r="B62" s="153">
        <v>160</v>
      </c>
      <c r="C62" s="153"/>
      <c r="D62" s="153"/>
      <c r="E62" s="153"/>
      <c r="F62" s="157" t="s">
        <v>74</v>
      </c>
      <c r="G62" s="157" t="s">
        <v>74</v>
      </c>
      <c r="H62" s="157" t="s">
        <v>74</v>
      </c>
      <c r="I62" s="157" t="s">
        <v>74</v>
      </c>
      <c r="J62" s="157" t="s">
        <v>74</v>
      </c>
      <c r="K62" s="157" t="s">
        <v>74</v>
      </c>
      <c r="L62" s="157" t="s">
        <v>74</v>
      </c>
      <c r="M62" s="157" t="s">
        <v>74</v>
      </c>
      <c r="N62" s="462"/>
    </row>
    <row r="63" spans="2:14" ht="24" customHeight="1">
      <c r="B63" s="153">
        <v>161</v>
      </c>
      <c r="C63" s="153"/>
      <c r="D63" s="153"/>
      <c r="E63" s="153"/>
      <c r="F63" s="157" t="s">
        <v>74</v>
      </c>
      <c r="G63" s="157" t="s">
        <v>74</v>
      </c>
      <c r="H63" s="157" t="s">
        <v>74</v>
      </c>
      <c r="I63" s="157" t="s">
        <v>74</v>
      </c>
      <c r="J63" s="157" t="s">
        <v>74</v>
      </c>
      <c r="K63" s="157" t="s">
        <v>74</v>
      </c>
      <c r="L63" s="157" t="s">
        <v>74</v>
      </c>
      <c r="M63" s="157" t="s">
        <v>74</v>
      </c>
      <c r="N63" s="462"/>
    </row>
    <row r="64" spans="2:14" ht="24" customHeight="1">
      <c r="B64" s="153">
        <v>162</v>
      </c>
      <c r="C64" s="153"/>
      <c r="D64" s="153"/>
      <c r="E64" s="153"/>
      <c r="F64" s="157" t="s">
        <v>74</v>
      </c>
      <c r="G64" s="157" t="s">
        <v>74</v>
      </c>
      <c r="H64" s="157" t="s">
        <v>74</v>
      </c>
      <c r="I64" s="157" t="s">
        <v>74</v>
      </c>
      <c r="J64" s="157" t="s">
        <v>74</v>
      </c>
      <c r="K64" s="157" t="s">
        <v>74</v>
      </c>
      <c r="L64" s="157" t="s">
        <v>74</v>
      </c>
      <c r="M64" s="157" t="s">
        <v>74</v>
      </c>
      <c r="N64" s="462"/>
    </row>
    <row r="65" spans="2:14" ht="24" customHeight="1">
      <c r="B65" s="153">
        <v>163</v>
      </c>
      <c r="C65" s="153"/>
      <c r="D65" s="153"/>
      <c r="E65" s="153"/>
      <c r="F65" s="157" t="s">
        <v>74</v>
      </c>
      <c r="G65" s="157" t="s">
        <v>74</v>
      </c>
      <c r="H65" s="157" t="s">
        <v>74</v>
      </c>
      <c r="I65" s="157" t="s">
        <v>74</v>
      </c>
      <c r="J65" s="157" t="s">
        <v>74</v>
      </c>
      <c r="K65" s="157" t="s">
        <v>74</v>
      </c>
      <c r="L65" s="157" t="s">
        <v>74</v>
      </c>
      <c r="M65" s="157" t="s">
        <v>74</v>
      </c>
      <c r="N65" s="462"/>
    </row>
    <row r="66" spans="2:14" ht="24" customHeight="1">
      <c r="B66" s="153">
        <v>164</v>
      </c>
      <c r="C66" s="153"/>
      <c r="D66" s="153"/>
      <c r="E66" s="153"/>
      <c r="F66" s="157" t="s">
        <v>74</v>
      </c>
      <c r="G66" s="157" t="s">
        <v>74</v>
      </c>
      <c r="H66" s="157" t="s">
        <v>74</v>
      </c>
      <c r="I66" s="157" t="s">
        <v>74</v>
      </c>
      <c r="J66" s="157" t="s">
        <v>74</v>
      </c>
      <c r="K66" s="157" t="s">
        <v>74</v>
      </c>
      <c r="L66" s="157" t="s">
        <v>74</v>
      </c>
      <c r="M66" s="157" t="s">
        <v>74</v>
      </c>
      <c r="N66" s="462"/>
    </row>
    <row r="67" spans="2:14" ht="24" customHeight="1">
      <c r="B67" s="153">
        <v>165</v>
      </c>
      <c r="C67" s="153"/>
      <c r="D67" s="153"/>
      <c r="E67" s="153"/>
      <c r="F67" s="157" t="s">
        <v>74</v>
      </c>
      <c r="G67" s="157" t="s">
        <v>74</v>
      </c>
      <c r="H67" s="157" t="s">
        <v>74</v>
      </c>
      <c r="I67" s="157" t="s">
        <v>74</v>
      </c>
      <c r="J67" s="157" t="s">
        <v>74</v>
      </c>
      <c r="K67" s="157" t="s">
        <v>74</v>
      </c>
      <c r="L67" s="157" t="s">
        <v>74</v>
      </c>
      <c r="M67" s="157" t="s">
        <v>74</v>
      </c>
      <c r="N67" s="462"/>
    </row>
    <row r="68" spans="2:14" ht="24" customHeight="1">
      <c r="B68" s="153">
        <v>166</v>
      </c>
      <c r="C68" s="153"/>
      <c r="D68" s="153"/>
      <c r="E68" s="153"/>
      <c r="F68" s="157" t="s">
        <v>74</v>
      </c>
      <c r="G68" s="157" t="s">
        <v>74</v>
      </c>
      <c r="H68" s="157" t="s">
        <v>74</v>
      </c>
      <c r="I68" s="157" t="s">
        <v>74</v>
      </c>
      <c r="J68" s="157" t="s">
        <v>74</v>
      </c>
      <c r="K68" s="157" t="s">
        <v>74</v>
      </c>
      <c r="L68" s="157" t="s">
        <v>74</v>
      </c>
      <c r="M68" s="157" t="s">
        <v>74</v>
      </c>
      <c r="N68" s="462"/>
    </row>
  </sheetData>
  <mergeCells count="9">
    <mergeCell ref="B3:N3"/>
    <mergeCell ref="B2:E2"/>
    <mergeCell ref="B4:N5"/>
    <mergeCell ref="B6:B10"/>
    <mergeCell ref="C6:C10"/>
    <mergeCell ref="D6:D10"/>
    <mergeCell ref="E6:E10"/>
    <mergeCell ref="N7:N10"/>
    <mergeCell ref="F6:M6"/>
  </mergeCells>
  <phoneticPr fontId="6"/>
  <dataValidations count="4">
    <dataValidation allowBlank="1" showInputMessage="1" showErrorMessage="1" prompt="評価対象住戸以外の住戸は入力しないでください。" sqref="B6:B10"/>
    <dataValidation allowBlank="1" showInputMessage="1" showErrorMessage="1" prompt="評価住戸数に応じてNo削除してください" sqref="B11"/>
    <dataValidation type="list" allowBlank="1" showInputMessage="1" showErrorMessage="1" sqref="F11:M68">
      <formula1>"□,■"</formula1>
    </dataValidation>
    <dataValidation allowBlank="1" showInputMessage="1" showErrorMessage="1" prompt="年月日を記入してください（提出毎の年月日を記入してください）。" sqref="B2:E2"/>
  </dataValidations>
  <printOptions horizontalCentered="1"/>
  <pageMargins left="0.59055118110236227" right="0.27559055118110237" top="0.78740157480314965" bottom="0.39370078740157483" header="0.51181102362204722" footer="0.51181102362204722"/>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29</vt:i4>
      </vt:variant>
    </vt:vector>
  </HeadingPairs>
  <TitlesOfParts>
    <vt:vector size="55" baseType="lpstr">
      <vt:lpstr>基礎_通知書</vt:lpstr>
      <vt:lpstr>基礎_1～3面</vt:lpstr>
      <vt:lpstr>基礎_木造</vt:lpstr>
      <vt:lpstr>躯体_通知書</vt:lpstr>
      <vt:lpstr>躯体_1～6面</vt:lpstr>
      <vt:lpstr>躯体_木造</vt:lpstr>
      <vt:lpstr>住戸用_別紙</vt:lpstr>
      <vt:lpstr>住戸用_別紙2</vt:lpstr>
      <vt:lpstr>住戸用_別紙3</vt:lpstr>
      <vt:lpstr>維持_比較表</vt:lpstr>
      <vt:lpstr>維持4-4</vt:lpstr>
      <vt:lpstr>維持4-4(2)</vt:lpstr>
      <vt:lpstr>屋根_通知書</vt:lpstr>
      <vt:lpstr>屋根_1～6面</vt:lpstr>
      <vt:lpstr>内装_通知書</vt:lpstr>
      <vt:lpstr>内装_1～7面</vt:lpstr>
      <vt:lpstr>内装_木造</vt:lpstr>
      <vt:lpstr>光視_比較表</vt:lpstr>
      <vt:lpstr>光視7-1,7-2</vt:lpstr>
      <vt:lpstr>光視7-1,7-2(2)</vt:lpstr>
      <vt:lpstr>建具一覧表_光視7-1,7-2</vt:lpstr>
      <vt:lpstr>竣工_通知書</vt:lpstr>
      <vt:lpstr>竣工_1～9面</vt:lpstr>
      <vt:lpstr>竣工_木造</vt:lpstr>
      <vt:lpstr>測定_通知書</vt:lpstr>
      <vt:lpstr>測定_1～2面</vt:lpstr>
      <vt:lpstr>維持_比較表!Print_Area</vt:lpstr>
      <vt:lpstr>'維持4-4'!Print_Area</vt:lpstr>
      <vt:lpstr>'維持4-4(2)'!Print_Area</vt:lpstr>
      <vt:lpstr>'屋根_1～6面'!Print_Area</vt:lpstr>
      <vt:lpstr>屋根_通知書!Print_Area</vt:lpstr>
      <vt:lpstr>'基礎_1～3面'!Print_Area</vt:lpstr>
      <vt:lpstr>基礎_通知書!Print_Area</vt:lpstr>
      <vt:lpstr>基礎_木造!Print_Area</vt:lpstr>
      <vt:lpstr>'躯体_1～6面'!Print_Area</vt:lpstr>
      <vt:lpstr>躯体_通知書!Print_Area</vt:lpstr>
      <vt:lpstr>躯体_木造!Print_Area</vt:lpstr>
      <vt:lpstr>'建具一覧表_光視7-1,7-2'!Print_Area</vt:lpstr>
      <vt:lpstr>光視_比較表!Print_Area</vt:lpstr>
      <vt:lpstr>'光視7-1,7-2'!Print_Area</vt:lpstr>
      <vt:lpstr>'光視7-1,7-2(2)'!Print_Area</vt:lpstr>
      <vt:lpstr>住戸用_別紙!Print_Area</vt:lpstr>
      <vt:lpstr>住戸用_別紙2!Print_Area</vt:lpstr>
      <vt:lpstr>住戸用_別紙3!Print_Area</vt:lpstr>
      <vt:lpstr>'竣工_1～9面'!Print_Area</vt:lpstr>
      <vt:lpstr>竣工_通知書!Print_Area</vt:lpstr>
      <vt:lpstr>竣工_木造!Print_Area</vt:lpstr>
      <vt:lpstr>'測定_1～2面'!Print_Area</vt:lpstr>
      <vt:lpstr>測定_通知書!Print_Area</vt:lpstr>
      <vt:lpstr>'内装_1～7面'!Print_Area</vt:lpstr>
      <vt:lpstr>内装_通知書!Print_Area</vt:lpstr>
      <vt:lpstr>内装_木造!Print_Area</vt:lpstr>
      <vt:lpstr>住戸用_別紙!Print_Titles</vt:lpstr>
      <vt:lpstr>住戸用_別紙2!Print_Titles</vt:lpstr>
      <vt:lpstr>住戸用_別紙3!Print_Titles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owner3</dc:creator>
  <cp:lastModifiedBy>USER</cp:lastModifiedBy>
  <cp:lastPrinted>2017-03-06T07:37:43Z</cp:lastPrinted>
  <dcterms:created xsi:type="dcterms:W3CDTF">2009-08-20T01:32:14Z</dcterms:created>
  <dcterms:modified xsi:type="dcterms:W3CDTF">2017-03-21T01:02:55Z</dcterms:modified>
</cp:coreProperties>
</file>